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ndwana.varun\AppData\Local\Microsoft\Windows\Temporary Internet Files\Content.Outlook\FYAX1DA0\"/>
    </mc:Choice>
  </mc:AlternateContent>
  <bookViews>
    <workbookView xWindow="0" yWindow="135" windowWidth="15480" windowHeight="1152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GOVT SEC" sheetId="13" r:id="rId12"/>
    <sheet name="DYNAMIC BOND" sheetId="14" r:id="rId13"/>
    <sheet name="SHORT TERM" sheetId="16" r:id="rId14"/>
    <sheet name="Equity Savings" sheetId="17" r:id="rId15"/>
    <sheet name="DEBT SAVINGS" sheetId="18" r:id="rId16"/>
    <sheet name="BALANCED" sheetId="19" r:id="rId17"/>
    <sheet name="CASH MANAGEMENT" sheetId="20" r:id="rId18"/>
    <sheet name="MONEY MANAGER" sheetId="21" r:id="rId19"/>
    <sheet name="FMP -SR B5" sheetId="22" state="hidden" r:id="rId20"/>
    <sheet name="ASSET ALLOCATION FOF-MP" sheetId="31" r:id="rId21"/>
    <sheet name="ASSET ALLOCATION FOF-CP" sheetId="34" r:id="rId22"/>
    <sheet name="ASSET ALLOCATION FOF-AP" sheetId="35" r:id="rId23"/>
    <sheet name="ARBITRAGE FUND" sheetId="36" r:id="rId24"/>
  </sheets>
  <definedNames>
    <definedName name="_xlnm._FilterDatabase" localSheetId="23" hidden="1">'ARBITRAGE FUND'!#REF!</definedName>
    <definedName name="_xlnm._FilterDatabase" localSheetId="14" hidden="1">'Equity Savings'!$A$8:$I$26</definedName>
    <definedName name="_xlnm._FilterDatabase" localSheetId="0" hidden="1">GROWTH!$D$4:$D$144</definedName>
    <definedName name="_xlnm._FilterDatabase" localSheetId="6" hidden="1">'SMART EQUITY'!$B$8:$I$96</definedName>
  </definedNames>
  <calcPr calcId="152511"/>
</workbook>
</file>

<file path=xl/calcChain.xml><?xml version="1.0" encoding="utf-8"?>
<calcChain xmlns="http://schemas.openxmlformats.org/spreadsheetml/2006/main">
  <c r="H14" i="22" l="1"/>
  <c r="B2" i="22" l="1"/>
  <c r="F19" i="22"/>
  <c r="F15" i="22"/>
  <c r="F12" i="22"/>
  <c r="A10" i="22" l="1"/>
  <c r="A11" i="22" s="1"/>
  <c r="F20" i="22"/>
  <c r="G18" i="22" s="1"/>
  <c r="G11" i="22" l="1"/>
  <c r="G19" i="22"/>
  <c r="G10" i="22"/>
  <c r="G14" i="22"/>
  <c r="K9" i="22" s="1"/>
  <c r="L9" i="22" l="1"/>
  <c r="G12" i="22"/>
  <c r="G15" i="22"/>
  <c r="G20" i="22" l="1"/>
</calcChain>
</file>

<file path=xl/sharedStrings.xml><?xml version="1.0" encoding="utf-8"?>
<sst xmlns="http://schemas.openxmlformats.org/spreadsheetml/2006/main" count="3434" uniqueCount="726">
  <si>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</si>
  <si>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</si>
  <si>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</si>
  <si>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</si>
  <si>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</si>
  <si>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</si>
  <si>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</si>
  <si>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</si>
  <si>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</si>
  <si>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</si>
  <si>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</si>
  <si>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</si>
  <si>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Sector / Rating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</si>
  <si>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</si>
  <si>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</si>
  <si>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</si>
  <si>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</si>
  <si>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</si>
  <si>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</si>
  <si>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</si>
  <si>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</si>
  <si>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</si>
  <si>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</si>
  <si>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</si>
  <si>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</si>
  <si>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</si>
  <si>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</si>
  <si>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</si>
  <si>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</si>
  <si>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</si>
  <si>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</si>
  <si>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</si>
  <si>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</si>
  <si>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</si>
  <si>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</si>
  <si>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</si>
  <si>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</si>
  <si>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</si>
  <si>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INE331A01037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</si>
  <si>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</si>
  <si>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</si>
  <si>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</si>
  <si>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</si>
  <si>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</si>
  <si>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</si>
  <si>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</si>
  <si>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</si>
  <si>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</si>
  <si>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</si>
  <si>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</si>
  <si>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</si>
  <si>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Services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</si>
  <si>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</si>
  <si>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</si>
  <si>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</si>
  <si>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</si>
  <si>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</si>
  <si>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</si>
  <si>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</si>
  <si>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</si>
  <si>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</si>
  <si>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</si>
  <si>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</si>
  <si>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</si>
  <si>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</si>
  <si>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</si>
  <si>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</si>
  <si>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</si>
  <si>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</si>
  <si>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INE203G01019</t>
  </si>
  <si>
    <t>INE389H01022</t>
  </si>
  <si>
    <t>INE383A01012</t>
  </si>
  <si>
    <t>INE069A01017</t>
  </si>
  <si>
    <t>INE044A01036</t>
  </si>
  <si>
    <t>INE059A01026</t>
  </si>
  <si>
    <t>INE171A01029</t>
  </si>
  <si>
    <t>INE151A01013</t>
  </si>
  <si>
    <t>INE852F01015</t>
  </si>
  <si>
    <t>INE018A01030</t>
  </si>
  <si>
    <t>INE498L01015</t>
  </si>
  <si>
    <t>INE549A01026</t>
  </si>
  <si>
    <t>INE821I01014</t>
  </si>
  <si>
    <t>INE053A01029</t>
  </si>
  <si>
    <t>INE399K01017</t>
  </si>
  <si>
    <t>INE439A01020</t>
  </si>
  <si>
    <t>INE775A01035</t>
  </si>
  <si>
    <t>INE811K01011</t>
  </si>
  <si>
    <t>INE854D01016</t>
  </si>
  <si>
    <t>INE522F01014</t>
  </si>
  <si>
    <t>INE139A01034</t>
  </si>
  <si>
    <t>INE094A01015</t>
  </si>
  <si>
    <t>INE267A01025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</si>
  <si>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</si>
  <si>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</si>
  <si>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</si>
  <si>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</si>
  <si>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</si>
  <si>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</si>
  <si>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</si>
  <si>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</si>
  <si>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</si>
  <si>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</si>
  <si>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</si>
  <si>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</si>
  <si>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</si>
  <si>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</si>
  <si>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</si>
  <si>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</si>
  <si>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</si>
  <si>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</si>
  <si>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</si>
  <si>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</si>
  <si>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</si>
  <si>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</si>
  <si>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</si>
  <si>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</si>
  <si>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</si>
  <si>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</si>
  <si>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</si>
  <si>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</si>
  <si>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</si>
  <si>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</si>
  <si>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</si>
  <si>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</si>
  <si>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</si>
  <si>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</si>
  <si>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INE528G01019</t>
  </si>
  <si>
    <t>INE742F01042</t>
  </si>
  <si>
    <t>INE029A01011</t>
  </si>
  <si>
    <t>INE256A01028</t>
  </si>
  <si>
    <t>INE129A01019</t>
  </si>
  <si>
    <t>INE323A01026</t>
  </si>
  <si>
    <t>INE079A01024</t>
  </si>
  <si>
    <t>INE081A01012</t>
  </si>
  <si>
    <t>INE012A01025</t>
  </si>
  <si>
    <t>INE245A01021</t>
  </si>
  <si>
    <t>INE038A01020</t>
  </si>
  <si>
    <t>BONDS &amp; NCDs</t>
  </si>
  <si>
    <t>Principal Large Cap Fund</t>
  </si>
  <si>
    <t>INE361B01024</t>
  </si>
  <si>
    <t>INE070A01015</t>
  </si>
  <si>
    <t>INE259A01022</t>
  </si>
  <si>
    <t>IN9155A01020</t>
  </si>
  <si>
    <t>Principal Dividend Yield Fund</t>
  </si>
  <si>
    <t>INE118A01012</t>
  </si>
  <si>
    <t>INE294B01019</t>
  </si>
  <si>
    <t>INE172A01027</t>
  </si>
  <si>
    <t>Pesticides</t>
  </si>
  <si>
    <t>Chemicals</t>
  </si>
  <si>
    <t>INE298A01020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</si>
  <si>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</si>
  <si>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</si>
  <si>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</si>
  <si>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</si>
  <si>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</si>
  <si>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</si>
  <si>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</si>
  <si>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</si>
  <si>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</si>
  <si>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INE885A01032</t>
  </si>
  <si>
    <t>INE226H01026</t>
  </si>
  <si>
    <t>Consumer Durables</t>
  </si>
  <si>
    <t>INE685A01028</t>
  </si>
  <si>
    <t>INE225D01027</t>
  </si>
  <si>
    <t>INE883A01011</t>
  </si>
  <si>
    <t>INE399G01015</t>
  </si>
  <si>
    <t>Textiles - Cotton</t>
  </si>
  <si>
    <t>INE048G01018</t>
  </si>
  <si>
    <t>INE235A01022</t>
  </si>
  <si>
    <t>INE256C01024</t>
  </si>
  <si>
    <t>INE226A01021</t>
  </si>
  <si>
    <t>INE100A01010</t>
  </si>
  <si>
    <t>INE524A01029</t>
  </si>
  <si>
    <t>INE825A01012</t>
  </si>
  <si>
    <t>INE176A01028</t>
  </si>
  <si>
    <t>INE180K01011</t>
  </si>
  <si>
    <t>INE212H01026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</si>
  <si>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</si>
  <si>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</si>
  <si>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</si>
  <si>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</si>
  <si>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</si>
  <si>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</si>
  <si>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Principal Tax Savings Fund</t>
  </si>
  <si>
    <t>Principal Global Opportunities Fund</t>
  </si>
  <si>
    <t>Principal Global Investors Fund - Emerging Markets Equity Fund</t>
  </si>
  <si>
    <t>Canara Bank</t>
  </si>
  <si>
    <t>CARE AAA</t>
  </si>
  <si>
    <t>Treasury Bill</t>
  </si>
  <si>
    <t>Principal Government Securities Fund</t>
  </si>
  <si>
    <t>CENTRAL GOVERNMENT SECURITIES</t>
  </si>
  <si>
    <t>CRISIL A+</t>
  </si>
  <si>
    <t>INE658R07042</t>
  </si>
  <si>
    <t>INE140A08SQ9</t>
  </si>
  <si>
    <t>Principal Balanced Fund</t>
  </si>
  <si>
    <t>Principal Cash Management Fund</t>
  </si>
  <si>
    <t>Principal Pnb FMP Series- B5</t>
  </si>
  <si>
    <t>CARE AA+</t>
  </si>
  <si>
    <t>INE667F07DV4</t>
  </si>
  <si>
    <t>INE121A07IC2</t>
  </si>
  <si>
    <t>INE242A01010</t>
  </si>
  <si>
    <t>Healthcare Services</t>
  </si>
  <si>
    <t>INE018I01017</t>
  </si>
  <si>
    <t>INE584A01023</t>
  </si>
  <si>
    <t>INE347G01014</t>
  </si>
  <si>
    <t>INE302A01020</t>
  </si>
  <si>
    <t>INE036A01016</t>
  </si>
  <si>
    <t>INE692A01016</t>
  </si>
  <si>
    <t>INE424H01027</t>
  </si>
  <si>
    <t>INE476A01014</t>
  </si>
  <si>
    <t>INE614G01033</t>
  </si>
  <si>
    <t>INE749A01030</t>
  </si>
  <si>
    <t>Quantity</t>
  </si>
  <si>
    <t>Overseas ETF</t>
  </si>
  <si>
    <t>Units of Mutual Fund / Units Trust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</si>
  <si>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</si>
  <si>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</si>
  <si>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</si>
  <si>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</si>
  <si>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</si>
  <si>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</si>
  <si>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</si>
  <si>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</si>
  <si>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</si>
  <si>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</si>
  <si>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</si>
  <si>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</si>
  <si>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The Ramco Cements Ltd.</t>
  </si>
  <si>
    <t>Housing Development Finance Corporation Ltd.</t>
  </si>
  <si>
    <t>Bajaj Auto Ltd.</t>
  </si>
  <si>
    <t>Mahindra Holidays &amp; Resorts India Ltd.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</si>
  <si>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</si>
  <si>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</si>
  <si>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</si>
  <si>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</si>
  <si>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</si>
  <si>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Tata Communications Ltd.</t>
  </si>
  <si>
    <t>Abbott India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</si>
  <si>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</si>
  <si>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</si>
  <si>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</si>
  <si>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</si>
  <si>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</si>
  <si>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</si>
  <si>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</si>
  <si>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</si>
  <si>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</si>
  <si>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</si>
  <si>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</si>
  <si>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</si>
  <si>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</si>
  <si>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Gateway Distriparks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</si>
  <si>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</si>
  <si>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</si>
  <si>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</si>
  <si>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</si>
  <si>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</si>
  <si>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</si>
  <si>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</si>
  <si>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</si>
  <si>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</si>
  <si>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</si>
  <si>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</si>
  <si>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</si>
  <si>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</si>
  <si>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National Aluminium Company Ltd.</t>
  </si>
  <si>
    <t>Aditya Birla Nuvo Ltd.</t>
  </si>
  <si>
    <t>Balrampur Chini Mills Ltd.</t>
  </si>
  <si>
    <t>INE119A01028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</si>
  <si>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</si>
  <si>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</si>
  <si>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</si>
  <si>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</si>
  <si>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</si>
  <si>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</si>
  <si>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</si>
  <si>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</si>
  <si>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</si>
  <si>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</si>
  <si>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</si>
  <si>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</si>
  <si>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</si>
  <si>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</si>
  <si>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</si>
  <si>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</si>
  <si>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</si>
  <si>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</si>
  <si>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</si>
  <si>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</si>
  <si>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</si>
  <si>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</si>
  <si>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Adani Ports and Special Economic Zone Ltd.</t>
  </si>
  <si>
    <t>GAIL (India) Ltd.</t>
  </si>
  <si>
    <t>Tata Steel Ltd.</t>
  </si>
  <si>
    <t>Bosch Ltd.</t>
  </si>
  <si>
    <t>Ambuja Cements Ltd.</t>
  </si>
  <si>
    <t>ACC Ltd.</t>
  </si>
  <si>
    <t>Tata Power Company Ltd.</t>
  </si>
  <si>
    <t>Hindalco Industries Ltd.</t>
  </si>
  <si>
    <t>Divi's Laboratories Ltd.</t>
  </si>
  <si>
    <t>Shree Cements Ltd.</t>
  </si>
  <si>
    <t>Colgate Palmolive (India) Ltd.</t>
  </si>
  <si>
    <t>Bharat Electronics Ltd.</t>
  </si>
  <si>
    <t>Castrol India Ltd.</t>
  </si>
  <si>
    <t>SML Isuzu Ltd.</t>
  </si>
  <si>
    <t>Dalmia Bharat Ltd.</t>
  </si>
  <si>
    <t>VST Industries Ltd.</t>
  </si>
  <si>
    <t>Gujarat State Petronet Ltd.</t>
  </si>
  <si>
    <t>PI Industries Ltd.</t>
  </si>
  <si>
    <t>Cummins India Ltd.</t>
  </si>
  <si>
    <t>Tata Chemicals Ltd.</t>
  </si>
  <si>
    <t>Cyient Ltd.</t>
  </si>
  <si>
    <t>Eicher Motors Ltd.</t>
  </si>
  <si>
    <t>Amara Raja Batteries Ltd.</t>
  </si>
  <si>
    <t>Sadbhav Engineering Ltd.</t>
  </si>
  <si>
    <t>Symphony Ltd.</t>
  </si>
  <si>
    <t>Torrent Pharmaceuticals Ltd.</t>
  </si>
  <si>
    <t>Bajaj Finance Ltd.</t>
  </si>
  <si>
    <t>MRF Ltd.</t>
  </si>
  <si>
    <t>Triveni Engineering &amp; Industries Ltd.</t>
  </si>
  <si>
    <t>Mold-Tek Packaging Ltd.</t>
  </si>
  <si>
    <t>Voltas Ltd.</t>
  </si>
  <si>
    <t>Vardhman Textiles Ltd.</t>
  </si>
  <si>
    <t>Kajaria Ceramics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</si>
  <si>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</si>
  <si>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</si>
  <si>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</si>
  <si>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</si>
  <si>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</si>
  <si>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</si>
  <si>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Finolex Industries Ltd.</t>
  </si>
  <si>
    <t>INE183A01016</t>
  </si>
  <si>
    <t>Petronet LNG Ltd.</t>
  </si>
  <si>
    <t>FAG Bearings India Ltd.</t>
  </si>
  <si>
    <t>INE513A01014</t>
  </si>
  <si>
    <t>Indian Oil Corporation Ltd.</t>
  </si>
  <si>
    <t>Finolex Cables Ltd.</t>
  </si>
  <si>
    <t>Punjab Wireless Systems Ltd.</t>
  </si>
  <si>
    <t>Piramal Enterprises Ltd.</t>
  </si>
  <si>
    <t>[ICRA]A1+</t>
  </si>
  <si>
    <t>JM Financial Products Ltd.</t>
  </si>
  <si>
    <t>Cox &amp; Kings Ltd.</t>
  </si>
  <si>
    <t>[ICRA]AA</t>
  </si>
  <si>
    <t>[ICRA]AA-</t>
  </si>
  <si>
    <t>Power Finance Corporation Ltd.</t>
  </si>
  <si>
    <t>IN0020120054</t>
  </si>
  <si>
    <t>TV Today Network Ltd.</t>
  </si>
  <si>
    <t>INE038F01029</t>
  </si>
  <si>
    <t>INF173K01GL9</t>
  </si>
  <si>
    <t>MindTree Ltd.</t>
  </si>
  <si>
    <t>NMDC Ltd.</t>
  </si>
  <si>
    <t>Reliance Infrastructure Ltd.</t>
  </si>
  <si>
    <t>Exide Industries Ltd.</t>
  </si>
  <si>
    <t>The Karur Vysya Bank Ltd.</t>
  </si>
  <si>
    <t>Sun TV Network Ltd.</t>
  </si>
  <si>
    <t>Reliance Power Ltd.</t>
  </si>
  <si>
    <t>Alembic Pharmaceuticals Ltd.</t>
  </si>
  <si>
    <t>Jindal Steel &amp; Power Ltd.</t>
  </si>
  <si>
    <t>INF173K01GP0</t>
  </si>
  <si>
    <t>INF173K01EK6</t>
  </si>
  <si>
    <t>INF173K01FS6</t>
  </si>
  <si>
    <t>INF173K01EG4</t>
  </si>
  <si>
    <t>Principal Emerging Bluechip Fund - Direct Plan - Growth Option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</si>
  <si>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</si>
  <si>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</si>
  <si>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</si>
  <si>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</si>
  <si>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</si>
  <si>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</si>
  <si>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</si>
  <si>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Prestige Estates Projects Ltd.</t>
  </si>
  <si>
    <t>Bajaj Holdings &amp; Investment Ltd.</t>
  </si>
  <si>
    <t>Navin Fluorine International Ltd.</t>
  </si>
  <si>
    <t>INE893J01029</t>
  </si>
  <si>
    <t>8.12% Government of India Security</t>
  </si>
  <si>
    <t>10.85% Aspire Home Finance Corporation Ltd.</t>
  </si>
  <si>
    <t>Sundaram BNP Paribas Home Finance Ltd. (ZCB)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</si>
  <si>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</si>
  <si>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</si>
  <si>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</si>
  <si>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</si>
  <si>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</si>
  <si>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</si>
  <si>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</si>
  <si>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RBL Bank Ltd.</t>
  </si>
  <si>
    <t>Principal Dynamic Bond Fund - Direct Plan - Growth Option</t>
  </si>
  <si>
    <t>Bharti Infratel Ltd.</t>
  </si>
  <si>
    <t>INE121J01017</t>
  </si>
  <si>
    <t>IND A1+</t>
  </si>
  <si>
    <t>IND AA-</t>
  </si>
  <si>
    <t>INE020B08799</t>
  </si>
  <si>
    <t>CEAT Ltd.</t>
  </si>
  <si>
    <t>INE482A01020</t>
  </si>
  <si>
    <t>PRINCIPAL ARBITRAGE FUND</t>
  </si>
  <si>
    <t>Principal Low Duration Fund</t>
  </si>
  <si>
    <t>Principal Credit Opportunities Fund</t>
  </si>
  <si>
    <t>Principal Short Term Income Fund</t>
  </si>
  <si>
    <t>Kribhco Shyam Fertilizers Ltd.</t>
  </si>
  <si>
    <t>INE658R07141</t>
  </si>
  <si>
    <t>INE261F08634</t>
  </si>
  <si>
    <t>INE001A07NU8</t>
  </si>
  <si>
    <t>INE896L07330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</si>
  <si>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</si>
  <si>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</si>
  <si>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</si>
  <si>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</si>
  <si>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</si>
  <si>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</si>
  <si>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INE095N01023</t>
  </si>
  <si>
    <t>Principal Equity Savings Fund</t>
  </si>
  <si>
    <t>Hexaware Technologies Ltd.</t>
  </si>
  <si>
    <t>INE093A01033</t>
  </si>
  <si>
    <t>Ashok Leyland Ltd.</t>
  </si>
  <si>
    <t>INE208A01029</t>
  </si>
  <si>
    <t>Neuland Laboratories Ltd.</t>
  </si>
  <si>
    <t>INE794A01010</t>
  </si>
  <si>
    <t>Certificate of Deposit **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</si>
  <si>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</si>
  <si>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</si>
  <si>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</si>
  <si>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</si>
  <si>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</si>
  <si>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10.30% Manappuram Finance Ltd.</t>
  </si>
  <si>
    <t>INE522D07941</t>
  </si>
  <si>
    <t>CARE AA-</t>
  </si>
  <si>
    <t>8.13% Tata Motors Ltd.</t>
  </si>
  <si>
    <t>INE155A08290</t>
  </si>
  <si>
    <t>9.81% Cholamandalam Investment and Finance Company Ltd.</t>
  </si>
  <si>
    <t>INF173K01DA9</t>
  </si>
  <si>
    <t>INE976G01028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</si>
  <si>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</si>
  <si>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</si>
  <si>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</si>
  <si>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</si>
  <si>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</si>
  <si>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</si>
  <si>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</si>
  <si>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</si>
  <si>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INE202B07HB2</t>
  </si>
  <si>
    <t>INE486H14615</t>
  </si>
  <si>
    <t>Union Bank of India</t>
  </si>
  <si>
    <t>INE296A01024</t>
  </si>
  <si>
    <t>INE586V01016</t>
  </si>
  <si>
    <t>10.00% Altico Capital India Private Ltd.</t>
  </si>
  <si>
    <t>INE587O07032</t>
  </si>
  <si>
    <t>12.55% Manappuram Finance Ltd.</t>
  </si>
  <si>
    <t>INE522D07479</t>
  </si>
  <si>
    <t>BWR AA-</t>
  </si>
  <si>
    <t>Rico Auto Industries Ltd.</t>
  </si>
  <si>
    <t>INE209B01025</t>
  </si>
  <si>
    <t>NIIT Technologies Ltd.</t>
  </si>
  <si>
    <t>INE591G01017</t>
  </si>
  <si>
    <t>L&amp;T Finance Holdings Ltd.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</si>
  <si>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</si>
  <si>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</si>
  <si>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</si>
  <si>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</si>
  <si>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</si>
  <si>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</si>
  <si>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</si>
  <si>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</si>
  <si>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</si>
  <si>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</si>
  <si>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</si>
  <si>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</si>
  <si>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</si>
  <si>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YW13</t>
  </si>
  <si>
    <t>YW14</t>
  </si>
  <si>
    <t>YW16</t>
  </si>
  <si>
    <t>YW18</t>
  </si>
  <si>
    <t>YW19</t>
  </si>
  <si>
    <t>YW20</t>
  </si>
  <si>
    <t>YW21</t>
  </si>
  <si>
    <t>YW22</t>
  </si>
  <si>
    <t>YW46</t>
  </si>
  <si>
    <t>YW47</t>
  </si>
  <si>
    <t>YW48</t>
  </si>
  <si>
    <t>YW49</t>
  </si>
  <si>
    <t>INE016A01026</t>
  </si>
  <si>
    <t>Dabur India Ltd.</t>
  </si>
  <si>
    <t>INE217B01036</t>
  </si>
  <si>
    <t>INE148I07FX0</t>
  </si>
  <si>
    <t>Glenmark Pharmaceuticals Ltd.</t>
  </si>
  <si>
    <t>INE935A01035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</si>
  <si>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</si>
  <si>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</si>
  <si>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</si>
  <si>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</si>
  <si>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</si>
  <si>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</si>
  <si>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</si>
  <si>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</si>
  <si>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7.59% Government of India Security</t>
  </si>
  <si>
    <t>INE001A07PU3</t>
  </si>
  <si>
    <t>INE752E07NJ1</t>
  </si>
  <si>
    <t>Aadhar Housing Finance Ltd.</t>
  </si>
  <si>
    <t>INE036D01028</t>
  </si>
  <si>
    <t>Listed / awaiting listing on the stock exchanges</t>
  </si>
  <si>
    <t>TBILL 91 DAYS 2017</t>
  </si>
  <si>
    <t>INE238A16O84</t>
  </si>
  <si>
    <t>INE115A07IE0</t>
  </si>
  <si>
    <t>INE733E07KB4</t>
  </si>
  <si>
    <t>Chambal Fertilisers and Chemicals Ltd.</t>
  </si>
  <si>
    <t>INE085A01013</t>
  </si>
  <si>
    <t>Fertilisers</t>
  </si>
  <si>
    <t>INE118H01025</t>
  </si>
  <si>
    <t>INE602A01015</t>
  </si>
  <si>
    <t>Tirrihannah Company Ltd.</t>
  </si>
  <si>
    <t>Crystal Cable Industries Ltd.</t>
  </si>
  <si>
    <t>Western Paques (India) Ltd.</t>
  </si>
  <si>
    <t>Minerava Holdings Ltd.</t>
  </si>
  <si>
    <t>Sandur Laminates Ltd.</t>
  </si>
  <si>
    <t>Gujarat State Fertilizers &amp; Chemicals Ltd.</t>
  </si>
  <si>
    <t>INE026A01025</t>
  </si>
  <si>
    <t>Asian Granito India Ltd.</t>
  </si>
  <si>
    <t>INE022I01019</t>
  </si>
  <si>
    <t>8.80% Indiabulls Housing Finance Ltd.</t>
  </si>
  <si>
    <t>INE148I07FQ4</t>
  </si>
  <si>
    <t>INE202B07IJ3</t>
  </si>
  <si>
    <t>INE053F07959</t>
  </si>
  <si>
    <t>INE134E08IN2</t>
  </si>
  <si>
    <t>Spicejet Ltd.</t>
  </si>
  <si>
    <t>INE285B01017</t>
  </si>
  <si>
    <t>BSE Ltd.</t>
  </si>
  <si>
    <t>Coromandel International Ltd.</t>
  </si>
  <si>
    <t>INE169A01031</t>
  </si>
  <si>
    <t>Sheela Foam Ltd.</t>
  </si>
  <si>
    <t>INE916U01025</t>
  </si>
  <si>
    <t>INE155A08316</t>
  </si>
  <si>
    <t>INE110L08052</t>
  </si>
  <si>
    <t>DCM Shriram Ltd.</t>
  </si>
  <si>
    <t>INE499A01024</t>
  </si>
  <si>
    <t>IT Consulting &amp; Services</t>
  </si>
  <si>
    <t>Sun Pharmaceutical Industries Ltd.</t>
  </si>
  <si>
    <t>CL Educate Ltd.</t>
  </si>
  <si>
    <t>INE201M01011</t>
  </si>
  <si>
    <t>Diversified Consumer Services</t>
  </si>
  <si>
    <t>JSW Steel Ltd.</t>
  </si>
  <si>
    <t>INE019A01038</t>
  </si>
  <si>
    <t>Mangalore Refinery and Petrochemicals Ltd.</t>
  </si>
  <si>
    <t>INE103A01014</t>
  </si>
  <si>
    <t>INE556F08IV6</t>
  </si>
  <si>
    <t>INE202B07HQ0</t>
  </si>
  <si>
    <t>STATE GOVERNMENT SECURITIES</t>
  </si>
  <si>
    <t>INE514E08BS9</t>
  </si>
  <si>
    <t>7.86% Karnataka State Government Security</t>
  </si>
  <si>
    <t>IN1920160117</t>
  </si>
  <si>
    <t>Vedanta Ltd.</t>
  </si>
  <si>
    <t>INE205A01025</t>
  </si>
  <si>
    <t>INE263A01024</t>
  </si>
  <si>
    <t>ICICI Prudential Life Insurance Company Ltd.</t>
  </si>
  <si>
    <t>INE726G01019</t>
  </si>
  <si>
    <t>NIIT Ltd.</t>
  </si>
  <si>
    <t>INE161A01038</t>
  </si>
  <si>
    <t>Himadri Speciality Chemical Ltd.</t>
  </si>
  <si>
    <t>INE019C01026</t>
  </si>
  <si>
    <t>Principal Cash Management Fund - Growth Option</t>
  </si>
  <si>
    <t>8.00% Tata Motors Ltd.</t>
  </si>
  <si>
    <t>INE155A08308</t>
  </si>
  <si>
    <t>INE901L14409</t>
  </si>
  <si>
    <t>INE523H14YC7</t>
  </si>
  <si>
    <t>IN002017X049</t>
  </si>
  <si>
    <t>INE261F08550</t>
  </si>
  <si>
    <t>INE414G07CB3</t>
  </si>
  <si>
    <t>CRISIL AA</t>
  </si>
  <si>
    <t>Vardhman Special Steels Ltd.</t>
  </si>
  <si>
    <t>7.95% Rural Electrification Corporation Ltd.</t>
  </si>
  <si>
    <t>INE020B08AH8</t>
  </si>
  <si>
    <t>9.05% Dewan Housing Finance Corporation Ltd.</t>
  </si>
  <si>
    <t>Magma Fincorp Ltd.</t>
  </si>
  <si>
    <t>INE511C01022</t>
  </si>
  <si>
    <t>INE115A07LN5</t>
  </si>
  <si>
    <t>INE001A07QE5</t>
  </si>
  <si>
    <t>Principal Short Term Income Fund - Direct Plan - Growth Option</t>
  </si>
  <si>
    <t>Principal Large Cap Fund - Direct Plan - Growth Option</t>
  </si>
  <si>
    <t>-</t>
  </si>
  <si>
    <t>***</t>
  </si>
  <si>
    <t>Milestone Global Ltd. **</t>
  </si>
  <si>
    <t>Derivatives   % to Net Assets</t>
  </si>
  <si>
    <t>Apollo Tyres Ltd. #</t>
  </si>
  <si>
    <t>Principal Debt Savings Fund</t>
  </si>
  <si>
    <t>Manpasand Beverages Ltd.</t>
  </si>
  <si>
    <t>INE122R01018</t>
  </si>
  <si>
    <t>Delta Corp Ltd.</t>
  </si>
  <si>
    <t>INE124G01033</t>
  </si>
  <si>
    <t>Housing and Urban Development Corporation Ltd.</t>
  </si>
  <si>
    <t>INE031A01017</t>
  </si>
  <si>
    <t>Muthoot Finance Ltd.</t>
  </si>
  <si>
    <t>INE414G01012</t>
  </si>
  <si>
    <t>PSP Projects Ltd.</t>
  </si>
  <si>
    <t>INE488V01015</t>
  </si>
  <si>
    <t>HCL Infosystems Ltd.</t>
  </si>
  <si>
    <t>INE236A14GY2</t>
  </si>
  <si>
    <t>[ICRA]A1</t>
  </si>
  <si>
    <t>INE090A168I1</t>
  </si>
  <si>
    <t>INE236A14GZ9</t>
  </si>
  <si>
    <t>INE087P07071</t>
  </si>
  <si>
    <t>CARE AA+ (SO)</t>
  </si>
  <si>
    <t>Edelweiss Commodities Services Ltd.</t>
  </si>
  <si>
    <t>6.84% Government of India Security</t>
  </si>
  <si>
    <t>IN0020160050</t>
  </si>
  <si>
    <t>CMB 77 DAYS 2017</t>
  </si>
  <si>
    <t>IN002017U037</t>
  </si>
  <si>
    <t>8.85% HDFC Bank Ltd.</t>
  </si>
  <si>
    <t>INE040A08377</t>
  </si>
  <si>
    <t>CRISIL AA+</t>
  </si>
  <si>
    <t>INE115A07LV8</t>
  </si>
  <si>
    <t>INE538L14748</t>
  </si>
  <si>
    <t>INE237A16T15</t>
  </si>
  <si>
    <t>INE511C14QG0</t>
  </si>
  <si>
    <t>INE001A14PO2</t>
  </si>
  <si>
    <t>Dishman Carbogen Amics Ltd. **@</t>
  </si>
  <si>
    <t>8.55% Indiabulls Housing Finance Ltd. **</t>
  </si>
  <si>
    <t>7.65% National Bank For Agriculture and Rural Development **</t>
  </si>
  <si>
    <t>7.90% National Bank For Agriculture and Rural Development **</t>
  </si>
  <si>
    <t>9.05% Dewan Housing Finance Corporation Ltd. **</t>
  </si>
  <si>
    <t>9.20% Avanse Financial Services Ltd. **</t>
  </si>
  <si>
    <t>10.30% Manappuram Finance Ltd. **</t>
  </si>
  <si>
    <t>8.13% Tata Motors Ltd. **</t>
  </si>
  <si>
    <t>10.00% Altico Capital India Private Ltd. **</t>
  </si>
  <si>
    <t>8.50% Muthoot Finance Ltd. **</t>
  </si>
  <si>
    <t>10.70% Aspire Home Finance Corporation Ltd. **</t>
  </si>
  <si>
    <t>8.00% Tata Motors Ltd. **</t>
  </si>
  <si>
    <t>7.50% Tata Motors Ltd. **</t>
  </si>
  <si>
    <t>12.55% Manappuram Finance Ltd. **</t>
  </si>
  <si>
    <t>8.80% Indiabulls Housing Finance Ltd. **</t>
  </si>
  <si>
    <t>9.10% Dewan Housing Finance Corporation Ltd. **</t>
  </si>
  <si>
    <t>8.88% Export-Import Bank of India **</t>
  </si>
  <si>
    <t>8.49% Housing Development Finance Corporation Ltd. **</t>
  </si>
  <si>
    <t>8.35% LIC Housing Finance Ltd. **</t>
  </si>
  <si>
    <t>9.95% Indostar Capital Finance Ltd. **</t>
  </si>
  <si>
    <t>7.25% Small Industries Development Bank of India **</t>
  </si>
  <si>
    <t>8.10% NTPC Ltd. **</t>
  </si>
  <si>
    <t>10.85% Aspire Home Finance Corporation Ltd. **</t>
  </si>
  <si>
    <t>9.02% Rural Electrification Corporation Ltd. **</t>
  </si>
  <si>
    <t>8.90% Reliance Jio Infocomm Ltd. **</t>
  </si>
  <si>
    <t>7.80% Housing Development Finance Corporation Ltd. **</t>
  </si>
  <si>
    <t>6.73% Indian Railway Finance Corporation Ltd. **</t>
  </si>
  <si>
    <t>9.35% Piramal Enterprises Ltd. **</t>
  </si>
  <si>
    <t>8.32% Power Grid Corporation of India Ltd. **</t>
  </si>
  <si>
    <t>7.78% LIC Housing Finance Ltd. **</t>
  </si>
  <si>
    <t>7.65% Housing Development Finance Corporation Ltd. **</t>
  </si>
  <si>
    <t>Cash Management Bill</t>
  </si>
  <si>
    <t>Portfolio as on Jun 30, 2017</t>
  </si>
  <si>
    <t>Principal Money Manager Fund</t>
  </si>
  <si>
    <t>INE385W01011</t>
  </si>
  <si>
    <t>Engineers India Ltd.</t>
  </si>
  <si>
    <t>INE510A01028</t>
  </si>
  <si>
    <t>Syngene International Ltd.</t>
  </si>
  <si>
    <t>INE398R01022</t>
  </si>
  <si>
    <t>BEML Ltd.</t>
  </si>
  <si>
    <t>INE258A01016</t>
  </si>
  <si>
    <t>Uflex Ltd.</t>
  </si>
  <si>
    <t>INE516A01017</t>
  </si>
  <si>
    <t>Ganesha Ecosphere Ltd.</t>
  </si>
  <si>
    <t>INE845D01014</t>
  </si>
  <si>
    <t>Textiles - Synthetic</t>
  </si>
  <si>
    <t>Central Depository Services (I) Ltd.</t>
  </si>
  <si>
    <t>INE736A01011</t>
  </si>
  <si>
    <t>Fortis Healthcare Ltd.</t>
  </si>
  <si>
    <t>INE061F01013</t>
  </si>
  <si>
    <t>Escorts Ltd.</t>
  </si>
  <si>
    <t>INE042A01014</t>
  </si>
  <si>
    <t>Kotak Commodity Services Private Ltd.</t>
  </si>
  <si>
    <t>INE410J14991</t>
  </si>
  <si>
    <t>CMB 63 DAYS 2017</t>
  </si>
  <si>
    <t>IN002017U045</t>
  </si>
  <si>
    <t>7.68% Government of India Security</t>
  </si>
  <si>
    <t>IN0020150010</t>
  </si>
  <si>
    <t>8.15% Piramal Enterprises Ltd.</t>
  </si>
  <si>
    <t>INE140A07344</t>
  </si>
  <si>
    <t>INE238A16S23</t>
  </si>
  <si>
    <t>INE134E14840</t>
  </si>
  <si>
    <t>INE389H14CB1</t>
  </si>
  <si>
    <t>INE008I14IR8</t>
  </si>
  <si>
    <t>INE140A14PS9</t>
  </si>
  <si>
    <t>CMB 80 DAYS 2017</t>
  </si>
  <si>
    <t>IN002017U052</t>
  </si>
  <si>
    <t>7.95% Export-Import Bank of India</t>
  </si>
  <si>
    <t>INE514E08EN4</t>
  </si>
  <si>
    <t>INE572E09452</t>
  </si>
  <si>
    <t>IND AAA</t>
  </si>
  <si>
    <t>INE050M14452</t>
  </si>
  <si>
    <t>INE008I14ID8</t>
  </si>
  <si>
    <t>8.17% Government of India Security</t>
  </si>
  <si>
    <t>IN0020140078</t>
  </si>
  <si>
    <t>6.79% Government of India Security</t>
  </si>
  <si>
    <t>IN0020160118</t>
  </si>
  <si>
    <t>8.33% Government of India Security</t>
  </si>
  <si>
    <t>IN0020120039</t>
  </si>
  <si>
    <t>IN0020150069</t>
  </si>
  <si>
    <t>7.27% Power Finance Corporation Ltd.</t>
  </si>
  <si>
    <t>7.30% Power Grid Corporation of India Ltd.</t>
  </si>
  <si>
    <t>INE752E07OF7</t>
  </si>
  <si>
    <t>8.10% NTPC Ltd.</t>
  </si>
  <si>
    <t>INE657N14LM7</t>
  </si>
  <si>
    <t>8.23% Gujarat State Government Security</t>
  </si>
  <si>
    <t>IN1520150047</t>
  </si>
  <si>
    <t>Dwarikesh Sugar Industries Ltd.</t>
  </si>
  <si>
    <t>INE366A01033</t>
  </si>
  <si>
    <t>7.83% Indian Railway Finance Corporation Ltd.</t>
  </si>
  <si>
    <t>INE053F07983</t>
  </si>
  <si>
    <t>INE140A14PQ3</t>
  </si>
  <si>
    <t>Manappuram Finance Ltd.</t>
  </si>
  <si>
    <t>INE522D14GF8</t>
  </si>
  <si>
    <t>INE008I14IO5</t>
  </si>
  <si>
    <t>INE538L14755</t>
  </si>
  <si>
    <t>Jagran Prakashan Ltd.</t>
  </si>
  <si>
    <t>INE199G14715</t>
  </si>
  <si>
    <t>INE410J14983</t>
  </si>
  <si>
    <t>IN002017X163</t>
  </si>
  <si>
    <t>Principal Asset Allocation Fund of Funds - Moderate Plan</t>
  </si>
  <si>
    <t>Principal Asset Allocation Fund of Funds - Conservative Plan</t>
  </si>
  <si>
    <t>Principal Aseet Allocation Fund of Funds - Aggressive Plan</t>
  </si>
  <si>
    <t>Chennai Super Kings Ltd. **@</t>
  </si>
  <si>
    <t>8.15% Piramal Enterprises Ltd. **</t>
  </si>
  <si>
    <t>7.63% PNB Housing Finance Ltd. **</t>
  </si>
  <si>
    <t>7.585% LIC Housing Finance Ltd. **</t>
  </si>
  <si>
    <t>Aggregate investments by other schemes of Principal Mutual Fund at the end of the period is Rs.1203.48 Lacs</t>
  </si>
  <si>
    <t>Aggregate investments by other schemes of Principal Mutual Fund at the end of the period is Rs.877.31 Lacs</t>
  </si>
  <si>
    <t>Aggregate investments by other schemes of Principal Mutual Fund at the end of the period is Rs.45.34 Lacs</t>
  </si>
  <si>
    <t>Aggregate investments by other schemes of Principal Mutual Fund at the end of the period is Rs.166.47 Lacs</t>
  </si>
  <si>
    <t>Aggregate investments by other schemes of Principal Mutual Fund at the end of the period is Rs.106.57 Lacs</t>
  </si>
  <si>
    <t>Aggregate investments by other schemes of Principal Mutual Fund at the end of the period is Rs.2082.99 Lacs</t>
  </si>
  <si>
    <t>Hotels, Resorts and Other Recreational Activities</t>
  </si>
  <si>
    <t>Cash Future Arbitrage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</si>
</sst>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  <numFmt numFmtId="167" formatCode="_(* #,##0_);_(* \(#,##0\);_(* &quot;-&quot;??_);_(@_)"/>
    <numFmt numFmtId="168" formatCode="0.000%"/>
    <numFmt numFmtId="169" formatCode="0.000000%"/>
    <numFmt numFmtId="170" formatCode="#,##0.000000000000_ ;\-#,##0.000000000000\ "/>
    <numFmt numFmtId="171" formatCode="#,##0.0000000000000_ ;\-#,##0.0000000000000\ 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2" fillId="0" borderId="0" applyFont="0" applyFill="0" applyBorder="0" applyAlignment="0" applyProtection="0"/>
  </cellStyleXfs>
  <cellXfs count="94">
    <xf numFmtId="0" fontId="0" fillId="0" borderId="0" xfId="0"/>
    <xf numFmtId="0" fontId="5" fillId="0" borderId="0" xfId="0" applyFont="1"/>
    <xf numFmtId="0" fontId="6" fillId="2" borderId="1" xfId="2" applyFont="1" applyFill="1" applyBorder="1" applyAlignment="1" applyProtection="1">
      <alignment horizontal="center" vertical="center" wrapText="1"/>
    </xf>
    <xf numFmtId="14" fontId="8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0" fontId="11" fillId="0" borderId="1" xfId="4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/>
    <xf numFmtId="0" fontId="6" fillId="2" borderId="1" xfId="0" applyFont="1" applyFill="1" applyBorder="1" applyAlignment="1">
      <alignment horizontal="center" vertical="top" wrapText="1"/>
    </xf>
    <xf numFmtId="165" fontId="6" fillId="2" borderId="1" xfId="1" applyNumberFormat="1" applyFont="1" applyFill="1" applyBorder="1" applyAlignment="1">
      <alignment horizontal="center" vertical="top" wrapText="1"/>
    </xf>
    <xf numFmtId="39" fontId="6" fillId="2" borderId="1" xfId="1" applyNumberFormat="1" applyFont="1" applyFill="1" applyBorder="1" applyAlignment="1">
      <alignment horizontal="center" vertical="top" wrapText="1"/>
    </xf>
    <xf numFmtId="10" fontId="6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12" fillId="0" borderId="0" xfId="0" applyFont="1"/>
    <xf numFmtId="0" fontId="13" fillId="0" borderId="0" xfId="0" applyFont="1" applyBorder="1" applyAlignment="1">
      <alignment horizontal="left" vertical="top"/>
    </xf>
    <xf numFmtId="0" fontId="13" fillId="3" borderId="0" xfId="0" applyFont="1" applyFill="1"/>
    <xf numFmtId="39" fontId="13" fillId="3" borderId="0" xfId="0" applyNumberFormat="1" applyFont="1" applyFill="1"/>
    <xf numFmtId="10" fontId="13" fillId="3" borderId="0" xfId="0" applyNumberFormat="1" applyFont="1" applyFill="1"/>
    <xf numFmtId="166" fontId="13" fillId="3" borderId="0" xfId="0" applyNumberFormat="1" applyFont="1" applyFill="1"/>
    <xf numFmtId="0" fontId="14" fillId="2" borderId="0" xfId="0" applyFont="1" applyFill="1"/>
    <xf numFmtId="39" fontId="14" fillId="2" borderId="0" xfId="0" applyNumberFormat="1" applyFont="1" applyFill="1"/>
    <xf numFmtId="10" fontId="14" fillId="2" borderId="0" xfId="0" applyNumberFormat="1" applyFont="1" applyFill="1"/>
    <xf numFmtId="166" fontId="14" fillId="2" borderId="0" xfId="0" applyNumberFormat="1" applyFont="1" applyFill="1"/>
    <xf numFmtId="167" fontId="6" fillId="2" borderId="1" xfId="1" applyNumberFormat="1" applyFont="1" applyFill="1" applyBorder="1" applyAlignment="1">
      <alignment horizontal="center" vertical="top" wrapText="1"/>
    </xf>
    <xf numFmtId="167" fontId="8" fillId="0" borderId="1" xfId="1" applyNumberFormat="1" applyFont="1" applyFill="1" applyBorder="1" applyAlignment="1">
      <alignment horizontal="center"/>
    </xf>
    <xf numFmtId="167" fontId="0" fillId="0" borderId="0" xfId="1" applyNumberFormat="1" applyFont="1"/>
    <xf numFmtId="167" fontId="13" fillId="3" borderId="0" xfId="1" applyNumberFormat="1" applyFont="1" applyFill="1"/>
    <xf numFmtId="167" fontId="14" fillId="2" borderId="0" xfId="1" applyNumberFormat="1" applyFont="1" applyFill="1"/>
    <xf numFmtId="0" fontId="12" fillId="0" borderId="0" xfId="0" applyFont="1" applyFill="1"/>
    <xf numFmtId="166" fontId="6" fillId="2" borderId="2" xfId="1" applyNumberFormat="1" applyFont="1" applyFill="1" applyBorder="1" applyAlignment="1">
      <alignment horizontal="center" vertical="top" wrapText="1"/>
    </xf>
    <xf numFmtId="0" fontId="5" fillId="0" borderId="0" xfId="0" applyFont="1" applyFill="1" applyBorder="1"/>
    <xf numFmtId="43" fontId="9" fillId="0" borderId="0" xfId="1" applyFont="1" applyFill="1" applyBorder="1" applyAlignment="1">
      <alignment horizontal="center" vertical="top" wrapText="1"/>
    </xf>
    <xf numFmtId="0" fontId="12" fillId="0" borderId="0" xfId="0" applyFont="1" applyFill="1" applyBorder="1"/>
    <xf numFmtId="10" fontId="0" fillId="0" borderId="0" xfId="4" applyNumberFormat="1" applyFont="1"/>
    <xf numFmtId="10" fontId="13" fillId="0" borderId="0" xfId="4" applyNumberFormat="1" applyFont="1" applyBorder="1" applyAlignment="1">
      <alignment horizontal="left" vertical="top"/>
    </xf>
    <xf numFmtId="167" fontId="0" fillId="0" borderId="0" xfId="1" applyNumberFormat="1" applyFont="1" applyFill="1"/>
    <xf numFmtId="3" fontId="0" fillId="0" borderId="0" xfId="0" applyNumberFormat="1"/>
    <xf numFmtId="4" fontId="0" fillId="0" borderId="0" xfId="0" applyNumberFormat="1"/>
    <xf numFmtId="43" fontId="0" fillId="0" borderId="0" xfId="1" applyFont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43" fontId="13" fillId="3" borderId="0" xfId="1" applyFont="1" applyFill="1"/>
    <xf numFmtId="10" fontId="13" fillId="3" borderId="0" xfId="0" applyNumberFormat="1" applyFont="1" applyFill="1" applyAlignment="1">
      <alignment horizontal="right"/>
    </xf>
    <xf numFmtId="0" fontId="12" fillId="0" borderId="0" xfId="0" quotePrefix="1" applyFont="1"/>
    <xf numFmtId="10" fontId="15" fillId="0" borderId="0" xfId="0" applyNumberFormat="1" applyFont="1"/>
    <xf numFmtId="167" fontId="5" fillId="0" borderId="0" xfId="1" applyNumberFormat="1" applyFont="1"/>
    <xf numFmtId="39" fontId="5" fillId="0" borderId="0" xfId="0" applyNumberFormat="1" applyFont="1"/>
    <xf numFmtId="166" fontId="5" fillId="0" borderId="0" xfId="0" applyNumberFormat="1" applyFont="1"/>
    <xf numFmtId="0" fontId="12" fillId="4" borderId="0" xfId="0" applyFont="1" applyFill="1" applyBorder="1"/>
    <xf numFmtId="15" fontId="5" fillId="0" borderId="0" xfId="0" applyNumberFormat="1" applyFont="1" applyFill="1" applyBorder="1"/>
    <xf numFmtId="0" fontId="2" fillId="0" borderId="0" xfId="0" applyFont="1"/>
    <xf numFmtId="0" fontId="7" fillId="2" borderId="0" xfId="0" applyFont="1" applyFill="1" applyBorder="1" applyAlignment="1">
      <alignment horizontal="left" vertical="center" wrapText="1"/>
    </xf>
    <xf numFmtId="0" fontId="13" fillId="0" borderId="0" xfId="0" applyFont="1" applyFill="1"/>
    <xf numFmtId="167" fontId="13" fillId="0" borderId="0" xfId="1" applyNumberFormat="1" applyFont="1" applyFill="1"/>
    <xf numFmtId="39" fontId="13" fillId="0" borderId="0" xfId="0" applyNumberFormat="1" applyFont="1" applyFill="1"/>
    <xf numFmtId="10" fontId="13" fillId="0" borderId="0" xfId="0" applyNumberFormat="1" applyFont="1" applyFill="1"/>
    <xf numFmtId="166" fontId="13" fillId="0" borderId="0" xfId="0" applyNumberFormat="1" applyFont="1" applyFill="1"/>
    <xf numFmtId="168" fontId="5" fillId="0" borderId="0" xfId="0" applyNumberFormat="1" applyFont="1" applyFill="1" applyBorder="1"/>
    <xf numFmtId="0" fontId="2" fillId="0" borderId="0" xfId="0" applyFont="1" applyFill="1" applyBorder="1"/>
    <xf numFmtId="167" fontId="2" fillId="0" borderId="0" xfId="1" applyNumberFormat="1" applyFont="1" applyFill="1"/>
    <xf numFmtId="39" fontId="2" fillId="0" borderId="0" xfId="0" applyNumberFormat="1" applyFont="1" applyFill="1"/>
    <xf numFmtId="10" fontId="2" fillId="0" borderId="0" xfId="0" applyNumberFormat="1" applyFont="1" applyFill="1"/>
    <xf numFmtId="0" fontId="2" fillId="0" borderId="0" xfId="0" applyFont="1" applyFill="1"/>
    <xf numFmtId="10" fontId="13" fillId="3" borderId="0" xfId="4" applyNumberFormat="1" applyFont="1" applyFill="1"/>
    <xf numFmtId="43" fontId="2" fillId="0" borderId="0" xfId="1" applyFont="1" applyFill="1"/>
    <xf numFmtId="167" fontId="2" fillId="0" borderId="0" xfId="1" applyNumberFormat="1" applyFont="1"/>
    <xf numFmtId="39" fontId="2" fillId="0" borderId="0" xfId="0" applyNumberFormat="1" applyFont="1"/>
    <xf numFmtId="169" fontId="0" fillId="0" borderId="0" xfId="4" applyNumberFormat="1" applyFont="1"/>
    <xf numFmtId="166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43" fontId="0" fillId="0" borderId="0" xfId="1" applyFont="1" applyFill="1"/>
    <xf numFmtId="0" fontId="2" fillId="0" borderId="0" xfId="0" applyFont="1" applyAlignment="1">
      <alignment horizontal="left"/>
    </xf>
    <xf numFmtId="0" fontId="9" fillId="2" borderId="1" xfId="2" applyFont="1" applyFill="1" applyBorder="1" applyAlignment="1" applyProtection="1">
      <alignment horizontal="center" vertical="center" wrapText="1"/>
    </xf>
    <xf numFmtId="0" fontId="15" fillId="0" borderId="0" xfId="0" applyFont="1"/>
    <xf numFmtId="14" fontId="12" fillId="0" borderId="1" xfId="0" applyNumberFormat="1" applyFont="1" applyFill="1" applyBorder="1" applyAlignment="1">
      <alignment horizontal="center"/>
    </xf>
    <xf numFmtId="0" fontId="0" fillId="0" borderId="0" xfId="0" applyNumberFormat="1"/>
    <xf numFmtId="0" fontId="1" fillId="0" borderId="0" xfId="0" applyFont="1"/>
    <xf numFmtId="4" fontId="13" fillId="3" borderId="0" xfId="0" applyNumberFormat="1" applyFont="1" applyFill="1"/>
    <xf numFmtId="170" fontId="0" fillId="0" borderId="0" xfId="0" applyNumberFormat="1"/>
    <xf numFmtId="171" fontId="0" fillId="0" borderId="0" xfId="0" applyNumberFormat="1"/>
    <xf numFmtId="166" fontId="2" fillId="0" borderId="0" xfId="0" applyNumberFormat="1" applyFont="1" applyFill="1"/>
    <xf numFmtId="10" fontId="6" fillId="2" borderId="2" xfId="4" applyNumberFormat="1" applyFont="1" applyFill="1" applyBorder="1" applyAlignment="1">
      <alignment horizontal="center" vertical="top" wrapText="1"/>
    </xf>
    <xf numFmtId="3" fontId="2" fillId="0" borderId="0" xfId="1" applyNumberFormat="1" applyFont="1" applyFill="1"/>
    <xf numFmtId="10" fontId="0" fillId="0" borderId="0" xfId="0" applyNumberFormat="1" applyAlignment="1">
      <alignment horizontal="right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4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453</v>
      </c>
      <c r="B1" s="91" t="s">
        <v>0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497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221</v>
      </c>
      <c r="C9" t="s">
        <v>14</v>
      </c>
      <c r="D9" t="s">
        <v>10</v>
      </c>
      <c r="E9" s="29">
        <v>142365</v>
      </c>
      <c r="F9" s="14">
        <v>2351.9409824999998</v>
      </c>
      <c r="G9" s="15">
        <v>4.7300000000000002E-2</v>
      </c>
      <c r="H9" s="16"/>
    </row>
    <row r="10" spans="1:8" ht="12.75" customHeight="1" x14ac:dyDescent="0.2">
      <c r="A10">
        <v>2</v>
      </c>
      <c r="B10" t="s">
        <v>224</v>
      </c>
      <c r="C10" t="s">
        <v>11</v>
      </c>
      <c r="D10" t="s">
        <v>10</v>
      </c>
      <c r="E10" s="29">
        <v>778587</v>
      </c>
      <c r="F10" s="14">
        <v>2259.0701805000003</v>
      </c>
      <c r="G10" s="15">
        <v>4.5400000000000003E-2</v>
      </c>
      <c r="H10" s="16"/>
    </row>
    <row r="11" spans="1:8" ht="12.75" customHeight="1" x14ac:dyDescent="0.2">
      <c r="A11">
        <v>3</v>
      </c>
      <c r="B11" t="s">
        <v>232</v>
      </c>
      <c r="C11" t="s">
        <v>48</v>
      </c>
      <c r="D11" t="s">
        <v>27</v>
      </c>
      <c r="E11" s="29">
        <v>626601</v>
      </c>
      <c r="F11" s="14">
        <v>2027.9941365</v>
      </c>
      <c r="G11" s="15">
        <v>4.0800000000000003E-2</v>
      </c>
      <c r="H11" s="16"/>
    </row>
    <row r="12" spans="1:8" ht="12.75" customHeight="1" x14ac:dyDescent="0.2">
      <c r="A12">
        <v>4</v>
      </c>
      <c r="B12" t="s">
        <v>17</v>
      </c>
      <c r="C12" t="s">
        <v>18</v>
      </c>
      <c r="D12" t="s">
        <v>10</v>
      </c>
      <c r="E12" s="29">
        <v>543759</v>
      </c>
      <c r="F12" s="14">
        <v>1487.9965035</v>
      </c>
      <c r="G12" s="15">
        <v>2.9899999999999999E-2</v>
      </c>
      <c r="H12" s="16"/>
    </row>
    <row r="13" spans="1:8" ht="12.75" customHeight="1" x14ac:dyDescent="0.2">
      <c r="A13">
        <v>5</v>
      </c>
      <c r="B13" t="s">
        <v>223</v>
      </c>
      <c r="C13" t="s">
        <v>32</v>
      </c>
      <c r="D13" t="s">
        <v>31</v>
      </c>
      <c r="E13" s="29">
        <v>103666</v>
      </c>
      <c r="F13" s="14">
        <v>1430.5907999999999</v>
      </c>
      <c r="G13" s="15">
        <v>2.8799999999999999E-2</v>
      </c>
      <c r="H13" s="16"/>
    </row>
    <row r="14" spans="1:8" ht="12.75" customHeight="1" x14ac:dyDescent="0.2">
      <c r="A14">
        <v>6</v>
      </c>
      <c r="B14" t="s">
        <v>225</v>
      </c>
      <c r="C14" t="s">
        <v>22</v>
      </c>
      <c r="D14" t="s">
        <v>21</v>
      </c>
      <c r="E14" s="29">
        <v>318596</v>
      </c>
      <c r="F14" s="14">
        <v>1378.0869980000002</v>
      </c>
      <c r="G14" s="15">
        <v>2.7699999999999999E-2</v>
      </c>
      <c r="H14" s="16"/>
    </row>
    <row r="15" spans="1:8" ht="12.75" customHeight="1" x14ac:dyDescent="0.2">
      <c r="A15">
        <v>7</v>
      </c>
      <c r="B15" t="s">
        <v>233</v>
      </c>
      <c r="C15" t="s">
        <v>46</v>
      </c>
      <c r="D15" t="s">
        <v>25</v>
      </c>
      <c r="E15" s="29">
        <v>310536</v>
      </c>
      <c r="F15" s="14">
        <v>1357.6633919999999</v>
      </c>
      <c r="G15" s="15">
        <v>2.7300000000000001E-2</v>
      </c>
      <c r="H15" s="16"/>
    </row>
    <row r="16" spans="1:8" ht="12.75" customHeight="1" x14ac:dyDescent="0.2">
      <c r="A16">
        <v>8</v>
      </c>
      <c r="B16" t="s">
        <v>222</v>
      </c>
      <c r="C16" t="s">
        <v>16</v>
      </c>
      <c r="D16" t="s">
        <v>15</v>
      </c>
      <c r="E16" s="29">
        <v>144282</v>
      </c>
      <c r="F16" s="14">
        <v>1349.8302509999999</v>
      </c>
      <c r="G16" s="15">
        <v>2.7099999999999999E-2</v>
      </c>
      <c r="H16" s="16"/>
    </row>
    <row r="17" spans="1:8" ht="12.75" customHeight="1" x14ac:dyDescent="0.2">
      <c r="A17">
        <v>9</v>
      </c>
      <c r="B17" t="s">
        <v>369</v>
      </c>
      <c r="C17" t="s">
        <v>71</v>
      </c>
      <c r="D17" t="s">
        <v>19</v>
      </c>
      <c r="E17" s="29">
        <v>663159</v>
      </c>
      <c r="F17" s="14">
        <v>1310.0706044999999</v>
      </c>
      <c r="G17" s="15">
        <v>2.63E-2</v>
      </c>
      <c r="H17" s="16"/>
    </row>
    <row r="18" spans="1:8" ht="12.75" customHeight="1" x14ac:dyDescent="0.2">
      <c r="A18">
        <v>10</v>
      </c>
      <c r="B18" t="s">
        <v>247</v>
      </c>
      <c r="C18" t="s">
        <v>64</v>
      </c>
      <c r="D18" t="s">
        <v>23</v>
      </c>
      <c r="E18" s="29">
        <v>172328</v>
      </c>
      <c r="F18" s="14">
        <v>1179.757488</v>
      </c>
      <c r="G18" s="15">
        <v>2.3699999999999999E-2</v>
      </c>
      <c r="H18" s="16"/>
    </row>
    <row r="19" spans="1:8" ht="12.75" customHeight="1" x14ac:dyDescent="0.2">
      <c r="A19">
        <v>11</v>
      </c>
      <c r="B19" t="s">
        <v>258</v>
      </c>
      <c r="C19" t="s">
        <v>78</v>
      </c>
      <c r="D19" t="s">
        <v>29</v>
      </c>
      <c r="E19" s="29">
        <v>68464</v>
      </c>
      <c r="F19" s="14">
        <v>1155.3984640000001</v>
      </c>
      <c r="G19" s="15">
        <v>2.3199999999999998E-2</v>
      </c>
      <c r="H19" s="16"/>
    </row>
    <row r="20" spans="1:8" ht="12.75" customHeight="1" x14ac:dyDescent="0.2">
      <c r="A20">
        <v>12</v>
      </c>
      <c r="B20" t="s">
        <v>228</v>
      </c>
      <c r="C20" t="s">
        <v>28</v>
      </c>
      <c r="D20" t="s">
        <v>25</v>
      </c>
      <c r="E20" s="29">
        <v>62303</v>
      </c>
      <c r="F20" s="14">
        <v>1006.1622984999999</v>
      </c>
      <c r="G20" s="15">
        <v>2.0199999999999999E-2</v>
      </c>
      <c r="H20" s="16"/>
    </row>
    <row r="21" spans="1:8" ht="12.75" customHeight="1" x14ac:dyDescent="0.2">
      <c r="A21">
        <v>13</v>
      </c>
      <c r="B21" t="s">
        <v>367</v>
      </c>
      <c r="C21" t="s">
        <v>60</v>
      </c>
      <c r="D21" t="s">
        <v>27</v>
      </c>
      <c r="E21" s="29">
        <v>113565</v>
      </c>
      <c r="F21" s="14">
        <v>1000.4508675</v>
      </c>
      <c r="G21" s="15">
        <v>2.01E-2</v>
      </c>
      <c r="H21" s="16"/>
    </row>
    <row r="22" spans="1:8" ht="12.75" customHeight="1" x14ac:dyDescent="0.2">
      <c r="A22">
        <v>14</v>
      </c>
      <c r="B22" t="s">
        <v>368</v>
      </c>
      <c r="C22" t="s">
        <v>84</v>
      </c>
      <c r="D22" t="s">
        <v>40</v>
      </c>
      <c r="E22" s="29">
        <v>398127</v>
      </c>
      <c r="F22" s="14">
        <v>975.01302299999998</v>
      </c>
      <c r="G22" s="15">
        <v>1.9599999999999999E-2</v>
      </c>
      <c r="H22" s="16"/>
    </row>
    <row r="23" spans="1:8" ht="12.75" customHeight="1" x14ac:dyDescent="0.2">
      <c r="A23">
        <v>15</v>
      </c>
      <c r="B23" t="s">
        <v>238</v>
      </c>
      <c r="C23" t="s">
        <v>55</v>
      </c>
      <c r="D23" t="s">
        <v>43</v>
      </c>
      <c r="E23" s="29">
        <v>944272</v>
      </c>
      <c r="F23" s="14">
        <v>970.23947999999996</v>
      </c>
      <c r="G23" s="15">
        <v>1.95E-2</v>
      </c>
      <c r="H23" s="16"/>
    </row>
    <row r="24" spans="1:8" ht="12.75" customHeight="1" x14ac:dyDescent="0.2">
      <c r="A24">
        <v>16</v>
      </c>
      <c r="B24" t="s">
        <v>257</v>
      </c>
      <c r="C24" t="s">
        <v>70</v>
      </c>
      <c r="D24" t="s">
        <v>29</v>
      </c>
      <c r="E24" s="29">
        <v>357552</v>
      </c>
      <c r="F24" s="14">
        <v>921.59028000000001</v>
      </c>
      <c r="G24" s="15">
        <v>1.8499999999999999E-2</v>
      </c>
      <c r="H24" s="16"/>
    </row>
    <row r="25" spans="1:8" ht="12.75" customHeight="1" x14ac:dyDescent="0.2">
      <c r="A25">
        <v>17</v>
      </c>
      <c r="B25" t="s">
        <v>479</v>
      </c>
      <c r="C25" t="s">
        <v>478</v>
      </c>
      <c r="D25" t="s">
        <v>27</v>
      </c>
      <c r="E25" s="29">
        <v>299351</v>
      </c>
      <c r="F25" s="14">
        <v>874.40427099999999</v>
      </c>
      <c r="G25" s="15">
        <v>1.7600000000000001E-2</v>
      </c>
      <c r="H25" s="16"/>
    </row>
    <row r="26" spans="1:8" ht="12.75" customHeight="1" x14ac:dyDescent="0.2">
      <c r="A26">
        <v>18</v>
      </c>
      <c r="B26" t="s">
        <v>241</v>
      </c>
      <c r="C26" t="s">
        <v>52</v>
      </c>
      <c r="D26" t="s">
        <v>21</v>
      </c>
      <c r="E26" s="29">
        <v>12016</v>
      </c>
      <c r="F26" s="14">
        <v>867.26681599999995</v>
      </c>
      <c r="G26" s="15">
        <v>1.7399999999999999E-2</v>
      </c>
      <c r="H26" s="16"/>
    </row>
    <row r="27" spans="1:8" ht="12.75" customHeight="1" x14ac:dyDescent="0.2">
      <c r="A27">
        <v>19</v>
      </c>
      <c r="B27" t="s">
        <v>502</v>
      </c>
      <c r="C27" t="s">
        <v>503</v>
      </c>
      <c r="D27" t="s">
        <v>504</v>
      </c>
      <c r="E27" s="29">
        <v>736705</v>
      </c>
      <c r="F27" s="14">
        <v>864.52331749999996</v>
      </c>
      <c r="G27" s="15">
        <v>1.7399999999999999E-2</v>
      </c>
      <c r="H27" s="16"/>
    </row>
    <row r="28" spans="1:8" ht="12.75" customHeight="1" x14ac:dyDescent="0.2">
      <c r="A28">
        <v>20</v>
      </c>
      <c r="B28" t="s">
        <v>377</v>
      </c>
      <c r="C28" t="s">
        <v>378</v>
      </c>
      <c r="D28" t="s">
        <v>161</v>
      </c>
      <c r="E28" s="29">
        <v>262209</v>
      </c>
      <c r="F28" s="14">
        <v>856.76790749999998</v>
      </c>
      <c r="G28" s="15">
        <v>1.72E-2</v>
      </c>
      <c r="H28" s="16"/>
    </row>
    <row r="29" spans="1:8" ht="12.75" customHeight="1" x14ac:dyDescent="0.2">
      <c r="A29">
        <v>21</v>
      </c>
      <c r="B29" t="s">
        <v>234</v>
      </c>
      <c r="C29" t="s">
        <v>50</v>
      </c>
      <c r="D29" t="s">
        <v>27</v>
      </c>
      <c r="E29" s="29">
        <v>21639</v>
      </c>
      <c r="F29" s="14">
        <v>798.48991950000004</v>
      </c>
      <c r="G29" s="15">
        <v>1.61E-2</v>
      </c>
      <c r="H29" s="16"/>
    </row>
    <row r="30" spans="1:8" ht="12.75" customHeight="1" x14ac:dyDescent="0.2">
      <c r="A30">
        <v>22</v>
      </c>
      <c r="B30" t="s">
        <v>256</v>
      </c>
      <c r="C30" t="s">
        <v>75</v>
      </c>
      <c r="D30" t="s">
        <v>10</v>
      </c>
      <c r="E30" s="29">
        <v>702078</v>
      </c>
      <c r="F30" s="14">
        <v>792.29502300000001</v>
      </c>
      <c r="G30" s="15">
        <v>1.5900000000000001E-2</v>
      </c>
      <c r="H30" s="16"/>
    </row>
    <row r="31" spans="1:8" ht="12.75" customHeight="1" x14ac:dyDescent="0.2">
      <c r="A31">
        <v>23</v>
      </c>
      <c r="B31" t="s">
        <v>244</v>
      </c>
      <c r="C31" t="s">
        <v>108</v>
      </c>
      <c r="D31" t="s">
        <v>10</v>
      </c>
      <c r="E31" s="29">
        <v>82252</v>
      </c>
      <c r="F31" s="14">
        <v>786.12348999999995</v>
      </c>
      <c r="G31" s="15">
        <v>1.5800000000000002E-2</v>
      </c>
      <c r="H31" s="16"/>
    </row>
    <row r="32" spans="1:8" ht="12.75" customHeight="1" x14ac:dyDescent="0.2">
      <c r="A32">
        <v>24</v>
      </c>
      <c r="B32" t="s">
        <v>418</v>
      </c>
      <c r="C32" t="s">
        <v>506</v>
      </c>
      <c r="D32" t="s">
        <v>148</v>
      </c>
      <c r="E32" s="29">
        <v>125619</v>
      </c>
      <c r="F32" s="14">
        <v>767.02961400000004</v>
      </c>
      <c r="G32" s="15">
        <v>1.54E-2</v>
      </c>
      <c r="H32" s="16"/>
    </row>
    <row r="33" spans="1:8" ht="12.75" customHeight="1" x14ac:dyDescent="0.2">
      <c r="A33">
        <v>25</v>
      </c>
      <c r="B33" t="s">
        <v>42</v>
      </c>
      <c r="C33" t="s">
        <v>44</v>
      </c>
      <c r="D33" t="s">
        <v>10</v>
      </c>
      <c r="E33" s="29">
        <v>434753</v>
      </c>
      <c r="F33" s="14">
        <v>702.77822450000008</v>
      </c>
      <c r="G33" s="15">
        <v>1.41E-2</v>
      </c>
      <c r="H33" s="16"/>
    </row>
    <row r="34" spans="1:8" ht="12.75" customHeight="1" x14ac:dyDescent="0.2">
      <c r="A34">
        <v>26</v>
      </c>
      <c r="B34" t="s">
        <v>231</v>
      </c>
      <c r="C34" t="s">
        <v>36</v>
      </c>
      <c r="D34" t="s">
        <v>19</v>
      </c>
      <c r="E34" s="29">
        <v>63485</v>
      </c>
      <c r="F34" s="14">
        <v>698.33500000000004</v>
      </c>
      <c r="G34" s="15">
        <v>1.4E-2</v>
      </c>
      <c r="H34" s="16"/>
    </row>
    <row r="35" spans="1:8" ht="12.75" customHeight="1" x14ac:dyDescent="0.2">
      <c r="A35">
        <v>27</v>
      </c>
      <c r="B35" t="s">
        <v>521</v>
      </c>
      <c r="C35" t="s">
        <v>522</v>
      </c>
      <c r="D35" t="s">
        <v>39</v>
      </c>
      <c r="E35" s="29">
        <v>522875</v>
      </c>
      <c r="F35" s="14">
        <v>690.97931249999999</v>
      </c>
      <c r="G35" s="15">
        <v>1.3899999999999999E-2</v>
      </c>
      <c r="H35" s="16"/>
    </row>
    <row r="36" spans="1:8" ht="12.75" customHeight="1" x14ac:dyDescent="0.2">
      <c r="A36">
        <v>28</v>
      </c>
      <c r="B36" t="s">
        <v>353</v>
      </c>
      <c r="C36" t="s">
        <v>496</v>
      </c>
      <c r="D36" t="s">
        <v>10</v>
      </c>
      <c r="E36" s="29">
        <v>420610</v>
      </c>
      <c r="F36" s="14">
        <v>608.62266999999997</v>
      </c>
      <c r="G36" s="15">
        <v>1.2200000000000001E-2</v>
      </c>
      <c r="H36" s="16"/>
    </row>
    <row r="37" spans="1:8" ht="12.75" customHeight="1" x14ac:dyDescent="0.2">
      <c r="A37">
        <v>29</v>
      </c>
      <c r="B37" t="s">
        <v>448</v>
      </c>
      <c r="C37" t="s">
        <v>449</v>
      </c>
      <c r="D37" t="s">
        <v>40</v>
      </c>
      <c r="E37" s="29">
        <v>1066371</v>
      </c>
      <c r="F37" s="14">
        <v>583.304937</v>
      </c>
      <c r="G37" s="15">
        <v>1.17E-2</v>
      </c>
      <c r="H37" s="16"/>
    </row>
    <row r="38" spans="1:8" ht="12.75" customHeight="1" x14ac:dyDescent="0.2">
      <c r="A38">
        <v>30</v>
      </c>
      <c r="B38" t="s">
        <v>230</v>
      </c>
      <c r="C38" t="s">
        <v>24</v>
      </c>
      <c r="D38" t="s">
        <v>724</v>
      </c>
      <c r="E38" s="29">
        <v>99437</v>
      </c>
      <c r="F38" s="14">
        <v>581.80588699999998</v>
      </c>
      <c r="G38" s="15">
        <v>1.17E-2</v>
      </c>
      <c r="H38" s="16"/>
    </row>
    <row r="39" spans="1:8" ht="12.75" customHeight="1" x14ac:dyDescent="0.2">
      <c r="A39">
        <v>31</v>
      </c>
      <c r="B39" t="s">
        <v>264</v>
      </c>
      <c r="C39" t="s">
        <v>87</v>
      </c>
      <c r="D39" t="s">
        <v>27</v>
      </c>
      <c r="E39" s="29">
        <v>23146</v>
      </c>
      <c r="F39" s="14">
        <v>555.12209100000007</v>
      </c>
      <c r="G39" s="15">
        <v>1.12E-2</v>
      </c>
      <c r="H39" s="16"/>
    </row>
    <row r="40" spans="1:8" ht="12.75" customHeight="1" x14ac:dyDescent="0.2">
      <c r="A40">
        <v>32</v>
      </c>
      <c r="B40" t="s">
        <v>235</v>
      </c>
      <c r="C40" t="s">
        <v>56</v>
      </c>
      <c r="D40" t="s">
        <v>19</v>
      </c>
      <c r="E40" s="29">
        <v>13982</v>
      </c>
      <c r="F40" s="14">
        <v>553.56136200000003</v>
      </c>
      <c r="G40" s="15">
        <v>1.11E-2</v>
      </c>
      <c r="H40" s="16"/>
    </row>
    <row r="41" spans="1:8" ht="12.75" customHeight="1" x14ac:dyDescent="0.2">
      <c r="A41">
        <v>33</v>
      </c>
      <c r="B41" t="s">
        <v>253</v>
      </c>
      <c r="C41" t="s">
        <v>66</v>
      </c>
      <c r="D41" t="s">
        <v>37</v>
      </c>
      <c r="E41" s="29">
        <v>169704</v>
      </c>
      <c r="F41" s="14">
        <v>551.87740799999995</v>
      </c>
      <c r="G41" s="15">
        <v>1.11E-2</v>
      </c>
      <c r="H41" s="16"/>
    </row>
    <row r="42" spans="1:8" ht="12.75" customHeight="1" x14ac:dyDescent="0.2">
      <c r="A42">
        <v>34</v>
      </c>
      <c r="B42" t="s">
        <v>245</v>
      </c>
      <c r="C42" t="s">
        <v>62</v>
      </c>
      <c r="D42" t="s">
        <v>23</v>
      </c>
      <c r="E42" s="29">
        <v>54274</v>
      </c>
      <c r="F42" s="14">
        <v>543.66265799999996</v>
      </c>
      <c r="G42" s="15">
        <v>1.09E-2</v>
      </c>
      <c r="H42" s="16"/>
    </row>
    <row r="43" spans="1:8" ht="12.75" customHeight="1" x14ac:dyDescent="0.2">
      <c r="A43">
        <v>35</v>
      </c>
      <c r="B43" t="s">
        <v>379</v>
      </c>
      <c r="C43" t="s">
        <v>80</v>
      </c>
      <c r="D43" t="s">
        <v>29</v>
      </c>
      <c r="E43" s="29">
        <v>1365791</v>
      </c>
      <c r="F43" s="14">
        <v>534.02428099999997</v>
      </c>
      <c r="G43" s="15">
        <v>1.0699999999999999E-2</v>
      </c>
      <c r="H43" s="16"/>
    </row>
    <row r="44" spans="1:8" ht="12.75" customHeight="1" x14ac:dyDescent="0.2">
      <c r="A44">
        <v>36</v>
      </c>
      <c r="B44" t="s">
        <v>263</v>
      </c>
      <c r="C44" t="s">
        <v>91</v>
      </c>
      <c r="D44" t="s">
        <v>47</v>
      </c>
      <c r="E44" s="29">
        <v>200927</v>
      </c>
      <c r="F44" s="14">
        <v>529.7440355</v>
      </c>
      <c r="G44" s="15">
        <v>1.0699999999999999E-2</v>
      </c>
      <c r="H44" s="16"/>
    </row>
    <row r="45" spans="1:8" ht="12.75" customHeight="1" x14ac:dyDescent="0.2">
      <c r="A45">
        <v>37</v>
      </c>
      <c r="B45" t="s">
        <v>405</v>
      </c>
      <c r="C45" t="s">
        <v>406</v>
      </c>
      <c r="D45" t="s">
        <v>19</v>
      </c>
      <c r="E45" s="29">
        <v>60299</v>
      </c>
      <c r="F45" s="14">
        <v>522.52098450000005</v>
      </c>
      <c r="G45" s="15">
        <v>1.0500000000000001E-2</v>
      </c>
      <c r="H45" s="16"/>
    </row>
    <row r="46" spans="1:8" ht="12.75" customHeight="1" x14ac:dyDescent="0.2">
      <c r="A46">
        <v>38</v>
      </c>
      <c r="B46" t="s">
        <v>381</v>
      </c>
      <c r="C46" t="s">
        <v>382</v>
      </c>
      <c r="D46" t="s">
        <v>10</v>
      </c>
      <c r="E46" s="29">
        <v>294244</v>
      </c>
      <c r="F46" s="14">
        <v>520.37051399999996</v>
      </c>
      <c r="G46" s="15">
        <v>1.0500000000000001E-2</v>
      </c>
      <c r="H46" s="16"/>
    </row>
    <row r="47" spans="1:8" ht="12.75" customHeight="1" x14ac:dyDescent="0.2">
      <c r="A47">
        <v>39</v>
      </c>
      <c r="B47" t="s">
        <v>186</v>
      </c>
      <c r="C47" t="s">
        <v>209</v>
      </c>
      <c r="D47" t="s">
        <v>10</v>
      </c>
      <c r="E47" s="29">
        <v>154999</v>
      </c>
      <c r="F47" s="14">
        <v>509.40421350000003</v>
      </c>
      <c r="G47" s="15">
        <v>1.0200000000000001E-2</v>
      </c>
      <c r="H47" s="16"/>
    </row>
    <row r="48" spans="1:8" ht="12.75" customHeight="1" x14ac:dyDescent="0.2">
      <c r="A48">
        <v>40</v>
      </c>
      <c r="B48" t="s">
        <v>239</v>
      </c>
      <c r="C48" t="s">
        <v>34</v>
      </c>
      <c r="D48" t="s">
        <v>19</v>
      </c>
      <c r="E48" s="29">
        <v>53292</v>
      </c>
      <c r="F48" s="14">
        <v>500.358588</v>
      </c>
      <c r="G48" s="15">
        <v>1.01E-2</v>
      </c>
      <c r="H48" s="16"/>
    </row>
    <row r="49" spans="1:8" ht="12.75" customHeight="1" x14ac:dyDescent="0.2">
      <c r="A49">
        <v>41</v>
      </c>
      <c r="B49" t="s">
        <v>357</v>
      </c>
      <c r="C49" t="s">
        <v>211</v>
      </c>
      <c r="D49" t="s">
        <v>116</v>
      </c>
      <c r="E49" s="29">
        <v>402663</v>
      </c>
      <c r="F49" s="14">
        <v>496.08081600000003</v>
      </c>
      <c r="G49" s="15">
        <v>0.01</v>
      </c>
      <c r="H49" s="16"/>
    </row>
    <row r="50" spans="1:8" ht="12.75" customHeight="1" x14ac:dyDescent="0.2">
      <c r="A50">
        <v>42</v>
      </c>
      <c r="B50" t="s">
        <v>288</v>
      </c>
      <c r="C50" t="s">
        <v>126</v>
      </c>
      <c r="D50" t="s">
        <v>10</v>
      </c>
      <c r="E50" s="29">
        <v>33636</v>
      </c>
      <c r="F50" s="14">
        <v>492.26285999999999</v>
      </c>
      <c r="G50" s="15">
        <v>9.9000000000000008E-3</v>
      </c>
      <c r="H50" s="16"/>
    </row>
    <row r="51" spans="1:8" ht="12.75" customHeight="1" x14ac:dyDescent="0.2">
      <c r="A51">
        <v>43</v>
      </c>
      <c r="B51" t="s">
        <v>285</v>
      </c>
      <c r="C51" t="s">
        <v>122</v>
      </c>
      <c r="D51" t="s">
        <v>21</v>
      </c>
      <c r="E51" s="29">
        <v>12687</v>
      </c>
      <c r="F51" s="14">
        <v>469.59027450000002</v>
      </c>
      <c r="G51" s="15">
        <v>9.4000000000000004E-3</v>
      </c>
      <c r="H51" s="16"/>
    </row>
    <row r="52" spans="1:8" ht="12.75" customHeight="1" x14ac:dyDescent="0.2">
      <c r="A52">
        <v>44</v>
      </c>
      <c r="B52" t="s">
        <v>254</v>
      </c>
      <c r="C52" t="s">
        <v>255</v>
      </c>
      <c r="D52" t="s">
        <v>39</v>
      </c>
      <c r="E52" s="29">
        <v>80858</v>
      </c>
      <c r="F52" s="14">
        <v>456.07954899999999</v>
      </c>
      <c r="G52" s="15">
        <v>9.1999999999999998E-3</v>
      </c>
      <c r="H52" s="16"/>
    </row>
    <row r="53" spans="1:8" ht="12.75" customHeight="1" x14ac:dyDescent="0.2">
      <c r="A53">
        <v>45</v>
      </c>
      <c r="B53" t="s">
        <v>237</v>
      </c>
      <c r="C53" t="s">
        <v>53</v>
      </c>
      <c r="D53" t="s">
        <v>23</v>
      </c>
      <c r="E53" s="29">
        <v>10546</v>
      </c>
      <c r="F53" s="14">
        <v>450.59894200000002</v>
      </c>
      <c r="G53" s="15">
        <v>9.1000000000000004E-3</v>
      </c>
      <c r="H53" s="16"/>
    </row>
    <row r="54" spans="1:8" ht="12.75" customHeight="1" x14ac:dyDescent="0.2">
      <c r="A54">
        <v>46</v>
      </c>
      <c r="B54" s="56" t="s">
        <v>243</v>
      </c>
      <c r="C54" s="56" t="s">
        <v>82</v>
      </c>
      <c r="D54" t="s">
        <v>724</v>
      </c>
      <c r="E54" s="29">
        <v>327423</v>
      </c>
      <c r="F54" s="14">
        <v>438.09197399999999</v>
      </c>
      <c r="G54" s="15">
        <v>8.8000000000000005E-3</v>
      </c>
      <c r="H54" s="16"/>
    </row>
    <row r="55" spans="1:8" ht="12.75" customHeight="1" x14ac:dyDescent="0.2">
      <c r="A55">
        <v>47</v>
      </c>
      <c r="B55" t="s">
        <v>410</v>
      </c>
      <c r="C55" t="s">
        <v>411</v>
      </c>
      <c r="D55" t="s">
        <v>15</v>
      </c>
      <c r="E55" s="29">
        <v>178610</v>
      </c>
      <c r="F55" s="14">
        <v>432.682725</v>
      </c>
      <c r="G55" s="15">
        <v>8.6999999999999994E-3</v>
      </c>
      <c r="H55" s="16"/>
    </row>
    <row r="56" spans="1:8" ht="12.75" customHeight="1" x14ac:dyDescent="0.2">
      <c r="A56">
        <v>48</v>
      </c>
      <c r="B56" t="s">
        <v>303</v>
      </c>
      <c r="C56" t="s">
        <v>146</v>
      </c>
      <c r="D56" t="s">
        <v>31</v>
      </c>
      <c r="E56" s="29">
        <v>105471</v>
      </c>
      <c r="F56" s="14">
        <v>426.841137</v>
      </c>
      <c r="G56" s="15">
        <v>8.6E-3</v>
      </c>
      <c r="H56" s="16"/>
    </row>
    <row r="57" spans="1:8" ht="12.75" customHeight="1" x14ac:dyDescent="0.2">
      <c r="A57">
        <v>49</v>
      </c>
      <c r="B57" t="s">
        <v>370</v>
      </c>
      <c r="C57" t="s">
        <v>86</v>
      </c>
      <c r="D57" t="s">
        <v>33</v>
      </c>
      <c r="E57" s="29">
        <v>158188</v>
      </c>
      <c r="F57" s="14">
        <v>400.29473400000001</v>
      </c>
      <c r="G57" s="15">
        <v>8.0000000000000002E-3</v>
      </c>
      <c r="H57" s="16"/>
    </row>
    <row r="58" spans="1:8" ht="12.75" customHeight="1" x14ac:dyDescent="0.2">
      <c r="A58">
        <v>50</v>
      </c>
      <c r="B58" t="s">
        <v>440</v>
      </c>
      <c r="C58" t="s">
        <v>207</v>
      </c>
      <c r="D58" t="s">
        <v>10</v>
      </c>
      <c r="E58" s="29">
        <v>259323</v>
      </c>
      <c r="F58" s="14">
        <v>382.24210200000005</v>
      </c>
      <c r="G58" s="15">
        <v>7.7000000000000002E-3</v>
      </c>
      <c r="H58" s="16"/>
    </row>
    <row r="59" spans="1:8" ht="12.75" customHeight="1" x14ac:dyDescent="0.2">
      <c r="A59">
        <v>51</v>
      </c>
      <c r="B59" t="s">
        <v>226</v>
      </c>
      <c r="C59" t="s">
        <v>26</v>
      </c>
      <c r="D59" t="s">
        <v>15</v>
      </c>
      <c r="E59" s="29">
        <v>44486</v>
      </c>
      <c r="F59" s="14">
        <v>378.53137399999997</v>
      </c>
      <c r="G59" s="15">
        <v>7.6E-3</v>
      </c>
      <c r="H59" s="16"/>
    </row>
    <row r="60" spans="1:8" ht="12.75" customHeight="1" x14ac:dyDescent="0.2">
      <c r="A60">
        <v>52</v>
      </c>
      <c r="B60" t="s">
        <v>248</v>
      </c>
      <c r="C60" t="s">
        <v>20</v>
      </c>
      <c r="D60" t="s">
        <v>15</v>
      </c>
      <c r="E60" s="29">
        <v>15365</v>
      </c>
      <c r="F60" s="14">
        <v>362.9750775</v>
      </c>
      <c r="G60" s="15">
        <v>7.3000000000000001E-3</v>
      </c>
      <c r="H60" s="16"/>
    </row>
    <row r="61" spans="1:8" ht="12.75" customHeight="1" x14ac:dyDescent="0.2">
      <c r="A61">
        <v>53</v>
      </c>
      <c r="B61" t="s">
        <v>534</v>
      </c>
      <c r="C61" t="s">
        <v>535</v>
      </c>
      <c r="D61" t="s">
        <v>536</v>
      </c>
      <c r="E61" s="29">
        <v>81066</v>
      </c>
      <c r="F61" s="14">
        <v>344.53050000000002</v>
      </c>
      <c r="G61" s="15">
        <v>6.8999999999999999E-3</v>
      </c>
      <c r="H61" s="16"/>
    </row>
    <row r="62" spans="1:8" ht="12.75" customHeight="1" x14ac:dyDescent="0.2">
      <c r="A62">
        <v>54</v>
      </c>
      <c r="B62" t="s">
        <v>265</v>
      </c>
      <c r="C62" t="s">
        <v>89</v>
      </c>
      <c r="D62" t="s">
        <v>47</v>
      </c>
      <c r="E62" s="29">
        <v>502676</v>
      </c>
      <c r="F62" s="14">
        <v>325.48271</v>
      </c>
      <c r="G62" s="15">
        <v>6.4999999999999997E-3</v>
      </c>
      <c r="H62" s="16"/>
    </row>
    <row r="63" spans="1:8" ht="12.75" customHeight="1" x14ac:dyDescent="0.2">
      <c r="A63">
        <v>55</v>
      </c>
      <c r="B63" t="s">
        <v>250</v>
      </c>
      <c r="C63" t="s">
        <v>81</v>
      </c>
      <c r="D63" t="s">
        <v>33</v>
      </c>
      <c r="E63" s="29">
        <v>144000</v>
      </c>
      <c r="F63" s="14">
        <v>301.10399999999998</v>
      </c>
      <c r="G63" s="15">
        <v>6.1000000000000004E-3</v>
      </c>
      <c r="H63" s="16"/>
    </row>
    <row r="64" spans="1:8" ht="12.75" customHeight="1" x14ac:dyDescent="0.2">
      <c r="A64">
        <v>56</v>
      </c>
      <c r="B64" t="s">
        <v>533</v>
      </c>
      <c r="C64" t="s">
        <v>73</v>
      </c>
      <c r="D64" t="s">
        <v>23</v>
      </c>
      <c r="E64" s="29">
        <v>51027</v>
      </c>
      <c r="F64" s="14">
        <v>283.55703899999997</v>
      </c>
      <c r="G64" s="15">
        <v>5.7000000000000002E-3</v>
      </c>
      <c r="H64" s="16"/>
    </row>
    <row r="65" spans="1:8" ht="12.75" customHeight="1" x14ac:dyDescent="0.2">
      <c r="A65">
        <v>57</v>
      </c>
      <c r="B65" s="56" t="s">
        <v>482</v>
      </c>
      <c r="C65" t="s">
        <v>483</v>
      </c>
      <c r="D65" t="s">
        <v>23</v>
      </c>
      <c r="E65" s="29">
        <v>44311</v>
      </c>
      <c r="F65" s="14">
        <v>280.40000800000001</v>
      </c>
      <c r="G65" s="15">
        <v>5.5999999999999999E-3</v>
      </c>
      <c r="H65" s="16"/>
    </row>
    <row r="66" spans="1:8" ht="12.75" customHeight="1" x14ac:dyDescent="0.2">
      <c r="A66">
        <v>58</v>
      </c>
      <c r="B66" s="56" t="s">
        <v>611</v>
      </c>
      <c r="C66" t="s">
        <v>645</v>
      </c>
      <c r="D66" t="s">
        <v>23</v>
      </c>
      <c r="E66" s="29">
        <v>170217</v>
      </c>
      <c r="F66" s="14">
        <v>262.54270079999998</v>
      </c>
      <c r="G66" s="15">
        <v>5.3E-3</v>
      </c>
      <c r="H66" s="16"/>
    </row>
    <row r="67" spans="1:8" ht="12.75" customHeight="1" x14ac:dyDescent="0.2">
      <c r="A67">
        <v>59</v>
      </c>
      <c r="B67" s="56" t="s">
        <v>252</v>
      </c>
      <c r="C67" t="s">
        <v>83</v>
      </c>
      <c r="D67" t="s">
        <v>37</v>
      </c>
      <c r="E67" s="29">
        <v>3622594</v>
      </c>
      <c r="F67" s="14">
        <v>242.713798</v>
      </c>
      <c r="G67" s="15">
        <v>4.8999999999999998E-3</v>
      </c>
      <c r="H67" s="16"/>
    </row>
    <row r="68" spans="1:8" ht="12.75" customHeight="1" x14ac:dyDescent="0.2">
      <c r="A68">
        <v>60</v>
      </c>
      <c r="B68" s="56" t="s">
        <v>577</v>
      </c>
      <c r="C68" t="s">
        <v>93</v>
      </c>
      <c r="D68" t="s">
        <v>33</v>
      </c>
      <c r="E68" s="29">
        <v>100000</v>
      </c>
      <c r="F68" s="14">
        <v>5.26</v>
      </c>
      <c r="G68" s="15">
        <v>1E-4</v>
      </c>
      <c r="H68" s="16"/>
    </row>
    <row r="69" spans="1:8" ht="12.75" customHeight="1" x14ac:dyDescent="0.2">
      <c r="A69">
        <v>61</v>
      </c>
      <c r="B69" s="56" t="s">
        <v>714</v>
      </c>
      <c r="C69" t="s">
        <v>94</v>
      </c>
      <c r="D69" t="s">
        <v>112</v>
      </c>
      <c r="E69" s="29">
        <v>511578</v>
      </c>
      <c r="F69" s="14">
        <v>0</v>
      </c>
      <c r="G69" s="90" t="s">
        <v>576</v>
      </c>
      <c r="H69" s="16"/>
    </row>
    <row r="70" spans="1:8" ht="12.75" customHeight="1" x14ac:dyDescent="0.2">
      <c r="B70" s="19" t="s">
        <v>95</v>
      </c>
      <c r="C70" s="19"/>
      <c r="D70" s="19"/>
      <c r="E70" s="30"/>
      <c r="F70" s="20">
        <v>45187.090595299996</v>
      </c>
      <c r="G70" s="21">
        <v>0.90820000000000034</v>
      </c>
      <c r="H70" s="22"/>
    </row>
    <row r="71" spans="1:8" ht="12.75" customHeight="1" x14ac:dyDescent="0.2">
      <c r="F71" s="14"/>
      <c r="G71" s="15"/>
      <c r="H71" s="16"/>
    </row>
    <row r="72" spans="1:8" ht="12.75" customHeight="1" x14ac:dyDescent="0.2">
      <c r="B72" s="17" t="s">
        <v>363</v>
      </c>
      <c r="C72" s="17"/>
      <c r="F72" s="14"/>
      <c r="G72" s="15"/>
      <c r="H72" s="16"/>
    </row>
    <row r="73" spans="1:8" ht="12.75" customHeight="1" x14ac:dyDescent="0.2">
      <c r="A73">
        <v>62</v>
      </c>
      <c r="B73" t="s">
        <v>271</v>
      </c>
      <c r="C73" s="17" t="s">
        <v>575</v>
      </c>
      <c r="D73" t="s">
        <v>61</v>
      </c>
      <c r="E73" s="29">
        <v>54000</v>
      </c>
      <c r="F73" s="14">
        <v>0</v>
      </c>
      <c r="G73" s="90" t="s">
        <v>576</v>
      </c>
      <c r="H73" s="16"/>
    </row>
    <row r="74" spans="1:8" ht="12.75" customHeight="1" x14ac:dyDescent="0.2">
      <c r="A74">
        <v>63</v>
      </c>
      <c r="B74" t="s">
        <v>269</v>
      </c>
      <c r="C74" s="56" t="s">
        <v>96</v>
      </c>
      <c r="D74" s="56" t="s">
        <v>57</v>
      </c>
      <c r="E74" s="29">
        <v>200000</v>
      </c>
      <c r="F74" s="14">
        <v>0</v>
      </c>
      <c r="G74" s="90" t="s">
        <v>576</v>
      </c>
      <c r="H74" s="16"/>
    </row>
    <row r="75" spans="1:8" ht="12.75" customHeight="1" x14ac:dyDescent="0.2">
      <c r="A75">
        <v>64</v>
      </c>
      <c r="B75" t="s">
        <v>275</v>
      </c>
      <c r="C75" s="56" t="s">
        <v>100</v>
      </c>
      <c r="D75" s="56" t="s">
        <v>532</v>
      </c>
      <c r="E75" s="29">
        <v>176305</v>
      </c>
      <c r="F75" s="14">
        <v>0</v>
      </c>
      <c r="G75" s="90" t="s">
        <v>576</v>
      </c>
      <c r="H75" s="16"/>
    </row>
    <row r="76" spans="1:8" ht="12.75" customHeight="1" x14ac:dyDescent="0.2">
      <c r="A76">
        <v>65</v>
      </c>
      <c r="B76" t="s">
        <v>270</v>
      </c>
      <c r="C76" s="17" t="s">
        <v>575</v>
      </c>
      <c r="D76" s="1" t="s">
        <v>59</v>
      </c>
      <c r="E76" s="29">
        <v>93200</v>
      </c>
      <c r="F76" s="14">
        <v>0</v>
      </c>
      <c r="G76" s="90" t="s">
        <v>576</v>
      </c>
      <c r="H76" s="16"/>
    </row>
    <row r="77" spans="1:8" ht="12.75" customHeight="1" x14ac:dyDescent="0.2">
      <c r="A77">
        <v>66</v>
      </c>
      <c r="B77" t="s">
        <v>274</v>
      </c>
      <c r="C77" t="s">
        <v>99</v>
      </c>
      <c r="D77" s="1" t="s">
        <v>40</v>
      </c>
      <c r="E77" s="29">
        <v>200</v>
      </c>
      <c r="F77" s="14">
        <v>0</v>
      </c>
      <c r="G77" s="90" t="s">
        <v>576</v>
      </c>
      <c r="H77" s="16"/>
    </row>
    <row r="78" spans="1:8" ht="12.75" customHeight="1" x14ac:dyDescent="0.2">
      <c r="A78">
        <v>67</v>
      </c>
      <c r="B78" t="s">
        <v>273</v>
      </c>
      <c r="C78" s="56" t="s">
        <v>98</v>
      </c>
      <c r="D78" s="1" t="s">
        <v>65</v>
      </c>
      <c r="E78" s="29">
        <v>39500</v>
      </c>
      <c r="F78" s="14">
        <v>0</v>
      </c>
      <c r="G78" s="90" t="s">
        <v>576</v>
      </c>
      <c r="H78" s="16"/>
    </row>
    <row r="79" spans="1:8" ht="12.75" customHeight="1" x14ac:dyDescent="0.2">
      <c r="A79">
        <v>68</v>
      </c>
      <c r="B79" t="s">
        <v>272</v>
      </c>
      <c r="C79" t="s">
        <v>97</v>
      </c>
      <c r="D79" s="1" t="s">
        <v>63</v>
      </c>
      <c r="E79" s="29">
        <v>50800</v>
      </c>
      <c r="F79" s="14">
        <v>0</v>
      </c>
      <c r="G79" s="90" t="s">
        <v>576</v>
      </c>
      <c r="H79" s="16"/>
    </row>
    <row r="80" spans="1:8" ht="12.75" customHeight="1" x14ac:dyDescent="0.2">
      <c r="B80" s="19" t="s">
        <v>95</v>
      </c>
      <c r="C80" s="19"/>
      <c r="D80" s="19"/>
      <c r="E80" s="30"/>
      <c r="F80" s="20">
        <v>0</v>
      </c>
      <c r="G80" s="48" t="s">
        <v>576</v>
      </c>
      <c r="H80" s="22"/>
    </row>
    <row r="81" spans="1:8" ht="12.75" customHeight="1" x14ac:dyDescent="0.2">
      <c r="F81" s="14"/>
      <c r="G81" s="15"/>
      <c r="H81" s="16"/>
    </row>
    <row r="82" spans="1:8" ht="12.75" customHeight="1" x14ac:dyDescent="0.2">
      <c r="B82" s="17" t="s">
        <v>102</v>
      </c>
      <c r="C82" s="17"/>
      <c r="F82" s="14"/>
      <c r="G82" s="15"/>
      <c r="H82" s="16"/>
    </row>
    <row r="83" spans="1:8" ht="12.75" customHeight="1" x14ac:dyDescent="0.2">
      <c r="A83">
        <v>69</v>
      </c>
      <c r="B83" t="s">
        <v>573</v>
      </c>
      <c r="C83" s="56" t="s">
        <v>358</v>
      </c>
      <c r="D83" t="s">
        <v>380</v>
      </c>
      <c r="E83" s="29">
        <v>2014991.537</v>
      </c>
      <c r="F83" s="14">
        <v>610.52833079999994</v>
      </c>
      <c r="G83" s="15">
        <v>1.23E-2</v>
      </c>
      <c r="H83" s="16"/>
    </row>
    <row r="84" spans="1:8" ht="12.75" customHeight="1" x14ac:dyDescent="0.2">
      <c r="B84" s="19" t="s">
        <v>95</v>
      </c>
      <c r="C84" s="19"/>
      <c r="D84" s="19"/>
      <c r="E84" s="30"/>
      <c r="F84" s="20">
        <v>610.52833079999994</v>
      </c>
      <c r="G84" s="48">
        <v>1.23E-2</v>
      </c>
      <c r="H84" s="22"/>
    </row>
    <row r="85" spans="1:8" ht="12.75" customHeight="1" x14ac:dyDescent="0.2">
      <c r="F85" s="14"/>
      <c r="G85" s="15"/>
      <c r="H85" s="16"/>
    </row>
    <row r="86" spans="1:8" ht="12.75" customHeight="1" x14ac:dyDescent="0.2">
      <c r="A86" s="80" t="s">
        <v>454</v>
      </c>
      <c r="B86" s="17" t="s">
        <v>103</v>
      </c>
      <c r="C86" s="17"/>
      <c r="F86" s="14">
        <v>4059.5003062999999</v>
      </c>
      <c r="G86" s="15">
        <v>8.1600000000000006E-2</v>
      </c>
      <c r="H86" s="16">
        <v>42919</v>
      </c>
    </row>
    <row r="87" spans="1:8" ht="12.75" customHeight="1" x14ac:dyDescent="0.2">
      <c r="B87" s="19" t="s">
        <v>95</v>
      </c>
      <c r="C87" s="19"/>
      <c r="D87" s="19"/>
      <c r="E87" s="30"/>
      <c r="F87" s="20">
        <v>4059.5003062999999</v>
      </c>
      <c r="G87" s="21">
        <v>8.1600000000000006E-2</v>
      </c>
      <c r="H87" s="22"/>
    </row>
    <row r="88" spans="1:8" ht="12.75" customHeight="1" x14ac:dyDescent="0.2">
      <c r="F88" s="14"/>
      <c r="G88" s="15"/>
      <c r="H88" s="16"/>
    </row>
    <row r="89" spans="1:8" ht="12.75" customHeight="1" x14ac:dyDescent="0.2">
      <c r="B89" s="17" t="s">
        <v>104</v>
      </c>
      <c r="C89" s="17"/>
      <c r="F89" s="14"/>
      <c r="G89" s="15"/>
      <c r="H89" s="16"/>
    </row>
    <row r="90" spans="1:8" ht="12.75" customHeight="1" x14ac:dyDescent="0.2">
      <c r="B90" s="17" t="s">
        <v>105</v>
      </c>
      <c r="C90" s="17"/>
      <c r="F90" s="14">
        <v>-116.42238679998991</v>
      </c>
      <c r="G90" s="15">
        <v>-2.0999999999999999E-3</v>
      </c>
      <c r="H90" s="16"/>
    </row>
    <row r="91" spans="1:8" ht="12.75" customHeight="1" x14ac:dyDescent="0.2">
      <c r="B91" s="19" t="s">
        <v>95</v>
      </c>
      <c r="C91" s="19"/>
      <c r="D91" s="19"/>
      <c r="E91" s="30"/>
      <c r="F91" s="20">
        <v>-116.42238679998991</v>
      </c>
      <c r="G91" s="21">
        <v>-2.0999999999999999E-3</v>
      </c>
      <c r="H91" s="22"/>
    </row>
    <row r="92" spans="1:8" ht="12.75" customHeight="1" x14ac:dyDescent="0.2">
      <c r="B92" s="23" t="s">
        <v>106</v>
      </c>
      <c r="C92" s="23"/>
      <c r="D92" s="23"/>
      <c r="E92" s="31"/>
      <c r="F92" s="24">
        <v>49740.696845600003</v>
      </c>
      <c r="G92" s="25">
        <v>1.0000000000000004</v>
      </c>
      <c r="H92" s="26"/>
    </row>
    <row r="93" spans="1:8" ht="12.75" customHeight="1" x14ac:dyDescent="0.2"/>
    <row r="94" spans="1:8" ht="12.75" customHeight="1" x14ac:dyDescent="0.2">
      <c r="B94" s="17" t="s">
        <v>215</v>
      </c>
      <c r="C94" s="17"/>
    </row>
    <row r="95" spans="1:8" ht="12.75" customHeight="1" x14ac:dyDescent="0.2">
      <c r="B95" s="17" t="s">
        <v>216</v>
      </c>
      <c r="C95" s="17"/>
    </row>
    <row r="96" spans="1:8" ht="12.75" customHeight="1" x14ac:dyDescent="0.2">
      <c r="B96" s="17" t="s">
        <v>217</v>
      </c>
      <c r="C96" s="17"/>
      <c r="F96" s="42"/>
      <c r="G96" s="42"/>
    </row>
    <row r="97" spans="2:3" ht="12.75" customHeight="1" x14ac:dyDescent="0.2">
      <c r="B97" s="49" t="s">
        <v>366</v>
      </c>
      <c r="C97" s="17"/>
    </row>
    <row r="98" spans="2:3" ht="12.75" customHeight="1" x14ac:dyDescent="0.2"/>
    <row r="99" spans="2:3" ht="12.75" customHeight="1" x14ac:dyDescent="0.2"/>
    <row r="100" spans="2:3" ht="12.75" customHeight="1" x14ac:dyDescent="0.2"/>
    <row r="101" spans="2:3" ht="12.75" customHeight="1" x14ac:dyDescent="0.2"/>
    <row r="102" spans="2:3" ht="12.75" customHeight="1" x14ac:dyDescent="0.2"/>
    <row r="103" spans="2:3" ht="12.75" customHeight="1" x14ac:dyDescent="0.2"/>
    <row r="104" spans="2:3" ht="12.75" customHeight="1" x14ac:dyDescent="0.2"/>
    <row r="105" spans="2:3" ht="12.75" customHeight="1" x14ac:dyDescent="0.2"/>
    <row r="106" spans="2:3" ht="12.75" customHeight="1" x14ac:dyDescent="0.2"/>
    <row r="107" spans="2:3" ht="12.75" customHeight="1" x14ac:dyDescent="0.2"/>
    <row r="108" spans="2:3" ht="12.75" customHeight="1" x14ac:dyDescent="0.2"/>
    <row r="109" spans="2:3" ht="12.75" customHeight="1" x14ac:dyDescent="0.2"/>
    <row r="110" spans="2:3" ht="12.75" customHeight="1" x14ac:dyDescent="0.2"/>
    <row r="111" spans="2:3" ht="12.75" customHeight="1" x14ac:dyDescent="0.2"/>
    <row r="112" spans="2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464</v>
      </c>
      <c r="B1" s="91" t="s">
        <v>394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101</v>
      </c>
      <c r="C7" s="17"/>
      <c r="F7" s="14"/>
      <c r="G7" s="15"/>
      <c r="H7" s="16"/>
    </row>
    <row r="8" spans="1:8" ht="12.75" customHeight="1" x14ac:dyDescent="0.2">
      <c r="B8" s="17" t="s">
        <v>416</v>
      </c>
      <c r="C8" s="17"/>
      <c r="F8" s="14"/>
      <c r="G8" s="15"/>
      <c r="H8" s="16"/>
    </row>
    <row r="9" spans="1:8" ht="12.75" customHeight="1" x14ac:dyDescent="0.2">
      <c r="A9">
        <v>1</v>
      </c>
      <c r="B9" s="56" t="s">
        <v>249</v>
      </c>
      <c r="C9" s="56" t="s">
        <v>671</v>
      </c>
      <c r="D9" t="s">
        <v>181</v>
      </c>
      <c r="E9" s="29">
        <v>5000</v>
      </c>
      <c r="F9" s="14">
        <v>4796.0249999999996</v>
      </c>
      <c r="G9" s="15">
        <v>5.7299999999999997E-2</v>
      </c>
      <c r="H9" s="16">
        <v>43154</v>
      </c>
    </row>
    <row r="10" spans="1:8" ht="12.75" customHeight="1" x14ac:dyDescent="0.2">
      <c r="A10">
        <v>2</v>
      </c>
      <c r="B10" s="56" t="s">
        <v>249</v>
      </c>
      <c r="C10" s="56" t="s">
        <v>499</v>
      </c>
      <c r="D10" t="s">
        <v>181</v>
      </c>
      <c r="E10" s="29">
        <v>300</v>
      </c>
      <c r="F10" s="14">
        <v>295.47629999999998</v>
      </c>
      <c r="G10" s="15">
        <v>3.5000000000000001E-3</v>
      </c>
      <c r="H10" s="16">
        <v>43005</v>
      </c>
    </row>
    <row r="11" spans="1:8" ht="12.75" customHeight="1" x14ac:dyDescent="0.2">
      <c r="B11" s="19" t="s">
        <v>95</v>
      </c>
      <c r="C11" s="19"/>
      <c r="D11" s="19"/>
      <c r="E11" s="30"/>
      <c r="F11" s="20">
        <v>5091.5012999999999</v>
      </c>
      <c r="G11" s="21">
        <v>6.08E-2</v>
      </c>
      <c r="H11" s="22"/>
    </row>
    <row r="12" spans="1:8" ht="12.75" customHeight="1" x14ac:dyDescent="0.2">
      <c r="B12" s="17"/>
      <c r="C12" s="17"/>
      <c r="F12" s="14"/>
      <c r="G12" s="15"/>
      <c r="H12" s="16"/>
    </row>
    <row r="13" spans="1:8" ht="12.75" customHeight="1" x14ac:dyDescent="0.2">
      <c r="B13" s="17" t="s">
        <v>365</v>
      </c>
      <c r="C13" s="17"/>
      <c r="F13" s="14"/>
      <c r="G13" s="15"/>
      <c r="H13" s="16"/>
    </row>
    <row r="14" spans="1:8" ht="12.75" customHeight="1" x14ac:dyDescent="0.2">
      <c r="A14">
        <v>3</v>
      </c>
      <c r="B14" t="s">
        <v>344</v>
      </c>
      <c r="C14" t="s">
        <v>672</v>
      </c>
      <c r="D14" t="s">
        <v>181</v>
      </c>
      <c r="E14" s="29">
        <v>1500</v>
      </c>
      <c r="F14" s="14">
        <v>7318.3649999999998</v>
      </c>
      <c r="G14" s="15">
        <v>8.7499999999999994E-2</v>
      </c>
      <c r="H14" s="16">
        <v>43054</v>
      </c>
    </row>
    <row r="15" spans="1:8" ht="12.75" customHeight="1" x14ac:dyDescent="0.2">
      <c r="A15">
        <v>4</v>
      </c>
      <c r="B15" t="s">
        <v>356</v>
      </c>
      <c r="C15" t="s">
        <v>559</v>
      </c>
      <c r="D15" t="s">
        <v>181</v>
      </c>
      <c r="E15" s="29">
        <v>940</v>
      </c>
      <c r="F15" s="14">
        <v>4683.8837000000003</v>
      </c>
      <c r="G15" s="15">
        <v>5.6000000000000001E-2</v>
      </c>
      <c r="H15" s="16">
        <v>42936</v>
      </c>
    </row>
    <row r="16" spans="1:8" ht="12.75" customHeight="1" x14ac:dyDescent="0.2">
      <c r="A16">
        <v>5</v>
      </c>
      <c r="B16" t="s">
        <v>340</v>
      </c>
      <c r="C16" t="s">
        <v>560</v>
      </c>
      <c r="D16" t="s">
        <v>181</v>
      </c>
      <c r="E16" s="29">
        <v>500</v>
      </c>
      <c r="F16" s="14">
        <v>2458.6350000000002</v>
      </c>
      <c r="G16" s="15">
        <v>2.9399999999999999E-2</v>
      </c>
      <c r="H16" s="16">
        <v>43006</v>
      </c>
    </row>
    <row r="17" spans="1:8" ht="12.75" customHeight="1" x14ac:dyDescent="0.2">
      <c r="A17">
        <v>6</v>
      </c>
      <c r="B17" t="s">
        <v>591</v>
      </c>
      <c r="C17" t="s">
        <v>595</v>
      </c>
      <c r="D17" t="s">
        <v>593</v>
      </c>
      <c r="E17" s="29">
        <v>480</v>
      </c>
      <c r="F17" s="14">
        <v>2384.7503999999999</v>
      </c>
      <c r="G17" s="15">
        <v>2.8500000000000001E-2</v>
      </c>
      <c r="H17" s="16">
        <v>42940</v>
      </c>
    </row>
    <row r="18" spans="1:8" ht="12.75" customHeight="1" x14ac:dyDescent="0.2">
      <c r="A18">
        <v>7</v>
      </c>
      <c r="B18" t="s">
        <v>257</v>
      </c>
      <c r="C18" t="s">
        <v>673</v>
      </c>
      <c r="D18" t="s">
        <v>388</v>
      </c>
      <c r="E18" s="29">
        <v>450</v>
      </c>
      <c r="F18" s="14">
        <v>2226.07575</v>
      </c>
      <c r="G18" s="15">
        <v>2.6599999999999999E-2</v>
      </c>
      <c r="H18" s="16">
        <v>42976</v>
      </c>
    </row>
    <row r="19" spans="1:8" ht="12.75" customHeight="1" x14ac:dyDescent="0.2">
      <c r="A19">
        <v>8</v>
      </c>
      <c r="B19" t="s">
        <v>341</v>
      </c>
      <c r="C19" t="s">
        <v>674</v>
      </c>
      <c r="D19" t="s">
        <v>182</v>
      </c>
      <c r="E19" s="29">
        <v>440</v>
      </c>
      <c r="F19" s="14">
        <v>2162.9585999999999</v>
      </c>
      <c r="G19" s="15">
        <v>2.58E-2</v>
      </c>
      <c r="H19" s="16">
        <v>43004</v>
      </c>
    </row>
    <row r="20" spans="1:8" ht="12.75" customHeight="1" x14ac:dyDescent="0.2">
      <c r="A20">
        <v>9</v>
      </c>
      <c r="B20" t="s">
        <v>338</v>
      </c>
      <c r="C20" t="s">
        <v>675</v>
      </c>
      <c r="D20" t="s">
        <v>339</v>
      </c>
      <c r="E20" s="29">
        <v>400</v>
      </c>
      <c r="F20" s="14">
        <v>1986.5519999999999</v>
      </c>
      <c r="G20" s="15">
        <v>2.3699999999999999E-2</v>
      </c>
      <c r="H20" s="16">
        <v>42954</v>
      </c>
    </row>
    <row r="21" spans="1:8" ht="12.75" customHeight="1" x14ac:dyDescent="0.2">
      <c r="A21">
        <v>10</v>
      </c>
      <c r="B21" t="s">
        <v>569</v>
      </c>
      <c r="C21" t="s">
        <v>609</v>
      </c>
      <c r="D21" t="s">
        <v>181</v>
      </c>
      <c r="E21" s="29">
        <v>12</v>
      </c>
      <c r="F21" s="14">
        <v>59.704560000000001</v>
      </c>
      <c r="G21" s="15">
        <v>6.9999999999999999E-4</v>
      </c>
      <c r="H21" s="16">
        <v>42941</v>
      </c>
    </row>
    <row r="22" spans="1:8" ht="12.75" customHeight="1" x14ac:dyDescent="0.2">
      <c r="B22" s="19" t="s">
        <v>95</v>
      </c>
      <c r="C22" s="19"/>
      <c r="D22" s="19"/>
      <c r="E22" s="30"/>
      <c r="F22" s="20">
        <v>23280.925009999995</v>
      </c>
      <c r="G22" s="21">
        <v>0.27819999999999995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188</v>
      </c>
      <c r="C24" s="17"/>
      <c r="F24" s="14"/>
      <c r="G24" s="15"/>
      <c r="H24" s="16"/>
    </row>
    <row r="25" spans="1:8" ht="12.75" customHeight="1" x14ac:dyDescent="0.2">
      <c r="A25">
        <v>11</v>
      </c>
      <c r="B25" s="56" t="s">
        <v>498</v>
      </c>
      <c r="C25" t="s">
        <v>561</v>
      </c>
      <c r="D25" t="s">
        <v>491</v>
      </c>
      <c r="E25" s="29">
        <v>229000</v>
      </c>
      <c r="F25" s="14">
        <v>228.26605499999999</v>
      </c>
      <c r="G25" s="15">
        <v>2.7000000000000001E-3</v>
      </c>
      <c r="H25" s="16">
        <v>42936</v>
      </c>
    </row>
    <row r="26" spans="1:8" ht="12.75" customHeight="1" x14ac:dyDescent="0.2">
      <c r="B26" s="19" t="s">
        <v>95</v>
      </c>
      <c r="C26" s="19"/>
      <c r="D26" s="19"/>
      <c r="E26" s="30"/>
      <c r="F26" s="20">
        <v>228.26605499999999</v>
      </c>
      <c r="G26" s="21">
        <v>2.7000000000000001E-3</v>
      </c>
      <c r="H26" s="22"/>
    </row>
    <row r="27" spans="1:8" ht="12.75" customHeight="1" x14ac:dyDescent="0.2">
      <c r="F27" s="14"/>
      <c r="G27" s="15"/>
      <c r="H27" s="16"/>
    </row>
    <row r="28" spans="1:8" ht="12.75" customHeight="1" x14ac:dyDescent="0.2">
      <c r="B28" s="17" t="s">
        <v>642</v>
      </c>
      <c r="C28" s="17"/>
      <c r="F28" s="14"/>
      <c r="G28" s="15"/>
      <c r="H28" s="16"/>
    </row>
    <row r="29" spans="1:8" ht="12.75" customHeight="1" x14ac:dyDescent="0.2">
      <c r="A29">
        <v>12</v>
      </c>
      <c r="B29" s="56" t="s">
        <v>676</v>
      </c>
      <c r="C29" t="s">
        <v>677</v>
      </c>
      <c r="D29" t="s">
        <v>491</v>
      </c>
      <c r="E29" s="29">
        <v>1400000</v>
      </c>
      <c r="F29" s="14">
        <v>1381.1966</v>
      </c>
      <c r="G29" s="15">
        <v>1.6500000000000001E-2</v>
      </c>
      <c r="H29" s="16">
        <v>42996</v>
      </c>
    </row>
    <row r="30" spans="1:8" ht="12.75" customHeight="1" x14ac:dyDescent="0.2">
      <c r="A30">
        <v>13</v>
      </c>
      <c r="B30" s="56" t="s">
        <v>665</v>
      </c>
      <c r="C30" t="s">
        <v>666</v>
      </c>
      <c r="D30" t="s">
        <v>491</v>
      </c>
      <c r="E30" s="29">
        <v>200000</v>
      </c>
      <c r="F30" s="14">
        <v>198.7088</v>
      </c>
      <c r="G30" s="15">
        <v>2.3999999999999998E-3</v>
      </c>
      <c r="H30" s="16">
        <v>42955</v>
      </c>
    </row>
    <row r="31" spans="1:8" ht="12.75" customHeight="1" x14ac:dyDescent="0.2">
      <c r="B31" s="19" t="s">
        <v>95</v>
      </c>
      <c r="C31" s="19"/>
      <c r="D31" s="19"/>
      <c r="E31" s="30"/>
      <c r="F31" s="20">
        <v>1579.9054000000001</v>
      </c>
      <c r="G31" s="21">
        <v>1.89E-2</v>
      </c>
      <c r="H31" s="22"/>
    </row>
    <row r="32" spans="1:8" ht="12.75" customHeight="1" x14ac:dyDescent="0.2">
      <c r="F32" s="14"/>
      <c r="G32" s="15"/>
      <c r="H32" s="16"/>
    </row>
    <row r="33" spans="1:8" ht="12.75" customHeight="1" x14ac:dyDescent="0.2">
      <c r="B33" s="17" t="s">
        <v>137</v>
      </c>
      <c r="C33" s="17"/>
      <c r="F33" s="14"/>
      <c r="G33" s="15"/>
      <c r="H33" s="16"/>
    </row>
    <row r="34" spans="1:8" ht="12.75" customHeight="1" x14ac:dyDescent="0.2">
      <c r="B34" s="32" t="s">
        <v>497</v>
      </c>
      <c r="C34" s="17"/>
      <c r="F34" s="14"/>
      <c r="G34" s="15"/>
      <c r="H34" s="16"/>
    </row>
    <row r="35" spans="1:8" ht="12.75" customHeight="1" x14ac:dyDescent="0.2">
      <c r="A35">
        <v>14</v>
      </c>
      <c r="B35" t="s">
        <v>612</v>
      </c>
      <c r="C35" t="s">
        <v>481</v>
      </c>
      <c r="D35" t="s">
        <v>437</v>
      </c>
      <c r="E35" s="29">
        <v>500</v>
      </c>
      <c r="F35" s="14">
        <v>5068.25</v>
      </c>
      <c r="G35" s="15">
        <v>6.0600000000000001E-2</v>
      </c>
      <c r="H35" s="16">
        <v>43892</v>
      </c>
    </row>
    <row r="36" spans="1:8" s="56" customFormat="1" ht="12.75" customHeight="1" x14ac:dyDescent="0.2">
      <c r="A36" s="56">
        <v>15</v>
      </c>
      <c r="B36" s="56" t="s">
        <v>678</v>
      </c>
      <c r="C36" s="56" t="s">
        <v>679</v>
      </c>
      <c r="D36" s="56" t="s">
        <v>118</v>
      </c>
      <c r="E36" s="71">
        <v>500</v>
      </c>
      <c r="F36" s="72">
        <v>5043.4750000000004</v>
      </c>
      <c r="G36" s="75">
        <v>6.0299999999999999E-2</v>
      </c>
      <c r="H36" s="74">
        <v>43215</v>
      </c>
    </row>
    <row r="37" spans="1:8" ht="12.75" customHeight="1" x14ac:dyDescent="0.2">
      <c r="A37">
        <v>16</v>
      </c>
      <c r="B37" t="s">
        <v>615</v>
      </c>
      <c r="C37" t="s">
        <v>518</v>
      </c>
      <c r="D37" t="s">
        <v>437</v>
      </c>
      <c r="E37" s="29">
        <v>493000</v>
      </c>
      <c r="F37" s="14">
        <v>4991.4425899999997</v>
      </c>
      <c r="G37" s="15">
        <v>5.96E-2</v>
      </c>
      <c r="H37" s="16">
        <v>43717</v>
      </c>
    </row>
    <row r="38" spans="1:8" ht="12.75" customHeight="1" x14ac:dyDescent="0.2">
      <c r="A38">
        <v>17</v>
      </c>
      <c r="B38" t="s">
        <v>715</v>
      </c>
      <c r="C38" s="56" t="s">
        <v>670</v>
      </c>
      <c r="D38" s="56" t="s">
        <v>342</v>
      </c>
      <c r="E38" s="71">
        <v>480</v>
      </c>
      <c r="F38" s="72">
        <v>4799.88</v>
      </c>
      <c r="G38" s="75">
        <v>5.74E-2</v>
      </c>
      <c r="H38" s="16">
        <v>43630</v>
      </c>
    </row>
    <row r="39" spans="1:8" ht="12.75" customHeight="1" x14ac:dyDescent="0.2">
      <c r="A39">
        <v>18</v>
      </c>
      <c r="B39" s="56" t="s">
        <v>614</v>
      </c>
      <c r="C39" t="s">
        <v>562</v>
      </c>
      <c r="D39" t="s">
        <v>118</v>
      </c>
      <c r="E39" s="29">
        <v>250</v>
      </c>
      <c r="F39" s="14">
        <v>2528.9299999999998</v>
      </c>
      <c r="G39" s="15">
        <v>3.0200000000000001E-2</v>
      </c>
      <c r="H39" s="16">
        <v>43431</v>
      </c>
    </row>
    <row r="40" spans="1:8" ht="12.75" customHeight="1" x14ac:dyDescent="0.2">
      <c r="A40">
        <v>19</v>
      </c>
      <c r="B40" s="56" t="s">
        <v>613</v>
      </c>
      <c r="C40" t="s">
        <v>399</v>
      </c>
      <c r="D40" t="s">
        <v>118</v>
      </c>
      <c r="E40" s="29">
        <v>250</v>
      </c>
      <c r="F40" s="14">
        <v>2505.2125000000001</v>
      </c>
      <c r="G40" s="15">
        <v>2.9899999999999999E-2</v>
      </c>
      <c r="H40" s="16">
        <v>43004</v>
      </c>
    </row>
    <row r="41" spans="1:8" ht="12.75" customHeight="1" x14ac:dyDescent="0.2">
      <c r="A41">
        <v>20</v>
      </c>
      <c r="B41" s="56" t="s">
        <v>616</v>
      </c>
      <c r="C41" t="s">
        <v>596</v>
      </c>
      <c r="D41" t="s">
        <v>597</v>
      </c>
      <c r="E41" s="29">
        <v>250</v>
      </c>
      <c r="F41" s="14">
        <v>2500.3225000000002</v>
      </c>
      <c r="G41" s="15">
        <v>2.9899999999999999E-2</v>
      </c>
      <c r="H41" s="16">
        <v>43105</v>
      </c>
    </row>
    <row r="42" spans="1:8" ht="12.75" customHeight="1" x14ac:dyDescent="0.2">
      <c r="A42">
        <v>21</v>
      </c>
      <c r="B42" t="s">
        <v>716</v>
      </c>
      <c r="C42" t="s">
        <v>680</v>
      </c>
      <c r="D42" t="s">
        <v>681</v>
      </c>
      <c r="E42" s="29">
        <v>250</v>
      </c>
      <c r="F42" s="14">
        <v>2494.62</v>
      </c>
      <c r="G42" s="15">
        <v>2.98E-2</v>
      </c>
      <c r="H42" s="16">
        <v>44180</v>
      </c>
    </row>
    <row r="43" spans="1:8" ht="12.75" customHeight="1" x14ac:dyDescent="0.2">
      <c r="A43">
        <v>22</v>
      </c>
      <c r="B43" t="s">
        <v>617</v>
      </c>
      <c r="C43" t="s">
        <v>423</v>
      </c>
      <c r="D43" t="s">
        <v>424</v>
      </c>
      <c r="E43" s="29">
        <v>242</v>
      </c>
      <c r="F43" s="14">
        <v>2454.4051399999998</v>
      </c>
      <c r="G43" s="15">
        <v>2.93E-2</v>
      </c>
      <c r="H43" s="16">
        <v>43309</v>
      </c>
    </row>
    <row r="44" spans="1:8" ht="12.75" customHeight="1" x14ac:dyDescent="0.2">
      <c r="A44">
        <v>23</v>
      </c>
      <c r="B44" t="s">
        <v>618</v>
      </c>
      <c r="C44" t="s">
        <v>426</v>
      </c>
      <c r="D44" t="s">
        <v>197</v>
      </c>
      <c r="E44" s="29">
        <v>235</v>
      </c>
      <c r="F44" s="14">
        <v>2369.8645499999998</v>
      </c>
      <c r="G44" s="15">
        <v>2.8299999999999999E-2</v>
      </c>
      <c r="H44" s="16">
        <v>43299</v>
      </c>
    </row>
    <row r="45" spans="1:8" ht="12.75" customHeight="1" x14ac:dyDescent="0.2">
      <c r="A45">
        <v>24</v>
      </c>
      <c r="B45" s="56" t="s">
        <v>619</v>
      </c>
      <c r="C45" t="s">
        <v>444</v>
      </c>
      <c r="D45" t="s">
        <v>389</v>
      </c>
      <c r="E45" s="29">
        <v>19</v>
      </c>
      <c r="F45" s="14">
        <v>1901.9817</v>
      </c>
      <c r="G45" s="15">
        <v>2.2700000000000001E-2</v>
      </c>
      <c r="H45" s="16">
        <v>42983</v>
      </c>
    </row>
    <row r="46" spans="1:8" ht="12.75" customHeight="1" x14ac:dyDescent="0.2">
      <c r="A46">
        <v>25</v>
      </c>
      <c r="B46" s="56" t="s">
        <v>620</v>
      </c>
      <c r="C46" t="s">
        <v>563</v>
      </c>
      <c r="D46" t="s">
        <v>564</v>
      </c>
      <c r="E46" s="29">
        <v>150000</v>
      </c>
      <c r="F46" s="14">
        <v>1498.0229999999999</v>
      </c>
      <c r="G46" s="15">
        <v>1.7899999999999999E-2</v>
      </c>
      <c r="H46" s="16">
        <v>43579</v>
      </c>
    </row>
    <row r="47" spans="1:8" ht="12.75" customHeight="1" x14ac:dyDescent="0.2">
      <c r="A47">
        <v>26</v>
      </c>
      <c r="B47" s="56" t="s">
        <v>621</v>
      </c>
      <c r="C47" t="s">
        <v>398</v>
      </c>
      <c r="D47" t="s">
        <v>343</v>
      </c>
      <c r="E47" s="29">
        <v>140</v>
      </c>
      <c r="F47" s="14">
        <v>1435.0881999999999</v>
      </c>
      <c r="G47" s="15">
        <v>1.7100000000000001E-2</v>
      </c>
      <c r="H47" s="16">
        <v>43621</v>
      </c>
    </row>
    <row r="48" spans="1:8" ht="12.75" customHeight="1" x14ac:dyDescent="0.2">
      <c r="A48">
        <v>27</v>
      </c>
      <c r="B48" s="56" t="s">
        <v>622</v>
      </c>
      <c r="C48" t="s">
        <v>558</v>
      </c>
      <c r="D48" t="s">
        <v>197</v>
      </c>
      <c r="E48" s="29">
        <v>110</v>
      </c>
      <c r="F48" s="14">
        <v>1109.6965</v>
      </c>
      <c r="G48" s="15">
        <v>1.3299999999999999E-2</v>
      </c>
      <c r="H48" s="16">
        <v>43678</v>
      </c>
    </row>
    <row r="49" spans="1:8" ht="12.75" customHeight="1" x14ac:dyDescent="0.2">
      <c r="A49">
        <v>28</v>
      </c>
      <c r="B49" s="56" t="s">
        <v>623</v>
      </c>
      <c r="C49" t="s">
        <v>528</v>
      </c>
      <c r="D49" t="s">
        <v>197</v>
      </c>
      <c r="E49" s="29">
        <v>110</v>
      </c>
      <c r="F49" s="14">
        <v>1093.7850000000001</v>
      </c>
      <c r="G49" s="15">
        <v>1.3100000000000001E-2</v>
      </c>
      <c r="H49" s="16">
        <v>44489</v>
      </c>
    </row>
    <row r="50" spans="1:8" ht="12.75" customHeight="1" x14ac:dyDescent="0.2">
      <c r="A50">
        <v>29</v>
      </c>
      <c r="B50" s="56" t="s">
        <v>624</v>
      </c>
      <c r="C50" t="s">
        <v>446</v>
      </c>
      <c r="D50" t="s">
        <v>447</v>
      </c>
      <c r="E50" s="29">
        <v>100</v>
      </c>
      <c r="F50" s="14">
        <v>1019.178</v>
      </c>
      <c r="G50" s="15">
        <v>1.2200000000000001E-2</v>
      </c>
      <c r="H50" s="16">
        <v>43132</v>
      </c>
    </row>
    <row r="51" spans="1:8" ht="12.75" customHeight="1" x14ac:dyDescent="0.2">
      <c r="A51">
        <v>30</v>
      </c>
      <c r="B51" s="56" t="s">
        <v>625</v>
      </c>
      <c r="C51" t="s">
        <v>517</v>
      </c>
      <c r="D51" t="s">
        <v>437</v>
      </c>
      <c r="E51" s="29">
        <v>92</v>
      </c>
      <c r="F51" s="14">
        <v>929.85044000000005</v>
      </c>
      <c r="G51" s="15">
        <v>1.11E-2</v>
      </c>
      <c r="H51" s="16">
        <v>43322</v>
      </c>
    </row>
    <row r="52" spans="1:8" ht="12.75" customHeight="1" x14ac:dyDescent="0.2">
      <c r="A52">
        <v>31</v>
      </c>
      <c r="B52" s="56" t="s">
        <v>626</v>
      </c>
      <c r="C52" t="s">
        <v>438</v>
      </c>
      <c r="D52" t="s">
        <v>437</v>
      </c>
      <c r="E52" s="29">
        <v>44</v>
      </c>
      <c r="F52" s="14">
        <v>443.94240000000002</v>
      </c>
      <c r="G52" s="15">
        <v>5.3E-3</v>
      </c>
      <c r="H52" s="16">
        <v>43175</v>
      </c>
    </row>
    <row r="53" spans="1:8" ht="12.75" customHeight="1" x14ac:dyDescent="0.2">
      <c r="B53" s="19" t="s">
        <v>95</v>
      </c>
      <c r="C53" s="19"/>
      <c r="D53" s="19"/>
      <c r="E53" s="30"/>
      <c r="F53" s="20">
        <v>44187.947520000002</v>
      </c>
      <c r="G53" s="21">
        <v>0.52799999999999991</v>
      </c>
      <c r="H53" s="22"/>
    </row>
    <row r="54" spans="1:8" ht="12.75" customHeight="1" x14ac:dyDescent="0.2">
      <c r="F54" s="14"/>
      <c r="G54" s="15"/>
      <c r="H54" s="16"/>
    </row>
    <row r="55" spans="1:8" ht="12.75" customHeight="1" x14ac:dyDescent="0.2">
      <c r="A55" s="80" t="s">
        <v>454</v>
      </c>
      <c r="B55" s="17" t="s">
        <v>103</v>
      </c>
      <c r="C55" s="17"/>
      <c r="F55" s="14">
        <v>1971.8437300000001</v>
      </c>
      <c r="G55" s="15">
        <v>2.3599999999999999E-2</v>
      </c>
      <c r="H55" s="16">
        <v>42919</v>
      </c>
    </row>
    <row r="56" spans="1:8" ht="12.75" customHeight="1" x14ac:dyDescent="0.2">
      <c r="B56" s="19" t="s">
        <v>95</v>
      </c>
      <c r="C56" s="19"/>
      <c r="D56" s="19"/>
      <c r="E56" s="30"/>
      <c r="F56" s="20">
        <v>1971.8437300000001</v>
      </c>
      <c r="G56" s="21">
        <v>2.3599999999999999E-2</v>
      </c>
      <c r="H56" s="22"/>
    </row>
    <row r="57" spans="1:8" ht="12.75" customHeight="1" x14ac:dyDescent="0.2">
      <c r="F57" s="14"/>
      <c r="G57" s="15"/>
      <c r="H57" s="16"/>
    </row>
    <row r="58" spans="1:8" ht="12.75" customHeight="1" x14ac:dyDescent="0.2">
      <c r="B58" s="17" t="s">
        <v>104</v>
      </c>
      <c r="C58" s="17"/>
      <c r="F58" s="14"/>
      <c r="G58" s="15"/>
      <c r="H58" s="16"/>
    </row>
    <row r="59" spans="1:8" ht="12.75" customHeight="1" x14ac:dyDescent="0.2">
      <c r="B59" s="17" t="s">
        <v>105</v>
      </c>
      <c r="C59" s="17"/>
      <c r="F59" s="14">
        <v>7343.1179356000066</v>
      </c>
      <c r="G59" s="15">
        <v>8.7800000000000003E-2</v>
      </c>
      <c r="H59" s="16"/>
    </row>
    <row r="60" spans="1:8" ht="12.75" customHeight="1" x14ac:dyDescent="0.2">
      <c r="B60" s="19" t="s">
        <v>95</v>
      </c>
      <c r="C60" s="19"/>
      <c r="D60" s="19"/>
      <c r="E60" s="30"/>
      <c r="F60" s="20">
        <v>7343.1179356000066</v>
      </c>
      <c r="G60" s="21">
        <v>8.7800000000000003E-2</v>
      </c>
      <c r="H60" s="22"/>
    </row>
    <row r="61" spans="1:8" ht="12.75" customHeight="1" x14ac:dyDescent="0.2">
      <c r="B61" s="23" t="s">
        <v>106</v>
      </c>
      <c r="C61" s="23"/>
      <c r="D61" s="23"/>
      <c r="E61" s="31"/>
      <c r="F61" s="24">
        <v>83683.5069506</v>
      </c>
      <c r="G61" s="25">
        <v>0.99999999999999978</v>
      </c>
      <c r="H61" s="26"/>
    </row>
    <row r="62" spans="1:8" ht="12.75" customHeight="1" x14ac:dyDescent="0.2"/>
    <row r="63" spans="1:8" ht="12.75" customHeight="1" x14ac:dyDescent="0.2">
      <c r="B63" s="17" t="s">
        <v>218</v>
      </c>
      <c r="C63" s="17"/>
    </row>
    <row r="64" spans="1:8" ht="12.75" customHeight="1" x14ac:dyDescent="0.2">
      <c r="B64" s="17" t="s">
        <v>215</v>
      </c>
      <c r="C64" s="17"/>
      <c r="F64" s="41"/>
    </row>
    <row r="65" spans="2:5" ht="12.75" customHeight="1" x14ac:dyDescent="0.2">
      <c r="B65" s="17" t="s">
        <v>722</v>
      </c>
      <c r="C65" s="17"/>
    </row>
    <row r="66" spans="2:5" ht="12.75" customHeight="1" x14ac:dyDescent="0.2">
      <c r="B66" s="17"/>
      <c r="C66" s="17"/>
    </row>
    <row r="67" spans="2:5" ht="12.75" customHeight="1" x14ac:dyDescent="0.2">
      <c r="B67" s="17"/>
      <c r="C67" s="17"/>
    </row>
    <row r="68" spans="2:5" ht="12.75" customHeight="1" x14ac:dyDescent="0.2"/>
    <row r="69" spans="2:5" ht="12.75" customHeight="1" x14ac:dyDescent="0.2"/>
    <row r="70" spans="2:5" ht="12.75" customHeight="1" x14ac:dyDescent="0.2"/>
    <row r="71" spans="2:5" ht="12.75" customHeight="1" x14ac:dyDescent="0.2"/>
    <row r="72" spans="2:5" ht="12.75" customHeight="1" x14ac:dyDescent="0.2">
      <c r="E72"/>
    </row>
    <row r="73" spans="2:5" ht="12.75" customHeight="1" x14ac:dyDescent="0.2">
      <c r="E73"/>
    </row>
    <row r="74" spans="2:5" ht="12.75" customHeight="1" x14ac:dyDescent="0.2">
      <c r="E74"/>
    </row>
    <row r="75" spans="2:5" ht="12.75" customHeight="1" x14ac:dyDescent="0.2">
      <c r="E75"/>
    </row>
    <row r="76" spans="2:5" ht="12.75" customHeight="1" x14ac:dyDescent="0.2">
      <c r="E76"/>
    </row>
    <row r="77" spans="2:5" ht="12.75" customHeight="1" x14ac:dyDescent="0.2">
      <c r="E77"/>
    </row>
    <row r="78" spans="2:5" ht="12.75" customHeight="1" x14ac:dyDescent="0.2">
      <c r="E78"/>
    </row>
    <row r="79" spans="2:5" ht="12.75" customHeight="1" x14ac:dyDescent="0.2">
      <c r="E79"/>
    </row>
    <row r="80" spans="2:5" ht="12.75" customHeight="1" x14ac:dyDescent="0.2">
      <c r="E80"/>
    </row>
    <row r="81" spans="5:5" ht="12.75" customHeight="1" x14ac:dyDescent="0.2">
      <c r="E81"/>
    </row>
    <row r="82" spans="5:5" ht="12.75" customHeight="1" x14ac:dyDescent="0.2">
      <c r="E82"/>
    </row>
    <row r="83" spans="5:5" ht="12.75" customHeight="1" x14ac:dyDescent="0.2">
      <c r="E83"/>
    </row>
    <row r="84" spans="5:5" ht="12.75" customHeight="1" x14ac:dyDescent="0.2">
      <c r="E84"/>
    </row>
    <row r="85" spans="5:5" ht="12.75" customHeight="1" x14ac:dyDescent="0.2">
      <c r="E85"/>
    </row>
    <row r="86" spans="5:5" ht="12.75" customHeight="1" x14ac:dyDescent="0.2">
      <c r="E86"/>
    </row>
    <row r="87" spans="5:5" ht="12.75" customHeight="1" x14ac:dyDescent="0.2">
      <c r="E87"/>
    </row>
    <row r="88" spans="5:5" ht="12.75" customHeight="1" x14ac:dyDescent="0.2">
      <c r="E88"/>
    </row>
    <row r="89" spans="5:5" ht="12.75" customHeight="1" x14ac:dyDescent="0.2">
      <c r="E89"/>
    </row>
    <row r="90" spans="5:5" ht="12.75" customHeight="1" x14ac:dyDescent="0.2">
      <c r="E90"/>
    </row>
    <row r="91" spans="5:5" ht="12.75" customHeight="1" x14ac:dyDescent="0.2">
      <c r="E91"/>
    </row>
    <row r="92" spans="5:5" ht="12.75" customHeight="1" x14ac:dyDescent="0.2">
      <c r="E92"/>
    </row>
    <row r="93" spans="5:5" ht="12.75" customHeight="1" x14ac:dyDescent="0.2">
      <c r="E93"/>
    </row>
    <row r="94" spans="5:5" ht="12.75" customHeight="1" x14ac:dyDescent="0.2">
      <c r="E94"/>
    </row>
    <row r="95" spans="5:5" ht="12.75" customHeight="1" x14ac:dyDescent="0.2">
      <c r="E95"/>
    </row>
    <row r="96" spans="5:5" ht="12.75" customHeight="1" x14ac:dyDescent="0.2">
      <c r="E96"/>
    </row>
    <row r="97" spans="5:5" ht="12.75" customHeight="1" x14ac:dyDescent="0.2">
      <c r="E97"/>
    </row>
    <row r="98" spans="5:5" ht="12.75" customHeight="1" x14ac:dyDescent="0.2">
      <c r="E98"/>
    </row>
    <row r="99" spans="5:5" ht="12.75" customHeight="1" x14ac:dyDescent="0.2">
      <c r="E99"/>
    </row>
    <row r="100" spans="5:5" ht="12.75" customHeight="1" x14ac:dyDescent="0.2">
      <c r="E100"/>
    </row>
    <row r="101" spans="5:5" ht="12.75" customHeight="1" x14ac:dyDescent="0.2">
      <c r="E101"/>
    </row>
    <row r="102" spans="5:5" ht="12.75" customHeight="1" x14ac:dyDescent="0.2">
      <c r="E102"/>
    </row>
    <row r="103" spans="5:5" ht="12.75" customHeight="1" x14ac:dyDescent="0.2">
      <c r="E103"/>
    </row>
    <row r="104" spans="5:5" ht="12.75" customHeight="1" x14ac:dyDescent="0.2">
      <c r="E104"/>
    </row>
    <row r="105" spans="5:5" ht="12.75" customHeight="1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</sheetData>
  <sheetProtection password="F5A1" sheet="1" objects="1" scenarios="1"/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465</v>
      </c>
      <c r="B1" s="91" t="s">
        <v>395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101</v>
      </c>
      <c r="C7" s="17"/>
      <c r="F7" s="14"/>
      <c r="G7" s="15"/>
      <c r="H7" s="16"/>
    </row>
    <row r="8" spans="1:8" ht="12.75" customHeight="1" x14ac:dyDescent="0.2">
      <c r="B8" s="17" t="s">
        <v>365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397</v>
      </c>
      <c r="C9" t="s">
        <v>439</v>
      </c>
      <c r="D9" t="s">
        <v>181</v>
      </c>
      <c r="E9" s="29">
        <v>140</v>
      </c>
      <c r="F9" s="14">
        <v>695.63130000000001</v>
      </c>
      <c r="G9" s="15">
        <v>0.14399999999999999</v>
      </c>
      <c r="H9" s="16">
        <v>42947</v>
      </c>
    </row>
    <row r="10" spans="1:8" ht="12.75" customHeight="1" x14ac:dyDescent="0.2">
      <c r="A10">
        <v>2</v>
      </c>
      <c r="B10" s="1" t="s">
        <v>565</v>
      </c>
      <c r="C10" t="s">
        <v>682</v>
      </c>
      <c r="D10" t="s">
        <v>181</v>
      </c>
      <c r="E10" s="29">
        <v>100</v>
      </c>
      <c r="F10" s="14">
        <v>496.36849999999998</v>
      </c>
      <c r="G10" s="15">
        <v>0.1028</v>
      </c>
      <c r="H10" s="16">
        <v>42957</v>
      </c>
    </row>
    <row r="11" spans="1:8" ht="12.75" customHeight="1" x14ac:dyDescent="0.2">
      <c r="A11">
        <v>3</v>
      </c>
      <c r="B11" t="s">
        <v>341</v>
      </c>
      <c r="C11" t="s">
        <v>683</v>
      </c>
      <c r="D11" t="s">
        <v>182</v>
      </c>
      <c r="E11" s="29">
        <v>40</v>
      </c>
      <c r="F11" s="14">
        <v>197.7526</v>
      </c>
      <c r="G11" s="15">
        <v>4.0899999999999999E-2</v>
      </c>
      <c r="H11" s="16">
        <v>42975</v>
      </c>
    </row>
    <row r="12" spans="1:8" ht="12.75" customHeight="1" x14ac:dyDescent="0.2">
      <c r="B12" s="19" t="s">
        <v>95</v>
      </c>
      <c r="C12" s="19"/>
      <c r="D12" s="19"/>
      <c r="E12" s="30"/>
      <c r="F12" s="20">
        <v>1389.7524000000001</v>
      </c>
      <c r="G12" s="21">
        <v>0.28770000000000001</v>
      </c>
      <c r="H12" s="22"/>
    </row>
    <row r="13" spans="1:8" ht="12.75" customHeight="1" x14ac:dyDescent="0.2">
      <c r="B13" s="17"/>
      <c r="C13" s="17"/>
      <c r="F13" s="14"/>
      <c r="G13" s="15"/>
      <c r="H13" s="16"/>
    </row>
    <row r="14" spans="1:8" ht="12.75" customHeight="1" x14ac:dyDescent="0.2">
      <c r="B14" s="17" t="s">
        <v>188</v>
      </c>
      <c r="C14" s="17"/>
      <c r="F14" s="14"/>
      <c r="G14" s="15"/>
      <c r="H14" s="16"/>
    </row>
    <row r="15" spans="1:8" ht="12.75" customHeight="1" x14ac:dyDescent="0.2">
      <c r="A15">
        <v>4</v>
      </c>
      <c r="B15" s="1" t="s">
        <v>498</v>
      </c>
      <c r="C15" t="s">
        <v>561</v>
      </c>
      <c r="D15" t="s">
        <v>491</v>
      </c>
      <c r="E15" s="29">
        <v>13000</v>
      </c>
      <c r="F15" s="14">
        <v>12.958335</v>
      </c>
      <c r="G15" s="15">
        <v>2.7000000000000001E-3</v>
      </c>
      <c r="H15" s="16">
        <v>42936</v>
      </c>
    </row>
    <row r="16" spans="1:8" ht="12.75" customHeight="1" x14ac:dyDescent="0.2">
      <c r="B16" s="19" t="s">
        <v>95</v>
      </c>
      <c r="C16" s="19"/>
      <c r="D16" s="19"/>
      <c r="E16" s="30"/>
      <c r="F16" s="20">
        <v>12.958335</v>
      </c>
      <c r="G16" s="21">
        <v>2.7000000000000001E-3</v>
      </c>
      <c r="H16" s="22"/>
    </row>
    <row r="17" spans="1:8" ht="12.75" customHeight="1" x14ac:dyDescent="0.2">
      <c r="B17" s="17"/>
      <c r="C17" s="17"/>
      <c r="F17" s="14"/>
      <c r="G17" s="15"/>
      <c r="H17" s="16"/>
    </row>
    <row r="18" spans="1:8" ht="12.75" customHeight="1" x14ac:dyDescent="0.2">
      <c r="B18" s="17" t="s">
        <v>137</v>
      </c>
      <c r="C18" s="17"/>
      <c r="F18" s="14"/>
      <c r="G18" s="15"/>
      <c r="H18" s="16"/>
    </row>
    <row r="19" spans="1:8" ht="12.75" customHeight="1" x14ac:dyDescent="0.2">
      <c r="B19" s="32" t="s">
        <v>364</v>
      </c>
      <c r="C19" s="17"/>
      <c r="F19" s="14"/>
      <c r="G19" s="15"/>
      <c r="H19" s="16"/>
    </row>
    <row r="20" spans="1:8" ht="12.75" customHeight="1" x14ac:dyDescent="0.2">
      <c r="A20">
        <v>5</v>
      </c>
      <c r="B20" t="s">
        <v>443</v>
      </c>
      <c r="C20" t="s">
        <v>444</v>
      </c>
      <c r="D20" t="s">
        <v>389</v>
      </c>
      <c r="E20" s="29">
        <v>7</v>
      </c>
      <c r="F20" s="14">
        <v>700.73009999999999</v>
      </c>
      <c r="G20" s="15">
        <v>0.14510000000000001</v>
      </c>
      <c r="H20" s="16">
        <v>42983</v>
      </c>
    </row>
    <row r="21" spans="1:8" s="1" customFormat="1" ht="12.75" customHeight="1" x14ac:dyDescent="0.2">
      <c r="A21">
        <v>6</v>
      </c>
      <c r="B21" s="1" t="s">
        <v>568</v>
      </c>
      <c r="C21" s="1" t="s">
        <v>518</v>
      </c>
      <c r="D21" s="1" t="s">
        <v>437</v>
      </c>
      <c r="E21" s="51">
        <v>50000</v>
      </c>
      <c r="F21" s="52">
        <v>506.23149999999998</v>
      </c>
      <c r="G21" s="15">
        <v>0.1048</v>
      </c>
      <c r="H21" s="53">
        <v>43717</v>
      </c>
    </row>
    <row r="22" spans="1:8" s="1" customFormat="1" ht="12.75" customHeight="1" x14ac:dyDescent="0.2">
      <c r="A22">
        <v>7</v>
      </c>
      <c r="B22" s="1" t="s">
        <v>669</v>
      </c>
      <c r="C22" s="1" t="s">
        <v>670</v>
      </c>
      <c r="D22" s="1" t="s">
        <v>342</v>
      </c>
      <c r="E22" s="51">
        <v>40</v>
      </c>
      <c r="F22" s="52">
        <v>399.99</v>
      </c>
      <c r="G22" s="15">
        <v>8.2799999999999999E-2</v>
      </c>
      <c r="H22" s="53">
        <v>43630</v>
      </c>
    </row>
    <row r="23" spans="1:8" s="1" customFormat="1" ht="12.75" customHeight="1" x14ac:dyDescent="0.2">
      <c r="A23">
        <v>8</v>
      </c>
      <c r="B23" s="1" t="s">
        <v>445</v>
      </c>
      <c r="C23" s="1" t="s">
        <v>446</v>
      </c>
      <c r="D23" s="1" t="s">
        <v>447</v>
      </c>
      <c r="E23" s="51">
        <v>20</v>
      </c>
      <c r="F23" s="52">
        <v>203.8356</v>
      </c>
      <c r="G23" s="15">
        <v>4.2200000000000001E-2</v>
      </c>
      <c r="H23" s="53">
        <v>43132</v>
      </c>
    </row>
    <row r="24" spans="1:8" s="1" customFormat="1" ht="12.75" customHeight="1" x14ac:dyDescent="0.2">
      <c r="A24">
        <v>9</v>
      </c>
      <c r="B24" s="1" t="s">
        <v>375</v>
      </c>
      <c r="C24" s="1" t="s">
        <v>192</v>
      </c>
      <c r="D24" s="1" t="s">
        <v>191</v>
      </c>
      <c r="E24" s="51">
        <v>10</v>
      </c>
      <c r="F24" s="52">
        <v>101.48820000000001</v>
      </c>
      <c r="G24" s="15">
        <v>2.1000000000000001E-2</v>
      </c>
      <c r="H24" s="53">
        <v>43259</v>
      </c>
    </row>
    <row r="25" spans="1:8" s="1" customFormat="1" ht="12.75" customHeight="1" x14ac:dyDescent="0.2">
      <c r="A25">
        <v>10</v>
      </c>
      <c r="B25" s="1" t="s">
        <v>422</v>
      </c>
      <c r="C25" s="1" t="s">
        <v>423</v>
      </c>
      <c r="D25" s="1" t="s">
        <v>424</v>
      </c>
      <c r="E25" s="51">
        <v>10</v>
      </c>
      <c r="F25" s="52">
        <v>101.4217</v>
      </c>
      <c r="G25" s="15">
        <v>2.1000000000000001E-2</v>
      </c>
      <c r="H25" s="53">
        <v>43309</v>
      </c>
    </row>
    <row r="26" spans="1:8" s="1" customFormat="1" ht="12.75" customHeight="1" x14ac:dyDescent="0.2">
      <c r="A26">
        <v>11</v>
      </c>
      <c r="B26" s="1" t="s">
        <v>435</v>
      </c>
      <c r="C26" s="1" t="s">
        <v>438</v>
      </c>
      <c r="D26" s="1" t="s">
        <v>437</v>
      </c>
      <c r="E26" s="51">
        <v>8</v>
      </c>
      <c r="F26" s="52">
        <v>80.716800000000006</v>
      </c>
      <c r="G26" s="15">
        <v>1.67E-2</v>
      </c>
      <c r="H26" s="53">
        <v>43175</v>
      </c>
    </row>
    <row r="27" spans="1:8" ht="12.75" customHeight="1" x14ac:dyDescent="0.2">
      <c r="B27" s="19" t="s">
        <v>95</v>
      </c>
      <c r="C27" s="19"/>
      <c r="D27" s="19"/>
      <c r="E27" s="30"/>
      <c r="F27" s="20">
        <v>2094.4139000000005</v>
      </c>
      <c r="G27" s="21">
        <v>0.43360000000000004</v>
      </c>
      <c r="H27" s="22"/>
    </row>
    <row r="28" spans="1:8" s="45" customFormat="1" ht="12.75" customHeight="1" x14ac:dyDescent="0.2">
      <c r="B28" s="58"/>
      <c r="C28" s="58"/>
      <c r="D28" s="58"/>
      <c r="E28" s="59"/>
      <c r="F28" s="60"/>
      <c r="G28" s="61"/>
      <c r="H28" s="62"/>
    </row>
    <row r="29" spans="1:8" ht="12.75" customHeight="1" x14ac:dyDescent="0.2">
      <c r="A29" s="80" t="s">
        <v>454</v>
      </c>
      <c r="B29" s="17" t="s">
        <v>103</v>
      </c>
      <c r="C29" s="17"/>
      <c r="F29" s="14">
        <v>1211.7242616999999</v>
      </c>
      <c r="G29" s="15">
        <v>0.25090000000000001</v>
      </c>
      <c r="H29" s="16">
        <v>42919</v>
      </c>
    </row>
    <row r="30" spans="1:8" ht="12.75" customHeight="1" x14ac:dyDescent="0.2">
      <c r="B30" s="19" t="s">
        <v>95</v>
      </c>
      <c r="C30" s="19"/>
      <c r="D30" s="19"/>
      <c r="E30" s="30"/>
      <c r="F30" s="20">
        <v>1211.7242616999999</v>
      </c>
      <c r="G30" s="21">
        <v>0.25090000000000001</v>
      </c>
      <c r="H30" s="22"/>
    </row>
    <row r="31" spans="1:8" ht="12.75" customHeight="1" x14ac:dyDescent="0.2">
      <c r="F31" s="14"/>
      <c r="G31" s="15"/>
      <c r="H31" s="16"/>
    </row>
    <row r="32" spans="1:8" ht="12.75" customHeight="1" x14ac:dyDescent="0.2">
      <c r="B32" s="17" t="s">
        <v>104</v>
      </c>
      <c r="C32" s="17"/>
      <c r="F32" s="14"/>
      <c r="G32" s="15"/>
      <c r="H32" s="16"/>
    </row>
    <row r="33" spans="2:8" ht="12.75" customHeight="1" x14ac:dyDescent="0.2">
      <c r="B33" s="17" t="s">
        <v>105</v>
      </c>
      <c r="C33" s="17"/>
      <c r="F33" s="14">
        <v>120.91460260000076</v>
      </c>
      <c r="G33" s="15">
        <v>2.5100000000000001E-2</v>
      </c>
      <c r="H33" s="16"/>
    </row>
    <row r="34" spans="2:8" ht="12.75" customHeight="1" x14ac:dyDescent="0.2">
      <c r="B34" s="19" t="s">
        <v>95</v>
      </c>
      <c r="C34" s="19"/>
      <c r="D34" s="19"/>
      <c r="E34" s="30"/>
      <c r="F34" s="20">
        <v>120.91460260000076</v>
      </c>
      <c r="G34" s="21">
        <v>2.5100000000000001E-2</v>
      </c>
      <c r="H34" s="22"/>
    </row>
    <row r="35" spans="2:8" ht="12.75" customHeight="1" x14ac:dyDescent="0.2">
      <c r="B35" s="23" t="s">
        <v>106</v>
      </c>
      <c r="C35" s="23"/>
      <c r="D35" s="23"/>
      <c r="E35" s="31"/>
      <c r="F35" s="24">
        <v>4829.7634993000011</v>
      </c>
      <c r="G35" s="25">
        <v>1</v>
      </c>
      <c r="H35" s="26"/>
    </row>
    <row r="36" spans="2:8" ht="12.75" customHeight="1" x14ac:dyDescent="0.2"/>
    <row r="37" spans="2:8" ht="12.75" customHeight="1" x14ac:dyDescent="0.2">
      <c r="B37" s="17" t="s">
        <v>218</v>
      </c>
      <c r="C37" s="17"/>
    </row>
    <row r="38" spans="2:8" ht="12.75" customHeight="1" x14ac:dyDescent="0.2">
      <c r="B38" s="17" t="s">
        <v>215</v>
      </c>
      <c r="C38" s="17"/>
    </row>
    <row r="39" spans="2:8" ht="12.75" customHeight="1" x14ac:dyDescent="0.2">
      <c r="B39" s="17"/>
      <c r="C39" s="17"/>
    </row>
    <row r="40" spans="2:8" ht="12.75" customHeight="1" x14ac:dyDescent="0.2">
      <c r="B40" s="17"/>
      <c r="C40" s="17"/>
    </row>
    <row r="41" spans="2:8" ht="12.75" customHeight="1" x14ac:dyDescent="0.2">
      <c r="B41" s="17"/>
      <c r="C41" s="17"/>
    </row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2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466</v>
      </c>
      <c r="B1" s="91" t="s">
        <v>189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190</v>
      </c>
      <c r="C7" s="17"/>
      <c r="F7" s="14"/>
      <c r="G7" s="15"/>
      <c r="H7" s="16"/>
    </row>
    <row r="8" spans="1:8" ht="12.75" customHeight="1" x14ac:dyDescent="0.2">
      <c r="A8">
        <v>1</v>
      </c>
      <c r="B8" s="1" t="s">
        <v>684</v>
      </c>
      <c r="C8" t="s">
        <v>685</v>
      </c>
      <c r="D8" t="s">
        <v>491</v>
      </c>
      <c r="E8" s="29">
        <v>300000</v>
      </c>
      <c r="F8" s="14">
        <v>334.05360000000002</v>
      </c>
      <c r="G8" s="15">
        <v>0.26400000000000001</v>
      </c>
      <c r="H8" s="16">
        <v>52932</v>
      </c>
    </row>
    <row r="9" spans="1:8" ht="12.75" customHeight="1" x14ac:dyDescent="0.2">
      <c r="A9">
        <v>2</v>
      </c>
      <c r="B9" s="1" t="s">
        <v>686</v>
      </c>
      <c r="C9" t="s">
        <v>687</v>
      </c>
      <c r="D9" t="s">
        <v>491</v>
      </c>
      <c r="E9" s="29">
        <v>250000</v>
      </c>
      <c r="F9" s="14">
        <v>250.19575</v>
      </c>
      <c r="G9" s="15">
        <v>0.1978</v>
      </c>
      <c r="H9" s="16">
        <v>47478</v>
      </c>
    </row>
    <row r="10" spans="1:8" ht="12.75" customHeight="1" x14ac:dyDescent="0.2">
      <c r="A10">
        <v>3</v>
      </c>
      <c r="B10" s="1" t="s">
        <v>688</v>
      </c>
      <c r="C10" t="s">
        <v>689</v>
      </c>
      <c r="D10" t="s">
        <v>491</v>
      </c>
      <c r="E10" s="29">
        <v>200000</v>
      </c>
      <c r="F10" s="14">
        <v>217.66659999999999</v>
      </c>
      <c r="G10" s="15">
        <v>0.17199999999999999</v>
      </c>
      <c r="H10" s="16">
        <v>46212</v>
      </c>
    </row>
    <row r="11" spans="1:8" ht="12.75" customHeight="1" x14ac:dyDescent="0.2">
      <c r="A11">
        <v>4</v>
      </c>
      <c r="B11" s="1" t="s">
        <v>492</v>
      </c>
      <c r="C11" t="s">
        <v>690</v>
      </c>
      <c r="D11" t="s">
        <v>491</v>
      </c>
      <c r="E11" s="29">
        <v>200000</v>
      </c>
      <c r="F11" s="14">
        <v>209.24279999999999</v>
      </c>
      <c r="G11" s="15">
        <v>0.16539999999999999</v>
      </c>
      <c r="H11" s="16">
        <v>47197</v>
      </c>
    </row>
    <row r="12" spans="1:8" ht="12.75" customHeight="1" x14ac:dyDescent="0.2">
      <c r="A12">
        <v>5</v>
      </c>
      <c r="B12" s="1" t="s">
        <v>667</v>
      </c>
      <c r="C12" t="s">
        <v>668</v>
      </c>
      <c r="D12" t="s">
        <v>491</v>
      </c>
      <c r="E12" s="29">
        <v>50000</v>
      </c>
      <c r="F12" s="14">
        <v>52.402000000000001</v>
      </c>
      <c r="G12" s="15">
        <v>4.1399999999999999E-2</v>
      </c>
      <c r="H12" s="16">
        <v>45275</v>
      </c>
    </row>
    <row r="13" spans="1:8" ht="12.75" customHeight="1" x14ac:dyDescent="0.2">
      <c r="B13" s="19" t="s">
        <v>95</v>
      </c>
      <c r="C13" s="19"/>
      <c r="D13" s="19"/>
      <c r="E13" s="30"/>
      <c r="F13" s="20">
        <v>1063.5607500000001</v>
      </c>
      <c r="G13" s="21">
        <v>0.8405999999999999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A15" s="80" t="s">
        <v>454</v>
      </c>
      <c r="B15" s="17" t="s">
        <v>103</v>
      </c>
      <c r="C15" s="17"/>
      <c r="F15" s="14">
        <v>209.21014479999999</v>
      </c>
      <c r="G15" s="15">
        <v>0.16539999999999999</v>
      </c>
      <c r="H15" s="16">
        <v>42919</v>
      </c>
    </row>
    <row r="16" spans="1:8" ht="12.75" customHeight="1" x14ac:dyDescent="0.2">
      <c r="B16" s="19" t="s">
        <v>95</v>
      </c>
      <c r="C16" s="19"/>
      <c r="D16" s="19"/>
      <c r="E16" s="30"/>
      <c r="F16" s="20">
        <v>209.21014479999999</v>
      </c>
      <c r="G16" s="21">
        <v>0.16539999999999999</v>
      </c>
      <c r="H16" s="22"/>
    </row>
    <row r="17" spans="2:8" ht="12.75" customHeight="1" x14ac:dyDescent="0.2">
      <c r="F17" s="14"/>
      <c r="G17" s="15"/>
      <c r="H17" s="16"/>
    </row>
    <row r="18" spans="2:8" ht="12.75" customHeight="1" x14ac:dyDescent="0.2">
      <c r="B18" s="17" t="s">
        <v>104</v>
      </c>
      <c r="C18" s="17"/>
      <c r="F18" s="14"/>
      <c r="G18" s="15"/>
      <c r="H18" s="16"/>
    </row>
    <row r="19" spans="2:8" ht="12.75" customHeight="1" x14ac:dyDescent="0.2">
      <c r="B19" s="17" t="s">
        <v>105</v>
      </c>
      <c r="C19" s="17"/>
      <c r="F19" s="14">
        <v>-7.5819338000003427</v>
      </c>
      <c r="G19" s="15">
        <v>-6.0000000000000001E-3</v>
      </c>
      <c r="H19" s="16"/>
    </row>
    <row r="20" spans="2:8" ht="12.75" customHeight="1" x14ac:dyDescent="0.2">
      <c r="B20" s="19" t="s">
        <v>95</v>
      </c>
      <c r="C20" s="19"/>
      <c r="D20" s="19"/>
      <c r="E20" s="30"/>
      <c r="F20" s="20">
        <v>-7.5819338000003427</v>
      </c>
      <c r="G20" s="21">
        <v>-6.0000000000000001E-3</v>
      </c>
      <c r="H20" s="22"/>
    </row>
    <row r="21" spans="2:8" ht="12.75" customHeight="1" x14ac:dyDescent="0.2">
      <c r="B21" s="23" t="s">
        <v>106</v>
      </c>
      <c r="C21" s="23"/>
      <c r="D21" s="23"/>
      <c r="E21" s="31"/>
      <c r="F21" s="24">
        <v>1265.1889609999998</v>
      </c>
      <c r="G21" s="25">
        <v>0.99999999999999978</v>
      </c>
      <c r="H21" s="26"/>
    </row>
    <row r="22" spans="2:8" ht="12.75" customHeight="1" x14ac:dyDescent="0.2"/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F5A1" sheet="1" objects="1" scenarios="1"/>
  <sortState ref="B8:H13">
    <sortCondition descending="1" ref="G8:G13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467</v>
      </c>
      <c r="B1" s="91" t="s">
        <v>220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190</v>
      </c>
      <c r="C7" s="17"/>
      <c r="F7" s="14"/>
      <c r="G7" s="15"/>
      <c r="H7" s="16"/>
    </row>
    <row r="8" spans="1:8" ht="12.75" customHeight="1" x14ac:dyDescent="0.2">
      <c r="A8">
        <v>1</v>
      </c>
      <c r="B8" s="1" t="s">
        <v>492</v>
      </c>
      <c r="C8" t="s">
        <v>690</v>
      </c>
      <c r="D8" t="s">
        <v>491</v>
      </c>
      <c r="E8" s="29">
        <v>1200000</v>
      </c>
      <c r="F8" s="14">
        <v>1255.4567999999999</v>
      </c>
      <c r="G8" s="15">
        <v>0.1169</v>
      </c>
      <c r="H8" s="16">
        <v>47197</v>
      </c>
    </row>
    <row r="9" spans="1:8" ht="12.75" customHeight="1" x14ac:dyDescent="0.2">
      <c r="A9">
        <v>2</v>
      </c>
      <c r="B9" s="1" t="s">
        <v>688</v>
      </c>
      <c r="C9" t="s">
        <v>689</v>
      </c>
      <c r="D9" t="s">
        <v>491</v>
      </c>
      <c r="E9" s="29">
        <v>1100000</v>
      </c>
      <c r="F9" s="14">
        <v>1197.1663000000001</v>
      </c>
      <c r="G9" s="15">
        <v>0.1115</v>
      </c>
      <c r="H9" s="16">
        <v>46212</v>
      </c>
    </row>
    <row r="10" spans="1:8" ht="12.75" customHeight="1" x14ac:dyDescent="0.2">
      <c r="A10">
        <v>3</v>
      </c>
      <c r="B10" s="1" t="s">
        <v>684</v>
      </c>
      <c r="C10" t="s">
        <v>685</v>
      </c>
      <c r="D10" t="s">
        <v>491</v>
      </c>
      <c r="E10" s="29">
        <v>700000</v>
      </c>
      <c r="F10" s="14">
        <v>779.45839999999998</v>
      </c>
      <c r="G10" s="15">
        <v>7.2599999999999998E-2</v>
      </c>
      <c r="H10" s="16">
        <v>52932</v>
      </c>
    </row>
    <row r="11" spans="1:8" ht="12.75" customHeight="1" x14ac:dyDescent="0.2">
      <c r="A11">
        <v>4</v>
      </c>
      <c r="B11" s="1" t="s">
        <v>667</v>
      </c>
      <c r="C11" t="s">
        <v>668</v>
      </c>
      <c r="D11" t="s">
        <v>491</v>
      </c>
      <c r="E11" s="29">
        <v>650000</v>
      </c>
      <c r="F11" s="14">
        <v>681.226</v>
      </c>
      <c r="G11" s="15">
        <v>6.3399999999999998E-2</v>
      </c>
      <c r="H11" s="16">
        <v>45275</v>
      </c>
    </row>
    <row r="12" spans="1:8" ht="12.75" customHeight="1" x14ac:dyDescent="0.2">
      <c r="A12">
        <v>5</v>
      </c>
      <c r="B12" s="1" t="s">
        <v>686</v>
      </c>
      <c r="C12" t="s">
        <v>687</v>
      </c>
      <c r="D12" t="s">
        <v>491</v>
      </c>
      <c r="E12" s="29">
        <v>350000</v>
      </c>
      <c r="F12" s="14">
        <v>350.27404999999999</v>
      </c>
      <c r="G12" s="15">
        <v>3.2599999999999997E-2</v>
      </c>
      <c r="H12" s="16">
        <v>47478</v>
      </c>
    </row>
    <row r="13" spans="1:8" ht="12.75" customHeight="1" x14ac:dyDescent="0.2">
      <c r="B13" s="19" t="s">
        <v>95</v>
      </c>
      <c r="C13" s="19"/>
      <c r="D13" s="19"/>
      <c r="E13" s="30"/>
      <c r="F13" s="20">
        <v>4263.5815499999999</v>
      </c>
      <c r="G13" s="21">
        <v>0.39700000000000002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137</v>
      </c>
      <c r="C15" s="17"/>
      <c r="F15" s="14"/>
      <c r="G15" s="15"/>
      <c r="H15" s="16"/>
    </row>
    <row r="16" spans="1:8" ht="12.75" customHeight="1" x14ac:dyDescent="0.2">
      <c r="B16" s="32" t="s">
        <v>497</v>
      </c>
      <c r="C16" s="17"/>
      <c r="F16" s="14"/>
      <c r="G16" s="15"/>
      <c r="H16" s="16"/>
    </row>
    <row r="17" spans="1:8" ht="12.75" customHeight="1" x14ac:dyDescent="0.2">
      <c r="A17">
        <v>6</v>
      </c>
      <c r="B17" s="56" t="s">
        <v>691</v>
      </c>
      <c r="C17" t="s">
        <v>520</v>
      </c>
      <c r="D17" t="s">
        <v>118</v>
      </c>
      <c r="E17" s="29">
        <v>70</v>
      </c>
      <c r="F17" s="14">
        <v>696.63930000000005</v>
      </c>
      <c r="G17" s="15">
        <v>6.4899999999999999E-2</v>
      </c>
      <c r="H17" s="16">
        <v>44552</v>
      </c>
    </row>
    <row r="18" spans="1:8" ht="12.75" customHeight="1" x14ac:dyDescent="0.2">
      <c r="A18">
        <v>7</v>
      </c>
      <c r="B18" s="56" t="s">
        <v>627</v>
      </c>
      <c r="C18" t="s">
        <v>544</v>
      </c>
      <c r="D18" t="s">
        <v>118</v>
      </c>
      <c r="E18" s="29">
        <v>50</v>
      </c>
      <c r="F18" s="14">
        <v>535.24099999999999</v>
      </c>
      <c r="G18" s="15">
        <v>4.9799999999999997E-2</v>
      </c>
      <c r="H18" s="16">
        <v>44852</v>
      </c>
    </row>
    <row r="19" spans="1:8" ht="12.75" customHeight="1" x14ac:dyDescent="0.2">
      <c r="A19">
        <v>8</v>
      </c>
      <c r="B19" s="56" t="s">
        <v>628</v>
      </c>
      <c r="C19" s="56" t="s">
        <v>400</v>
      </c>
      <c r="D19" t="s">
        <v>118</v>
      </c>
      <c r="E19" s="29">
        <v>100</v>
      </c>
      <c r="F19" s="14">
        <v>511.98450000000003</v>
      </c>
      <c r="G19" s="15">
        <v>4.7699999999999999E-2</v>
      </c>
      <c r="H19" s="16">
        <v>43948</v>
      </c>
    </row>
    <row r="20" spans="1:8" ht="12.75" customHeight="1" x14ac:dyDescent="0.2">
      <c r="A20">
        <v>9</v>
      </c>
      <c r="B20" s="56" t="s">
        <v>629</v>
      </c>
      <c r="C20" s="56" t="s">
        <v>500</v>
      </c>
      <c r="D20" t="s">
        <v>118</v>
      </c>
      <c r="E20" s="29">
        <v>50</v>
      </c>
      <c r="F20" s="14">
        <v>511.35750000000002</v>
      </c>
      <c r="G20" s="15">
        <v>4.7600000000000003E-2</v>
      </c>
      <c r="H20" s="16">
        <v>44127</v>
      </c>
    </row>
    <row r="21" spans="1:8" ht="12.75" customHeight="1" x14ac:dyDescent="0.2">
      <c r="A21">
        <v>10</v>
      </c>
      <c r="B21" s="56" t="s">
        <v>603</v>
      </c>
      <c r="C21" s="56" t="s">
        <v>604</v>
      </c>
      <c r="D21" t="s">
        <v>605</v>
      </c>
      <c r="E21" s="29">
        <v>50</v>
      </c>
      <c r="F21" s="14">
        <v>507.46699999999998</v>
      </c>
      <c r="G21" s="15">
        <v>4.7300000000000002E-2</v>
      </c>
      <c r="H21" s="16">
        <v>44693</v>
      </c>
    </row>
    <row r="22" spans="1:8" ht="12.75" customHeight="1" x14ac:dyDescent="0.2">
      <c r="A22">
        <v>11</v>
      </c>
      <c r="B22" s="56" t="s">
        <v>626</v>
      </c>
      <c r="C22" s="56" t="s">
        <v>542</v>
      </c>
      <c r="D22" t="s">
        <v>437</v>
      </c>
      <c r="E22" s="29">
        <v>50000</v>
      </c>
      <c r="F22" s="14">
        <v>506.60250000000002</v>
      </c>
      <c r="G22" s="15">
        <v>4.7199999999999999E-2</v>
      </c>
      <c r="H22" s="16">
        <v>43693</v>
      </c>
    </row>
    <row r="23" spans="1:8" ht="12.75" customHeight="1" x14ac:dyDescent="0.2">
      <c r="A23">
        <v>12</v>
      </c>
      <c r="B23" s="56" t="s">
        <v>630</v>
      </c>
      <c r="C23" s="56" t="s">
        <v>401</v>
      </c>
      <c r="D23" t="s">
        <v>389</v>
      </c>
      <c r="E23" s="29">
        <v>5</v>
      </c>
      <c r="F23" s="14">
        <v>506.30849999999998</v>
      </c>
      <c r="G23" s="15">
        <v>4.7199999999999999E-2</v>
      </c>
      <c r="H23" s="16">
        <v>43264</v>
      </c>
    </row>
    <row r="24" spans="1:8" ht="12.75" customHeight="1" x14ac:dyDescent="0.2">
      <c r="A24">
        <v>13</v>
      </c>
      <c r="B24" s="56" t="s">
        <v>692</v>
      </c>
      <c r="C24" s="56" t="s">
        <v>693</v>
      </c>
      <c r="D24" t="s">
        <v>118</v>
      </c>
      <c r="E24" s="29">
        <v>50</v>
      </c>
      <c r="F24" s="14">
        <v>497.392</v>
      </c>
      <c r="G24" s="15">
        <v>4.6300000000000001E-2</v>
      </c>
      <c r="H24" s="16">
        <v>46557</v>
      </c>
    </row>
    <row r="25" spans="1:8" ht="12.75" customHeight="1" x14ac:dyDescent="0.2">
      <c r="A25">
        <v>14</v>
      </c>
      <c r="B25" s="56" t="s">
        <v>632</v>
      </c>
      <c r="C25" s="56" t="s">
        <v>501</v>
      </c>
      <c r="D25" t="s">
        <v>118</v>
      </c>
      <c r="E25" s="29">
        <v>40</v>
      </c>
      <c r="F25" s="14">
        <v>412.84640000000002</v>
      </c>
      <c r="G25" s="15">
        <v>3.8399999999999997E-2</v>
      </c>
      <c r="H25" s="16">
        <v>44343</v>
      </c>
    </row>
    <row r="26" spans="1:8" ht="12.75" customHeight="1" x14ac:dyDescent="0.2">
      <c r="A26">
        <v>15</v>
      </c>
      <c r="B26" s="56" t="s">
        <v>625</v>
      </c>
      <c r="C26" s="56" t="s">
        <v>517</v>
      </c>
      <c r="D26" t="s">
        <v>437</v>
      </c>
      <c r="E26" s="29">
        <v>20</v>
      </c>
      <c r="F26" s="14">
        <v>202.1414</v>
      </c>
      <c r="G26" s="15">
        <v>1.8800000000000001E-2</v>
      </c>
      <c r="H26" s="16">
        <v>43322</v>
      </c>
    </row>
    <row r="27" spans="1:8" ht="12.75" customHeight="1" x14ac:dyDescent="0.2">
      <c r="A27">
        <v>16</v>
      </c>
      <c r="B27" s="56" t="s">
        <v>616</v>
      </c>
      <c r="C27" s="56" t="s">
        <v>596</v>
      </c>
      <c r="D27" t="s">
        <v>597</v>
      </c>
      <c r="E27" s="29">
        <v>20</v>
      </c>
      <c r="F27" s="14">
        <v>200.0258</v>
      </c>
      <c r="G27" s="15">
        <v>1.8599999999999998E-2</v>
      </c>
      <c r="H27" s="16">
        <v>43105</v>
      </c>
    </row>
    <row r="28" spans="1:8" ht="12.75" customHeight="1" x14ac:dyDescent="0.2">
      <c r="A28">
        <v>17</v>
      </c>
      <c r="B28" s="56" t="s">
        <v>633</v>
      </c>
      <c r="C28" s="56" t="s">
        <v>192</v>
      </c>
      <c r="D28" t="s">
        <v>191</v>
      </c>
      <c r="E28" s="29">
        <v>10</v>
      </c>
      <c r="F28" s="14">
        <v>101.48820000000001</v>
      </c>
      <c r="G28" s="15">
        <v>9.4999999999999998E-3</v>
      </c>
      <c r="H28" s="16">
        <v>43259</v>
      </c>
    </row>
    <row r="29" spans="1:8" ht="12.75" customHeight="1" x14ac:dyDescent="0.2">
      <c r="B29" s="19" t="s">
        <v>95</v>
      </c>
      <c r="C29" s="19"/>
      <c r="D29" s="19"/>
      <c r="E29" s="30"/>
      <c r="F29" s="20">
        <v>5189.4941000000008</v>
      </c>
      <c r="G29" s="21">
        <v>0.48330000000000001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A31" s="80" t="s">
        <v>454</v>
      </c>
      <c r="B31" s="17" t="s">
        <v>103</v>
      </c>
      <c r="C31" s="17"/>
      <c r="F31" s="14">
        <v>1018.3547341</v>
      </c>
      <c r="G31" s="15">
        <v>9.4799999999999995E-2</v>
      </c>
      <c r="H31" s="16">
        <v>42919</v>
      </c>
    </row>
    <row r="32" spans="1:8" ht="12.75" customHeight="1" x14ac:dyDescent="0.2">
      <c r="B32" s="19" t="s">
        <v>95</v>
      </c>
      <c r="C32" s="19"/>
      <c r="D32" s="19"/>
      <c r="E32" s="30"/>
      <c r="F32" s="20">
        <v>1018.3547341</v>
      </c>
      <c r="G32" s="21">
        <v>9.4799999999999995E-2</v>
      </c>
      <c r="H32" s="22"/>
    </row>
    <row r="33" spans="2:8" ht="12.75" customHeight="1" x14ac:dyDescent="0.2">
      <c r="F33" s="14"/>
      <c r="G33" s="15"/>
      <c r="H33" s="16"/>
    </row>
    <row r="34" spans="2:8" ht="12.75" customHeight="1" x14ac:dyDescent="0.2">
      <c r="B34" s="17" t="s">
        <v>104</v>
      </c>
      <c r="C34" s="17"/>
      <c r="F34" s="14"/>
      <c r="G34" s="15"/>
      <c r="H34" s="16"/>
    </row>
    <row r="35" spans="2:8" ht="12.75" customHeight="1" x14ac:dyDescent="0.2">
      <c r="B35" s="17" t="s">
        <v>105</v>
      </c>
      <c r="C35" s="17"/>
      <c r="F35" s="42">
        <v>266.6526075999991</v>
      </c>
      <c r="G35" s="15">
        <v>2.4899999999999999E-2</v>
      </c>
      <c r="H35" s="16"/>
    </row>
    <row r="36" spans="2:8" ht="12.75" customHeight="1" x14ac:dyDescent="0.2">
      <c r="B36" s="19" t="s">
        <v>95</v>
      </c>
      <c r="C36" s="19"/>
      <c r="D36" s="19"/>
      <c r="E36" s="30"/>
      <c r="F36" s="47">
        <v>266.6526075999991</v>
      </c>
      <c r="G36" s="21">
        <v>2.4899999999999999E-2</v>
      </c>
      <c r="H36" s="22"/>
    </row>
    <row r="37" spans="2:8" ht="12.75" customHeight="1" x14ac:dyDescent="0.2">
      <c r="B37" s="23" t="s">
        <v>106</v>
      </c>
      <c r="C37" s="23"/>
      <c r="D37" s="23"/>
      <c r="E37" s="31"/>
      <c r="F37" s="24">
        <v>10738.082991699999</v>
      </c>
      <c r="G37" s="25">
        <v>1</v>
      </c>
      <c r="H37" s="26"/>
    </row>
    <row r="38" spans="2:8" ht="12.75" customHeight="1" x14ac:dyDescent="0.2"/>
    <row r="39" spans="2:8" ht="12.75" customHeight="1" x14ac:dyDescent="0.2">
      <c r="B39" s="17" t="s">
        <v>218</v>
      </c>
      <c r="C39" s="17"/>
    </row>
    <row r="40" spans="2:8" ht="12.75" customHeight="1" x14ac:dyDescent="0.2">
      <c r="B40" s="17" t="s">
        <v>215</v>
      </c>
      <c r="C40" s="17"/>
    </row>
    <row r="41" spans="2:8" ht="12.75" customHeight="1" x14ac:dyDescent="0.2">
      <c r="B41" s="17" t="s">
        <v>719</v>
      </c>
      <c r="C41" s="17"/>
    </row>
    <row r="42" spans="2:8" ht="12.75" customHeight="1" x14ac:dyDescent="0.2">
      <c r="B42" s="17"/>
      <c r="C42" s="17"/>
    </row>
    <row r="43" spans="2:8" ht="12.75" customHeight="1" x14ac:dyDescent="0.2">
      <c r="B43" s="17"/>
      <c r="C43" s="17"/>
    </row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9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468</v>
      </c>
      <c r="B1" s="91" t="s">
        <v>396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101</v>
      </c>
      <c r="C7" s="17"/>
      <c r="F7" s="14"/>
      <c r="G7" s="15"/>
      <c r="H7" s="16"/>
    </row>
    <row r="8" spans="1:8" ht="12.75" customHeight="1" x14ac:dyDescent="0.2">
      <c r="B8" s="17" t="s">
        <v>365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598</v>
      </c>
      <c r="C9" t="s">
        <v>695</v>
      </c>
      <c r="D9" t="s">
        <v>181</v>
      </c>
      <c r="E9" s="29">
        <v>200</v>
      </c>
      <c r="F9" s="14">
        <v>989.31200000000001</v>
      </c>
      <c r="G9" s="15">
        <v>1.9699999999999999E-2</v>
      </c>
      <c r="H9" s="16">
        <v>42975</v>
      </c>
    </row>
    <row r="10" spans="1:8" ht="12.75" customHeight="1" x14ac:dyDescent="0.2">
      <c r="B10" s="19" t="s">
        <v>95</v>
      </c>
      <c r="C10" s="19"/>
      <c r="D10" s="19"/>
      <c r="E10" s="30"/>
      <c r="F10" s="20">
        <v>989.31200000000001</v>
      </c>
      <c r="G10" s="21">
        <v>1.9699999999999999E-2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B12" s="17" t="s">
        <v>190</v>
      </c>
      <c r="C12" s="17"/>
      <c r="F12" s="14"/>
      <c r="G12" s="15"/>
      <c r="H12" s="16"/>
    </row>
    <row r="13" spans="1:8" ht="12.75" customHeight="1" x14ac:dyDescent="0.2">
      <c r="A13">
        <v>2</v>
      </c>
      <c r="B13" t="s">
        <v>374</v>
      </c>
      <c r="C13" t="s">
        <v>345</v>
      </c>
      <c r="D13" t="s">
        <v>491</v>
      </c>
      <c r="E13" s="29">
        <v>500000</v>
      </c>
      <c r="F13" s="14">
        <v>524.02499999999998</v>
      </c>
      <c r="G13" s="15">
        <v>1.04E-2</v>
      </c>
      <c r="H13" s="74">
        <v>44175</v>
      </c>
    </row>
    <row r="14" spans="1:8" ht="12.75" customHeight="1" x14ac:dyDescent="0.2">
      <c r="A14">
        <v>3</v>
      </c>
      <c r="B14" t="s">
        <v>667</v>
      </c>
      <c r="C14" t="s">
        <v>668</v>
      </c>
      <c r="D14" t="s">
        <v>491</v>
      </c>
      <c r="E14" s="29">
        <v>500000</v>
      </c>
      <c r="F14" s="14">
        <v>524.02</v>
      </c>
      <c r="G14" s="15">
        <v>1.04E-2</v>
      </c>
      <c r="H14" s="16">
        <v>45275</v>
      </c>
    </row>
    <row r="15" spans="1:8" ht="12.75" customHeight="1" x14ac:dyDescent="0.2">
      <c r="A15">
        <v>4</v>
      </c>
      <c r="B15" t="s">
        <v>599</v>
      </c>
      <c r="C15" t="s">
        <v>600</v>
      </c>
      <c r="D15" t="s">
        <v>491</v>
      </c>
      <c r="E15" s="29">
        <v>503200</v>
      </c>
      <c r="F15" s="14">
        <v>508.54096479999998</v>
      </c>
      <c r="G15" s="15">
        <v>1.01E-2</v>
      </c>
      <c r="H15" s="16">
        <v>44914</v>
      </c>
    </row>
    <row r="16" spans="1:8" ht="12.75" customHeight="1" x14ac:dyDescent="0.2">
      <c r="B16" s="19" t="s">
        <v>95</v>
      </c>
      <c r="C16" s="19"/>
      <c r="D16" s="19"/>
      <c r="E16" s="30"/>
      <c r="F16" s="20">
        <v>1556.5859648000001</v>
      </c>
      <c r="G16" s="21">
        <v>3.0899999999999997E-2</v>
      </c>
      <c r="H16" s="22"/>
    </row>
    <row r="17" spans="1:8" ht="12.75" customHeight="1" x14ac:dyDescent="0.2">
      <c r="F17" s="14"/>
      <c r="G17" s="15"/>
      <c r="H17" s="16"/>
    </row>
    <row r="18" spans="1:8" ht="12.75" customHeight="1" x14ac:dyDescent="0.2">
      <c r="B18" s="17" t="s">
        <v>543</v>
      </c>
      <c r="C18" s="17"/>
      <c r="F18" s="14"/>
      <c r="G18" s="15"/>
      <c r="H18" s="16"/>
    </row>
    <row r="19" spans="1:8" ht="12.75" customHeight="1" x14ac:dyDescent="0.2">
      <c r="A19">
        <v>5</v>
      </c>
      <c r="B19" t="s">
        <v>545</v>
      </c>
      <c r="C19" t="s">
        <v>546</v>
      </c>
      <c r="D19" t="s">
        <v>491</v>
      </c>
      <c r="E19" s="29">
        <v>1000000</v>
      </c>
      <c r="F19" s="14">
        <v>1033.0139999999999</v>
      </c>
      <c r="G19" s="15">
        <v>2.06E-2</v>
      </c>
      <c r="H19" s="74">
        <v>46461</v>
      </c>
    </row>
    <row r="20" spans="1:8" ht="12.75" customHeight="1" x14ac:dyDescent="0.2">
      <c r="A20">
        <v>6</v>
      </c>
      <c r="B20" t="s">
        <v>696</v>
      </c>
      <c r="C20" t="s">
        <v>697</v>
      </c>
      <c r="D20" t="s">
        <v>491</v>
      </c>
      <c r="E20" s="29">
        <v>500000</v>
      </c>
      <c r="F20" s="14">
        <v>525.48950000000002</v>
      </c>
      <c r="G20" s="15">
        <v>1.0500000000000001E-2</v>
      </c>
      <c r="H20" s="74">
        <v>45909</v>
      </c>
    </row>
    <row r="21" spans="1:8" ht="12.75" customHeight="1" x14ac:dyDescent="0.2">
      <c r="B21" s="19" t="s">
        <v>95</v>
      </c>
      <c r="C21" s="19"/>
      <c r="D21" s="19"/>
      <c r="E21" s="30"/>
      <c r="F21" s="20">
        <v>1558.5034999999998</v>
      </c>
      <c r="G21" s="21">
        <v>3.1100000000000003E-2</v>
      </c>
      <c r="H21" s="22"/>
    </row>
    <row r="22" spans="1:8" ht="12.75" customHeight="1" x14ac:dyDescent="0.2">
      <c r="F22" s="14"/>
      <c r="G22" s="15"/>
      <c r="H22" s="16"/>
    </row>
    <row r="23" spans="1:8" ht="12.75" customHeight="1" x14ac:dyDescent="0.2">
      <c r="B23" s="17" t="s">
        <v>137</v>
      </c>
      <c r="C23" s="17"/>
      <c r="F23" s="14"/>
      <c r="G23" s="15"/>
      <c r="H23" s="16"/>
    </row>
    <row r="24" spans="1:8" ht="12.75" customHeight="1" x14ac:dyDescent="0.2">
      <c r="B24" s="32" t="s">
        <v>497</v>
      </c>
      <c r="C24" s="17"/>
      <c r="F24" s="14"/>
      <c r="G24" s="15"/>
      <c r="H24" s="16"/>
    </row>
    <row r="25" spans="1:8" ht="12.75" customHeight="1" x14ac:dyDescent="0.2">
      <c r="A25">
        <v>7</v>
      </c>
      <c r="B25" t="s">
        <v>634</v>
      </c>
      <c r="C25" t="s">
        <v>390</v>
      </c>
      <c r="D25" t="s">
        <v>118</v>
      </c>
      <c r="E25" s="29">
        <v>250</v>
      </c>
      <c r="F25" s="14">
        <v>2599.69</v>
      </c>
      <c r="G25" s="15">
        <v>5.1799999999999999E-2</v>
      </c>
      <c r="H25" s="16">
        <v>43788</v>
      </c>
    </row>
    <row r="26" spans="1:8" ht="12.75" customHeight="1" x14ac:dyDescent="0.2">
      <c r="A26">
        <v>8</v>
      </c>
      <c r="B26" t="s">
        <v>635</v>
      </c>
      <c r="C26" t="s">
        <v>529</v>
      </c>
      <c r="D26" t="s">
        <v>118</v>
      </c>
      <c r="E26" s="29">
        <v>250</v>
      </c>
      <c r="F26" s="14">
        <v>2584.7275</v>
      </c>
      <c r="G26" s="15">
        <v>5.1499999999999997E-2</v>
      </c>
      <c r="H26" s="16">
        <v>43851</v>
      </c>
    </row>
    <row r="27" spans="1:8" ht="12.75" customHeight="1" x14ac:dyDescent="0.2">
      <c r="A27">
        <v>9</v>
      </c>
      <c r="B27" s="56" t="s">
        <v>566</v>
      </c>
      <c r="C27" t="s">
        <v>567</v>
      </c>
      <c r="D27" t="s">
        <v>118</v>
      </c>
      <c r="E27" s="29">
        <v>250</v>
      </c>
      <c r="F27" s="14">
        <v>2583.895</v>
      </c>
      <c r="G27" s="15">
        <v>5.1499999999999997E-2</v>
      </c>
      <c r="H27" s="16">
        <v>46458</v>
      </c>
    </row>
    <row r="28" spans="1:8" ht="12.75" customHeight="1" x14ac:dyDescent="0.2">
      <c r="A28">
        <v>10</v>
      </c>
      <c r="B28" t="s">
        <v>615</v>
      </c>
      <c r="C28" t="s">
        <v>518</v>
      </c>
      <c r="D28" t="s">
        <v>437</v>
      </c>
      <c r="E28" s="29">
        <v>255000</v>
      </c>
      <c r="F28" s="14">
        <v>2581.7806500000002</v>
      </c>
      <c r="G28" s="15">
        <v>5.1400000000000001E-2</v>
      </c>
      <c r="H28" s="16">
        <v>43717</v>
      </c>
    </row>
    <row r="29" spans="1:8" ht="12.75" customHeight="1" x14ac:dyDescent="0.2">
      <c r="A29">
        <v>11</v>
      </c>
      <c r="B29" s="56" t="s">
        <v>636</v>
      </c>
      <c r="C29" t="s">
        <v>493</v>
      </c>
      <c r="D29" t="s">
        <v>118</v>
      </c>
      <c r="E29" s="29">
        <v>25</v>
      </c>
      <c r="F29" s="14">
        <v>2518.0450000000001</v>
      </c>
      <c r="G29" s="15">
        <v>5.0200000000000002E-2</v>
      </c>
      <c r="H29" s="16">
        <v>43780</v>
      </c>
    </row>
    <row r="30" spans="1:8" ht="12.75" customHeight="1" x14ac:dyDescent="0.2">
      <c r="A30">
        <v>12</v>
      </c>
      <c r="B30" s="56" t="s">
        <v>631</v>
      </c>
      <c r="C30" t="s">
        <v>541</v>
      </c>
      <c r="D30" t="s">
        <v>187</v>
      </c>
      <c r="E30" s="29">
        <v>250</v>
      </c>
      <c r="F30" s="14">
        <v>2508.8525</v>
      </c>
      <c r="G30" s="15">
        <v>0.05</v>
      </c>
      <c r="H30" s="16">
        <v>43951</v>
      </c>
    </row>
    <row r="31" spans="1:8" ht="12.75" customHeight="1" x14ac:dyDescent="0.2">
      <c r="A31">
        <v>13</v>
      </c>
      <c r="B31" t="s">
        <v>717</v>
      </c>
      <c r="C31" t="s">
        <v>606</v>
      </c>
      <c r="D31" t="s">
        <v>187</v>
      </c>
      <c r="E31" s="29">
        <v>250</v>
      </c>
      <c r="F31" s="14">
        <v>2505.3074999999999</v>
      </c>
      <c r="G31" s="15">
        <v>4.99E-2</v>
      </c>
      <c r="H31" s="16">
        <v>43658</v>
      </c>
    </row>
    <row r="32" spans="1:8" s="45" customFormat="1" ht="12.75" customHeight="1" x14ac:dyDescent="0.2">
      <c r="A32">
        <v>14</v>
      </c>
      <c r="B32" t="s">
        <v>715</v>
      </c>
      <c r="C32" t="s">
        <v>670</v>
      </c>
      <c r="D32" t="s">
        <v>342</v>
      </c>
      <c r="E32" s="29">
        <v>250</v>
      </c>
      <c r="F32" s="14">
        <v>2499.9375</v>
      </c>
      <c r="G32" s="15">
        <v>4.9799999999999997E-2</v>
      </c>
      <c r="H32" s="16">
        <v>43630</v>
      </c>
    </row>
    <row r="33" spans="1:8" ht="12.75" customHeight="1" x14ac:dyDescent="0.2">
      <c r="A33">
        <v>15</v>
      </c>
      <c r="B33" t="s">
        <v>716</v>
      </c>
      <c r="C33" t="s">
        <v>680</v>
      </c>
      <c r="D33" t="s">
        <v>681</v>
      </c>
      <c r="E33" s="29">
        <v>250</v>
      </c>
      <c r="F33" s="14">
        <v>2494.62</v>
      </c>
      <c r="G33" s="15">
        <v>4.9700000000000001E-2</v>
      </c>
      <c r="H33" s="16">
        <v>44180</v>
      </c>
    </row>
    <row r="34" spans="1:8" ht="12.75" customHeight="1" x14ac:dyDescent="0.2">
      <c r="A34">
        <v>16</v>
      </c>
      <c r="B34" t="s">
        <v>637</v>
      </c>
      <c r="C34" t="s">
        <v>519</v>
      </c>
      <c r="D34" t="s">
        <v>118</v>
      </c>
      <c r="E34" s="29">
        <v>250</v>
      </c>
      <c r="F34" s="14">
        <v>2481.9425000000001</v>
      </c>
      <c r="G34" s="15">
        <v>4.9500000000000002E-2</v>
      </c>
      <c r="H34" s="16">
        <v>43913</v>
      </c>
    </row>
    <row r="35" spans="1:8" ht="12.75" customHeight="1" x14ac:dyDescent="0.2">
      <c r="A35">
        <v>17</v>
      </c>
      <c r="B35" s="56" t="s">
        <v>632</v>
      </c>
      <c r="C35" t="s">
        <v>501</v>
      </c>
      <c r="D35" t="s">
        <v>118</v>
      </c>
      <c r="E35" s="29">
        <v>240</v>
      </c>
      <c r="F35" s="14">
        <v>2477.0783999999999</v>
      </c>
      <c r="G35" s="15">
        <v>4.9399999999999999E-2</v>
      </c>
      <c r="H35" s="16">
        <v>44343</v>
      </c>
    </row>
    <row r="36" spans="1:8" ht="12.75" customHeight="1" x14ac:dyDescent="0.2">
      <c r="A36">
        <v>18</v>
      </c>
      <c r="B36" s="56" t="s">
        <v>616</v>
      </c>
      <c r="C36" t="s">
        <v>596</v>
      </c>
      <c r="D36" t="s">
        <v>597</v>
      </c>
      <c r="E36" s="29">
        <v>200</v>
      </c>
      <c r="F36" s="14">
        <v>2000.258</v>
      </c>
      <c r="G36" s="15">
        <v>3.9899999999999998E-2</v>
      </c>
      <c r="H36" s="16">
        <v>43105</v>
      </c>
    </row>
    <row r="37" spans="1:8" ht="12.75" customHeight="1" x14ac:dyDescent="0.2">
      <c r="A37">
        <v>19</v>
      </c>
      <c r="B37" t="s">
        <v>623</v>
      </c>
      <c r="C37" t="s">
        <v>528</v>
      </c>
      <c r="D37" t="s">
        <v>197</v>
      </c>
      <c r="E37" s="29">
        <v>140</v>
      </c>
      <c r="F37" s="14">
        <v>1392.09</v>
      </c>
      <c r="G37" s="15">
        <v>2.7699999999999999E-2</v>
      </c>
      <c r="H37" s="16">
        <v>44489</v>
      </c>
    </row>
    <row r="38" spans="1:8" ht="12.75" customHeight="1" x14ac:dyDescent="0.2">
      <c r="A38">
        <v>20</v>
      </c>
      <c r="B38" t="s">
        <v>633</v>
      </c>
      <c r="C38" t="s">
        <v>192</v>
      </c>
      <c r="D38" t="s">
        <v>191</v>
      </c>
      <c r="E38" s="29">
        <v>110</v>
      </c>
      <c r="F38" s="14">
        <v>1116.3702000000001</v>
      </c>
      <c r="G38" s="15">
        <v>2.2200000000000001E-2</v>
      </c>
      <c r="H38" s="16">
        <v>43259</v>
      </c>
    </row>
    <row r="39" spans="1:8" ht="12.75" customHeight="1" x14ac:dyDescent="0.2">
      <c r="A39">
        <v>21</v>
      </c>
      <c r="B39" t="s">
        <v>617</v>
      </c>
      <c r="C39" t="s">
        <v>423</v>
      </c>
      <c r="D39" t="s">
        <v>424</v>
      </c>
      <c r="E39" s="29">
        <v>100</v>
      </c>
      <c r="F39" s="14">
        <v>1014.217</v>
      </c>
      <c r="G39" s="15">
        <v>2.0199999999999999E-2</v>
      </c>
      <c r="H39" s="16">
        <v>43309</v>
      </c>
    </row>
    <row r="40" spans="1:8" ht="12.75" customHeight="1" x14ac:dyDescent="0.2">
      <c r="A40">
        <v>22</v>
      </c>
      <c r="B40" s="56" t="s">
        <v>612</v>
      </c>
      <c r="C40" t="s">
        <v>481</v>
      </c>
      <c r="D40" t="s">
        <v>437</v>
      </c>
      <c r="E40" s="29">
        <v>100</v>
      </c>
      <c r="F40" s="14">
        <v>1013.65</v>
      </c>
      <c r="G40" s="15">
        <v>2.0199999999999999E-2</v>
      </c>
      <c r="H40" s="16">
        <v>43892</v>
      </c>
    </row>
    <row r="41" spans="1:8" ht="12.75" customHeight="1" x14ac:dyDescent="0.2">
      <c r="A41">
        <v>23</v>
      </c>
      <c r="B41" t="s">
        <v>638</v>
      </c>
      <c r="C41" t="s">
        <v>193</v>
      </c>
      <c r="D41" t="s">
        <v>342</v>
      </c>
      <c r="E41" s="29">
        <v>100</v>
      </c>
      <c r="F41" s="14">
        <v>1001.105</v>
      </c>
      <c r="G41" s="15">
        <v>1.9900000000000001E-2</v>
      </c>
      <c r="H41" s="16">
        <v>42940</v>
      </c>
    </row>
    <row r="42" spans="1:8" ht="12.75" customHeight="1" x14ac:dyDescent="0.2">
      <c r="A42">
        <v>24</v>
      </c>
      <c r="B42" t="s">
        <v>620</v>
      </c>
      <c r="C42" t="s">
        <v>563</v>
      </c>
      <c r="D42" t="s">
        <v>564</v>
      </c>
      <c r="E42" s="29">
        <v>100000</v>
      </c>
      <c r="F42" s="14">
        <v>998.68200000000002</v>
      </c>
      <c r="G42" s="15">
        <v>1.9900000000000001E-2</v>
      </c>
      <c r="H42" s="16">
        <v>43579</v>
      </c>
    </row>
    <row r="43" spans="1:8" ht="12.75" customHeight="1" x14ac:dyDescent="0.2">
      <c r="A43">
        <v>25</v>
      </c>
      <c r="B43" s="56" t="s">
        <v>692</v>
      </c>
      <c r="C43" t="s">
        <v>693</v>
      </c>
      <c r="D43" t="s">
        <v>118</v>
      </c>
      <c r="E43" s="29">
        <v>100</v>
      </c>
      <c r="F43" s="14">
        <v>994.78399999999999</v>
      </c>
      <c r="G43" s="15">
        <v>1.9800000000000002E-2</v>
      </c>
      <c r="H43" s="16">
        <v>46557</v>
      </c>
    </row>
    <row r="44" spans="1:8" ht="12.75" customHeight="1" x14ac:dyDescent="0.2">
      <c r="A44">
        <v>26</v>
      </c>
      <c r="B44" t="s">
        <v>622</v>
      </c>
      <c r="C44" t="s">
        <v>558</v>
      </c>
      <c r="D44" t="s">
        <v>197</v>
      </c>
      <c r="E44" s="29">
        <v>90</v>
      </c>
      <c r="F44" s="14">
        <v>907.93349999999998</v>
      </c>
      <c r="G44" s="15">
        <v>1.8100000000000002E-2</v>
      </c>
      <c r="H44" s="16">
        <v>43678</v>
      </c>
    </row>
    <row r="45" spans="1:8" ht="12.75" customHeight="1" x14ac:dyDescent="0.2">
      <c r="A45">
        <v>27</v>
      </c>
      <c r="B45" t="s">
        <v>639</v>
      </c>
      <c r="C45" t="s">
        <v>494</v>
      </c>
      <c r="D45" t="s">
        <v>118</v>
      </c>
      <c r="E45" s="29">
        <v>50</v>
      </c>
      <c r="F45" s="14">
        <v>517.577</v>
      </c>
      <c r="G45" s="15">
        <v>1.03E-2</v>
      </c>
      <c r="H45" s="16">
        <v>44188</v>
      </c>
    </row>
    <row r="46" spans="1:8" ht="12.75" customHeight="1" x14ac:dyDescent="0.2">
      <c r="A46">
        <v>28</v>
      </c>
      <c r="B46" s="56" t="s">
        <v>603</v>
      </c>
      <c r="C46" t="s">
        <v>604</v>
      </c>
      <c r="D46" t="s">
        <v>605</v>
      </c>
      <c r="E46" s="29">
        <v>50</v>
      </c>
      <c r="F46" s="14">
        <v>507.46699999999998</v>
      </c>
      <c r="G46" s="15">
        <v>1.01E-2</v>
      </c>
      <c r="H46" s="16">
        <v>44693</v>
      </c>
    </row>
    <row r="47" spans="1:8" ht="12.75" customHeight="1" x14ac:dyDescent="0.2">
      <c r="A47">
        <v>29</v>
      </c>
      <c r="B47" t="s">
        <v>626</v>
      </c>
      <c r="C47" t="s">
        <v>436</v>
      </c>
      <c r="D47" t="s">
        <v>437</v>
      </c>
      <c r="E47" s="29">
        <v>50</v>
      </c>
      <c r="F47" s="14">
        <v>506.20499999999998</v>
      </c>
      <c r="G47" s="15">
        <v>1.01E-2</v>
      </c>
      <c r="H47" s="16">
        <v>43542</v>
      </c>
    </row>
    <row r="48" spans="1:8" ht="12.75" customHeight="1" x14ac:dyDescent="0.2">
      <c r="A48">
        <v>30</v>
      </c>
      <c r="B48" t="s">
        <v>624</v>
      </c>
      <c r="C48" t="s">
        <v>446</v>
      </c>
      <c r="D48" t="s">
        <v>447</v>
      </c>
      <c r="E48" s="29">
        <v>30</v>
      </c>
      <c r="F48" s="14">
        <v>305.7534</v>
      </c>
      <c r="G48" s="15">
        <v>6.1000000000000004E-3</v>
      </c>
      <c r="H48" s="16">
        <v>43132</v>
      </c>
    </row>
    <row r="49" spans="1:8" ht="12.75" customHeight="1" x14ac:dyDescent="0.2">
      <c r="B49" s="19" t="s">
        <v>95</v>
      </c>
      <c r="C49" s="19"/>
      <c r="D49" s="19"/>
      <c r="E49" s="30"/>
      <c r="F49" s="20">
        <v>40111.968650000003</v>
      </c>
      <c r="G49" s="21">
        <v>0.79920000000000013</v>
      </c>
      <c r="H49" s="22"/>
    </row>
    <row r="50" spans="1:8" s="45" customFormat="1" ht="12.75" customHeight="1" x14ac:dyDescent="0.2">
      <c r="B50" s="58"/>
      <c r="C50" s="58"/>
      <c r="D50" s="58"/>
      <c r="E50" s="59"/>
      <c r="F50" s="60"/>
      <c r="G50" s="61"/>
      <c r="H50" s="62"/>
    </row>
    <row r="51" spans="1:8" ht="12.75" customHeight="1" x14ac:dyDescent="0.2">
      <c r="A51" s="80" t="s">
        <v>454</v>
      </c>
      <c r="B51" s="17" t="s">
        <v>103</v>
      </c>
      <c r="C51" s="17"/>
      <c r="F51" s="14">
        <v>4558.8314307000001</v>
      </c>
      <c r="G51" s="15">
        <v>9.0800000000000006E-2</v>
      </c>
      <c r="H51" s="16">
        <v>42919</v>
      </c>
    </row>
    <row r="52" spans="1:8" ht="12.75" customHeight="1" x14ac:dyDescent="0.2">
      <c r="B52" s="19" t="s">
        <v>95</v>
      </c>
      <c r="C52" s="19"/>
      <c r="D52" s="19"/>
      <c r="E52" s="30"/>
      <c r="F52" s="20">
        <v>4558.8314307000001</v>
      </c>
      <c r="G52" s="21">
        <v>9.0800000000000006E-2</v>
      </c>
      <c r="H52" s="22"/>
    </row>
    <row r="53" spans="1:8" ht="12.75" customHeight="1" x14ac:dyDescent="0.2">
      <c r="F53" s="14"/>
      <c r="G53" s="15"/>
      <c r="H53" s="16"/>
    </row>
    <row r="54" spans="1:8" ht="12.75" customHeight="1" x14ac:dyDescent="0.2">
      <c r="B54" s="17" t="s">
        <v>104</v>
      </c>
      <c r="C54" s="17"/>
      <c r="F54" s="14"/>
      <c r="G54" s="15"/>
      <c r="H54" s="16"/>
    </row>
    <row r="55" spans="1:8" ht="12.75" customHeight="1" x14ac:dyDescent="0.2">
      <c r="B55" s="17" t="s">
        <v>105</v>
      </c>
      <c r="C55" s="17"/>
      <c r="F55" s="14">
        <v>1410.6622771999901</v>
      </c>
      <c r="G55" s="15">
        <v>2.8299999999999999E-2</v>
      </c>
      <c r="H55" s="16"/>
    </row>
    <row r="56" spans="1:8" ht="12.75" customHeight="1" x14ac:dyDescent="0.2">
      <c r="B56" s="19" t="s">
        <v>95</v>
      </c>
      <c r="C56" s="19"/>
      <c r="D56" s="19"/>
      <c r="E56" s="30"/>
      <c r="F56" s="20">
        <v>1410.6622771999901</v>
      </c>
      <c r="G56" s="21">
        <v>2.8299999999999999E-2</v>
      </c>
      <c r="H56" s="22"/>
    </row>
    <row r="57" spans="1:8" ht="12.75" customHeight="1" x14ac:dyDescent="0.2">
      <c r="B57" s="23" t="s">
        <v>106</v>
      </c>
      <c r="C57" s="23"/>
      <c r="D57" s="23"/>
      <c r="E57" s="31"/>
      <c r="F57" s="24">
        <v>50185.863822699997</v>
      </c>
      <c r="G57" s="25">
        <v>1.0000000000000002</v>
      </c>
      <c r="H57" s="26"/>
    </row>
    <row r="58" spans="1:8" ht="12.75" customHeight="1" x14ac:dyDescent="0.2"/>
    <row r="59" spans="1:8" ht="12.75" customHeight="1" x14ac:dyDescent="0.2">
      <c r="B59" s="17" t="s">
        <v>218</v>
      </c>
      <c r="C59" s="17"/>
    </row>
    <row r="60" spans="1:8" ht="12.75" customHeight="1" x14ac:dyDescent="0.2">
      <c r="B60" s="17" t="s">
        <v>215</v>
      </c>
      <c r="C60" s="17"/>
    </row>
    <row r="61" spans="1:8" ht="12.75" customHeight="1" x14ac:dyDescent="0.2">
      <c r="B61" s="17" t="s">
        <v>723</v>
      </c>
      <c r="C61" s="17"/>
    </row>
    <row r="62" spans="1:8" ht="12.75" customHeight="1" x14ac:dyDescent="0.2">
      <c r="B62" s="17"/>
      <c r="C62" s="17"/>
    </row>
    <row r="63" spans="1:8" ht="12.75" customHeight="1" x14ac:dyDescent="0.2">
      <c r="B63" s="17"/>
      <c r="C63" s="17"/>
    </row>
    <row r="64" spans="1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12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79" t="s">
        <v>469</v>
      </c>
      <c r="B1" s="91" t="s">
        <v>409</v>
      </c>
      <c r="C1" s="92"/>
      <c r="D1" s="92"/>
      <c r="E1" s="92"/>
      <c r="F1" s="92"/>
      <c r="G1" s="92"/>
      <c r="H1" s="92"/>
      <c r="I1" s="93"/>
    </row>
    <row r="2" spans="1:9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88" t="s">
        <v>578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497</v>
      </c>
      <c r="C8" s="17"/>
      <c r="F8" s="14"/>
      <c r="G8" s="15"/>
      <c r="H8" s="15"/>
      <c r="I8" s="53"/>
    </row>
    <row r="9" spans="1:9" s="56" customFormat="1" ht="12.75" customHeight="1" x14ac:dyDescent="0.2">
      <c r="A9" s="56">
        <v>1</v>
      </c>
      <c r="B9" s="68" t="s">
        <v>233</v>
      </c>
      <c r="C9" s="68" t="s">
        <v>46</v>
      </c>
      <c r="D9" s="68" t="s">
        <v>25</v>
      </c>
      <c r="E9" s="65">
        <v>10275</v>
      </c>
      <c r="F9" s="66">
        <v>44.9223</v>
      </c>
      <c r="G9" s="67">
        <v>2.3900000000000001E-2</v>
      </c>
      <c r="H9" s="67"/>
      <c r="I9" s="76" t="s">
        <v>455</v>
      </c>
    </row>
    <row r="10" spans="1:9" s="56" customFormat="1" ht="12.75" customHeight="1" x14ac:dyDescent="0.2">
      <c r="A10" s="56">
        <v>2</v>
      </c>
      <c r="B10" s="68" t="s">
        <v>234</v>
      </c>
      <c r="C10" s="68" t="s">
        <v>50</v>
      </c>
      <c r="D10" s="68" t="s">
        <v>27</v>
      </c>
      <c r="E10" s="65">
        <v>1147</v>
      </c>
      <c r="F10" s="66">
        <v>42.324873499999995</v>
      </c>
      <c r="G10" s="67">
        <v>2.2499999999999999E-2</v>
      </c>
      <c r="H10" s="67"/>
      <c r="I10" s="76" t="s">
        <v>455</v>
      </c>
    </row>
    <row r="11" spans="1:9" ht="12.75" customHeight="1" x14ac:dyDescent="0.2">
      <c r="A11" s="56">
        <v>3</v>
      </c>
      <c r="B11" s="68" t="s">
        <v>232</v>
      </c>
      <c r="C11" s="68" t="s">
        <v>48</v>
      </c>
      <c r="D11" s="68" t="s">
        <v>27</v>
      </c>
      <c r="E11" s="65">
        <v>12934</v>
      </c>
      <c r="F11" s="66">
        <v>41.860891000000002</v>
      </c>
      <c r="G11" s="44">
        <v>2.23E-2</v>
      </c>
      <c r="H11" s="44"/>
      <c r="I11" s="41" t="s">
        <v>455</v>
      </c>
    </row>
    <row r="12" spans="1:9" ht="12.75" customHeight="1" x14ac:dyDescent="0.2">
      <c r="A12" s="56">
        <v>4</v>
      </c>
      <c r="B12" s="68" t="s">
        <v>405</v>
      </c>
      <c r="C12" s="68" t="s">
        <v>406</v>
      </c>
      <c r="D12" s="68" t="s">
        <v>19</v>
      </c>
      <c r="E12" s="65">
        <v>4435</v>
      </c>
      <c r="F12" s="66">
        <v>38.431492499999997</v>
      </c>
      <c r="G12" s="44">
        <v>2.0400000000000001E-2</v>
      </c>
      <c r="H12" s="44"/>
      <c r="I12" s="41" t="s">
        <v>455</v>
      </c>
    </row>
    <row r="13" spans="1:9" ht="12.75" customHeight="1" x14ac:dyDescent="0.2">
      <c r="A13" s="56">
        <v>5</v>
      </c>
      <c r="B13" s="68" t="s">
        <v>17</v>
      </c>
      <c r="C13" s="68" t="s">
        <v>18</v>
      </c>
      <c r="D13" s="68" t="s">
        <v>10</v>
      </c>
      <c r="E13" s="65">
        <v>14043</v>
      </c>
      <c r="F13" s="66">
        <v>38.428669500000005</v>
      </c>
      <c r="G13" s="44">
        <v>2.0400000000000001E-2</v>
      </c>
      <c r="H13" s="44"/>
      <c r="I13" s="41" t="s">
        <v>455</v>
      </c>
    </row>
    <row r="14" spans="1:9" ht="12.75" customHeight="1" x14ac:dyDescent="0.2">
      <c r="A14" s="56">
        <v>6</v>
      </c>
      <c r="B14" s="68" t="s">
        <v>369</v>
      </c>
      <c r="C14" s="68" t="s">
        <v>71</v>
      </c>
      <c r="D14" s="68" t="s">
        <v>19</v>
      </c>
      <c r="E14" s="65">
        <v>19194</v>
      </c>
      <c r="F14" s="66">
        <v>37.917746999999999</v>
      </c>
      <c r="G14" s="44">
        <v>2.0199999999999999E-2</v>
      </c>
      <c r="H14" s="44"/>
      <c r="I14" s="41" t="s">
        <v>455</v>
      </c>
    </row>
    <row r="15" spans="1:9" ht="12.75" customHeight="1" x14ac:dyDescent="0.2">
      <c r="A15" s="56">
        <v>7</v>
      </c>
      <c r="B15" s="68" t="s">
        <v>241</v>
      </c>
      <c r="C15" s="68" t="s">
        <v>52</v>
      </c>
      <c r="D15" s="68" t="s">
        <v>21</v>
      </c>
      <c r="E15" s="65">
        <v>524</v>
      </c>
      <c r="F15" s="66">
        <v>37.820223999999996</v>
      </c>
      <c r="G15" s="44">
        <v>2.01E-2</v>
      </c>
      <c r="H15" s="44"/>
      <c r="I15" s="41" t="s">
        <v>455</v>
      </c>
    </row>
    <row r="16" spans="1:9" ht="12.75" customHeight="1" x14ac:dyDescent="0.2">
      <c r="A16" s="56">
        <v>8</v>
      </c>
      <c r="B16" s="68" t="s">
        <v>448</v>
      </c>
      <c r="C16" s="68" t="s">
        <v>449</v>
      </c>
      <c r="D16" s="68" t="s">
        <v>40</v>
      </c>
      <c r="E16" s="65">
        <v>65592</v>
      </c>
      <c r="F16" s="66">
        <v>35.878824000000002</v>
      </c>
      <c r="G16" s="44">
        <v>1.9099999999999999E-2</v>
      </c>
      <c r="H16" s="44"/>
      <c r="I16" s="41" t="s">
        <v>455</v>
      </c>
    </row>
    <row r="17" spans="1:9" ht="12.75" customHeight="1" x14ac:dyDescent="0.2">
      <c r="A17" s="56">
        <v>9</v>
      </c>
      <c r="B17" s="68" t="s">
        <v>256</v>
      </c>
      <c r="C17" s="68" t="s">
        <v>75</v>
      </c>
      <c r="D17" s="68" t="s">
        <v>10</v>
      </c>
      <c r="E17" s="65">
        <v>31205</v>
      </c>
      <c r="F17" s="66">
        <v>35.214842500000003</v>
      </c>
      <c r="G17" s="44">
        <v>1.8700000000000001E-2</v>
      </c>
      <c r="H17" s="44"/>
      <c r="I17" s="41" t="s">
        <v>455</v>
      </c>
    </row>
    <row r="18" spans="1:9" ht="12.75" customHeight="1" x14ac:dyDescent="0.2">
      <c r="A18" s="56">
        <v>10</v>
      </c>
      <c r="B18" s="68" t="s">
        <v>328</v>
      </c>
      <c r="C18" s="68" t="s">
        <v>176</v>
      </c>
      <c r="D18" s="68" t="s">
        <v>43</v>
      </c>
      <c r="E18" s="65">
        <v>2490</v>
      </c>
      <c r="F18" s="66">
        <v>34.74297</v>
      </c>
      <c r="G18" s="44">
        <v>1.8499999999999999E-2</v>
      </c>
      <c r="H18" s="44"/>
      <c r="I18" s="41" t="s">
        <v>455</v>
      </c>
    </row>
    <row r="19" spans="1:9" ht="12.75" customHeight="1" x14ac:dyDescent="0.2">
      <c r="A19" s="56">
        <v>11</v>
      </c>
      <c r="B19" s="68" t="s">
        <v>225</v>
      </c>
      <c r="C19" s="68" t="s">
        <v>22</v>
      </c>
      <c r="D19" s="68" t="s">
        <v>21</v>
      </c>
      <c r="E19" s="65">
        <v>7550</v>
      </c>
      <c r="F19" s="66">
        <v>32.657525</v>
      </c>
      <c r="G19" s="44">
        <v>1.7399999999999999E-2</v>
      </c>
      <c r="H19" s="44"/>
      <c r="I19" s="41" t="s">
        <v>455</v>
      </c>
    </row>
    <row r="20" spans="1:9" ht="12.75" customHeight="1" x14ac:dyDescent="0.2">
      <c r="A20" s="56">
        <v>12</v>
      </c>
      <c r="B20" s="68" t="s">
        <v>224</v>
      </c>
      <c r="C20" s="68" t="s">
        <v>11</v>
      </c>
      <c r="D20" s="68" t="s">
        <v>10</v>
      </c>
      <c r="E20" s="65">
        <v>9966</v>
      </c>
      <c r="F20" s="66">
        <v>28.916349</v>
      </c>
      <c r="G20" s="44">
        <v>1.54E-2</v>
      </c>
      <c r="H20" s="44"/>
      <c r="I20" s="41" t="s">
        <v>455</v>
      </c>
    </row>
    <row r="21" spans="1:9" ht="12.75" customHeight="1" x14ac:dyDescent="0.2">
      <c r="A21" s="56">
        <v>13</v>
      </c>
      <c r="B21" s="68" t="s">
        <v>288</v>
      </c>
      <c r="C21" s="68" t="s">
        <v>126</v>
      </c>
      <c r="D21" s="68" t="s">
        <v>10</v>
      </c>
      <c r="E21" s="65">
        <v>1970</v>
      </c>
      <c r="F21" s="66">
        <v>28.830950000000001</v>
      </c>
      <c r="G21" s="44">
        <v>1.5299999999999999E-2</v>
      </c>
      <c r="H21" s="44"/>
      <c r="I21" s="41" t="s">
        <v>455</v>
      </c>
    </row>
    <row r="22" spans="1:9" ht="12.75" customHeight="1" x14ac:dyDescent="0.2">
      <c r="A22" s="56">
        <v>14</v>
      </c>
      <c r="B22" s="68" t="s">
        <v>257</v>
      </c>
      <c r="C22" s="68" t="s">
        <v>70</v>
      </c>
      <c r="D22" s="68" t="s">
        <v>29</v>
      </c>
      <c r="E22" s="65">
        <v>9185</v>
      </c>
      <c r="F22" s="66">
        <v>23.6743375</v>
      </c>
      <c r="G22" s="44">
        <v>1.26E-2</v>
      </c>
      <c r="H22" s="44"/>
      <c r="I22" s="41" t="s">
        <v>455</v>
      </c>
    </row>
    <row r="23" spans="1:9" ht="12.75" customHeight="1" x14ac:dyDescent="0.2">
      <c r="A23" s="56">
        <v>15</v>
      </c>
      <c r="B23" s="68" t="s">
        <v>243</v>
      </c>
      <c r="C23" s="68" t="s">
        <v>82</v>
      </c>
      <c r="D23" s="68" t="s">
        <v>724</v>
      </c>
      <c r="E23" s="65">
        <v>16030</v>
      </c>
      <c r="F23" s="66">
        <v>21.448139999999999</v>
      </c>
      <c r="G23" s="44">
        <v>1.14E-2</v>
      </c>
      <c r="H23" s="44"/>
      <c r="I23" s="41" t="s">
        <v>455</v>
      </c>
    </row>
    <row r="24" spans="1:9" ht="12.75" customHeight="1" x14ac:dyDescent="0.2">
      <c r="A24" s="56">
        <v>16</v>
      </c>
      <c r="B24" s="68" t="s">
        <v>247</v>
      </c>
      <c r="C24" s="68" t="s">
        <v>64</v>
      </c>
      <c r="D24" s="68" t="s">
        <v>23</v>
      </c>
      <c r="E24" s="65">
        <v>2866</v>
      </c>
      <c r="F24" s="66">
        <v>19.620636000000001</v>
      </c>
      <c r="G24" s="44">
        <v>1.04E-2</v>
      </c>
      <c r="H24" s="44"/>
      <c r="I24" s="41" t="s">
        <v>455</v>
      </c>
    </row>
    <row r="25" spans="1:9" ht="12.75" customHeight="1" x14ac:dyDescent="0.2">
      <c r="A25" s="56">
        <v>17</v>
      </c>
      <c r="B25" s="68" t="s">
        <v>238</v>
      </c>
      <c r="C25" s="68" t="s">
        <v>55</v>
      </c>
      <c r="D25" s="68" t="s">
        <v>43</v>
      </c>
      <c r="E25" s="65">
        <v>16828</v>
      </c>
      <c r="F25" s="66">
        <v>17.290769999999998</v>
      </c>
      <c r="G25" s="44">
        <v>9.1999999999999998E-3</v>
      </c>
      <c r="H25" s="44"/>
      <c r="I25" s="41" t="s">
        <v>455</v>
      </c>
    </row>
    <row r="26" spans="1:9" ht="12.75" customHeight="1" x14ac:dyDescent="0.2">
      <c r="B26" s="19" t="s">
        <v>95</v>
      </c>
      <c r="C26" s="19"/>
      <c r="D26" s="19"/>
      <c r="E26" s="30"/>
      <c r="F26" s="20">
        <v>559.98154150000005</v>
      </c>
      <c r="G26" s="21">
        <v>0.29780000000000001</v>
      </c>
      <c r="H26" s="21"/>
      <c r="I26" s="22"/>
    </row>
    <row r="27" spans="1:9" ht="12.75" customHeight="1" x14ac:dyDescent="0.2">
      <c r="F27" s="43"/>
      <c r="G27" s="15"/>
      <c r="H27" s="15"/>
      <c r="I27" s="16"/>
    </row>
    <row r="28" spans="1:9" ht="12.75" customHeight="1" x14ac:dyDescent="0.2">
      <c r="A28" s="45"/>
      <c r="B28" s="17" t="s">
        <v>725</v>
      </c>
      <c r="C28" s="17"/>
      <c r="E28" s="39"/>
      <c r="F28" s="43"/>
      <c r="G28" s="44"/>
      <c r="H28" s="44"/>
      <c r="I28" s="46"/>
    </row>
    <row r="29" spans="1:9" s="56" customFormat="1" ht="12.75" customHeight="1" x14ac:dyDescent="0.2">
      <c r="A29" s="56">
        <v>18</v>
      </c>
      <c r="B29" s="68" t="s">
        <v>231</v>
      </c>
      <c r="C29" s="68" t="s">
        <v>36</v>
      </c>
      <c r="D29" s="68" t="s">
        <v>19</v>
      </c>
      <c r="E29" s="65">
        <v>14300</v>
      </c>
      <c r="F29" s="66">
        <v>157.30000000000001</v>
      </c>
      <c r="G29" s="67">
        <v>8.3599999999999994E-2</v>
      </c>
      <c r="H29" s="67"/>
      <c r="I29" s="76" t="s">
        <v>455</v>
      </c>
    </row>
    <row r="30" spans="1:9" s="56" customFormat="1" ht="12.75" customHeight="1" x14ac:dyDescent="0.2">
      <c r="A30" s="68">
        <v>19</v>
      </c>
      <c r="B30" s="68" t="s">
        <v>231</v>
      </c>
      <c r="C30" s="56" t="s">
        <v>575</v>
      </c>
      <c r="D30" s="68" t="s">
        <v>383</v>
      </c>
      <c r="E30" s="65">
        <v>-14300</v>
      </c>
      <c r="F30" s="66">
        <v>-158.12225000000001</v>
      </c>
      <c r="G30" s="67"/>
      <c r="H30" s="67">
        <v>-8.4099999999999994E-2</v>
      </c>
      <c r="I30" s="87">
        <v>42943</v>
      </c>
    </row>
    <row r="31" spans="1:9" s="56" customFormat="1" ht="12.75" customHeight="1" x14ac:dyDescent="0.2">
      <c r="A31" s="68">
        <v>20</v>
      </c>
      <c r="B31" s="68" t="s">
        <v>352</v>
      </c>
      <c r="C31" s="68" t="s">
        <v>205</v>
      </c>
      <c r="D31" s="68" t="s">
        <v>40</v>
      </c>
      <c r="E31" s="65">
        <v>60000</v>
      </c>
      <c r="F31" s="66">
        <v>132.30000000000001</v>
      </c>
      <c r="G31" s="67">
        <v>7.0300000000000001E-2</v>
      </c>
      <c r="H31" s="67"/>
      <c r="I31" s="76" t="s">
        <v>455</v>
      </c>
    </row>
    <row r="32" spans="1:9" s="56" customFormat="1" ht="12.75" customHeight="1" x14ac:dyDescent="0.2">
      <c r="A32" s="68">
        <v>21</v>
      </c>
      <c r="B32" s="68" t="s">
        <v>352</v>
      </c>
      <c r="C32" s="56" t="s">
        <v>575</v>
      </c>
      <c r="D32" s="68" t="s">
        <v>383</v>
      </c>
      <c r="E32" s="65">
        <v>-60000</v>
      </c>
      <c r="F32" s="66">
        <v>-132.03</v>
      </c>
      <c r="G32" s="67"/>
      <c r="H32" s="67">
        <v>-7.0199999999999999E-2</v>
      </c>
      <c r="I32" s="87">
        <v>42943</v>
      </c>
    </row>
    <row r="33" spans="1:9" s="56" customFormat="1" ht="12.75" customHeight="1" x14ac:dyDescent="0.2">
      <c r="A33" s="68">
        <v>22</v>
      </c>
      <c r="B33" s="68" t="s">
        <v>233</v>
      </c>
      <c r="C33" s="68" t="s">
        <v>46</v>
      </c>
      <c r="D33" s="68" t="s">
        <v>25</v>
      </c>
      <c r="E33" s="65">
        <v>30000</v>
      </c>
      <c r="F33" s="66">
        <v>131.16</v>
      </c>
      <c r="G33" s="67">
        <v>6.9699999999999998E-2</v>
      </c>
      <c r="H33" s="67"/>
      <c r="I33" s="76" t="s">
        <v>455</v>
      </c>
    </row>
    <row r="34" spans="1:9" s="56" customFormat="1" ht="12.75" customHeight="1" x14ac:dyDescent="0.2">
      <c r="A34" s="68">
        <v>23</v>
      </c>
      <c r="B34" s="68" t="s">
        <v>233</v>
      </c>
      <c r="C34" s="56" t="s">
        <v>575</v>
      </c>
      <c r="D34" s="68" t="s">
        <v>383</v>
      </c>
      <c r="E34" s="65">
        <v>-30000</v>
      </c>
      <c r="F34" s="66">
        <v>-130.71</v>
      </c>
      <c r="G34" s="67"/>
      <c r="H34" s="67">
        <v>-6.9500000000000006E-2</v>
      </c>
      <c r="I34" s="87">
        <v>42943</v>
      </c>
    </row>
    <row r="35" spans="1:9" s="56" customFormat="1" ht="12.75" customHeight="1" x14ac:dyDescent="0.2">
      <c r="A35" s="68">
        <v>24</v>
      </c>
      <c r="B35" s="68" t="s">
        <v>325</v>
      </c>
      <c r="C35" s="68" t="s">
        <v>174</v>
      </c>
      <c r="D35" s="68" t="s">
        <v>161</v>
      </c>
      <c r="E35" s="65">
        <v>18700</v>
      </c>
      <c r="F35" s="66">
        <v>100.46575</v>
      </c>
      <c r="G35" s="67">
        <v>5.3400000000000003E-2</v>
      </c>
      <c r="H35" s="67"/>
      <c r="I35" s="76" t="s">
        <v>455</v>
      </c>
    </row>
    <row r="36" spans="1:9" s="56" customFormat="1" ht="12.75" customHeight="1" x14ac:dyDescent="0.2">
      <c r="A36" s="68">
        <v>25</v>
      </c>
      <c r="B36" s="68" t="s">
        <v>325</v>
      </c>
      <c r="C36" s="56" t="s">
        <v>575</v>
      </c>
      <c r="D36" s="68" t="s">
        <v>383</v>
      </c>
      <c r="E36" s="65">
        <v>-18700</v>
      </c>
      <c r="F36" s="66">
        <v>-100.03565</v>
      </c>
      <c r="G36" s="67"/>
      <c r="H36" s="67">
        <v>-5.3199999999999997E-2</v>
      </c>
      <c r="I36" s="87">
        <v>42943</v>
      </c>
    </row>
    <row r="37" spans="1:9" s="56" customFormat="1" ht="12.75" customHeight="1" x14ac:dyDescent="0.2">
      <c r="A37" s="68">
        <v>26</v>
      </c>
      <c r="B37" s="68" t="s">
        <v>410</v>
      </c>
      <c r="C37" s="68" t="s">
        <v>411</v>
      </c>
      <c r="D37" s="68" t="s">
        <v>15</v>
      </c>
      <c r="E37" s="65">
        <v>33000</v>
      </c>
      <c r="F37" s="66">
        <v>79.942499999999995</v>
      </c>
      <c r="G37" s="67">
        <v>4.2500000000000003E-2</v>
      </c>
      <c r="H37" s="67"/>
      <c r="I37" s="76" t="s">
        <v>455</v>
      </c>
    </row>
    <row r="38" spans="1:9" s="56" customFormat="1" ht="12.75" customHeight="1" x14ac:dyDescent="0.2">
      <c r="A38" s="68">
        <v>27</v>
      </c>
      <c r="B38" s="68" t="s">
        <v>410</v>
      </c>
      <c r="C38" s="56" t="s">
        <v>575</v>
      </c>
      <c r="D38" s="68" t="s">
        <v>383</v>
      </c>
      <c r="E38" s="65">
        <v>-33000</v>
      </c>
      <c r="F38" s="66">
        <v>-80.289000000000001</v>
      </c>
      <c r="G38" s="67"/>
      <c r="H38" s="67">
        <v>-4.2700000000000002E-2</v>
      </c>
      <c r="I38" s="87">
        <v>42943</v>
      </c>
    </row>
    <row r="39" spans="1:9" s="56" customFormat="1" ht="12.75" customHeight="1" x14ac:dyDescent="0.2">
      <c r="A39" s="68">
        <v>28</v>
      </c>
      <c r="B39" s="68" t="s">
        <v>412</v>
      </c>
      <c r="C39" s="68" t="s">
        <v>413</v>
      </c>
      <c r="D39" s="68" t="s">
        <v>21</v>
      </c>
      <c r="E39" s="65">
        <v>84000</v>
      </c>
      <c r="F39" s="66">
        <v>78.834000000000003</v>
      </c>
      <c r="G39" s="67">
        <v>4.19E-2</v>
      </c>
      <c r="H39" s="67"/>
      <c r="I39" s="76" t="s">
        <v>455</v>
      </c>
    </row>
    <row r="40" spans="1:9" s="56" customFormat="1" ht="12.75" customHeight="1" x14ac:dyDescent="0.2">
      <c r="A40" s="68">
        <v>29</v>
      </c>
      <c r="B40" s="68" t="s">
        <v>412</v>
      </c>
      <c r="C40" s="56" t="s">
        <v>575</v>
      </c>
      <c r="D40" s="68" t="s">
        <v>383</v>
      </c>
      <c r="E40" s="65">
        <v>-84000</v>
      </c>
      <c r="F40" s="66">
        <v>-77.825999999999993</v>
      </c>
      <c r="G40" s="67"/>
      <c r="H40" s="67">
        <v>-4.1399999999999999E-2</v>
      </c>
      <c r="I40" s="87">
        <v>42943</v>
      </c>
    </row>
    <row r="41" spans="1:9" s="56" customFormat="1" ht="12.75" customHeight="1" x14ac:dyDescent="0.2">
      <c r="A41" s="68">
        <v>30</v>
      </c>
      <c r="B41" s="68" t="s">
        <v>247</v>
      </c>
      <c r="C41" s="68" t="s">
        <v>64</v>
      </c>
      <c r="D41" s="68" t="s">
        <v>23</v>
      </c>
      <c r="E41" s="65">
        <v>8800</v>
      </c>
      <c r="F41" s="66">
        <v>60.244799999999998</v>
      </c>
      <c r="G41" s="67">
        <v>3.2000000000000001E-2</v>
      </c>
      <c r="H41" s="67"/>
      <c r="I41" s="76" t="s">
        <v>455</v>
      </c>
    </row>
    <row r="42" spans="1:9" s="56" customFormat="1" ht="12.75" customHeight="1" x14ac:dyDescent="0.2">
      <c r="A42" s="68">
        <v>31</v>
      </c>
      <c r="B42" s="68" t="s">
        <v>247</v>
      </c>
      <c r="C42" s="56" t="s">
        <v>575</v>
      </c>
      <c r="D42" s="68" t="s">
        <v>383</v>
      </c>
      <c r="E42" s="65">
        <v>-8800</v>
      </c>
      <c r="F42" s="66">
        <v>-60.403199999999998</v>
      </c>
      <c r="G42" s="67"/>
      <c r="H42" s="67">
        <v>-3.2099999999999997E-2</v>
      </c>
      <c r="I42" s="87">
        <v>42943</v>
      </c>
    </row>
    <row r="43" spans="1:9" s="56" customFormat="1" ht="12.75" customHeight="1" x14ac:dyDescent="0.2">
      <c r="A43" s="68">
        <v>32</v>
      </c>
      <c r="B43" s="68" t="s">
        <v>354</v>
      </c>
      <c r="C43" s="68" t="s">
        <v>208</v>
      </c>
      <c r="D43" s="68" t="s">
        <v>112</v>
      </c>
      <c r="E43" s="65">
        <v>6000</v>
      </c>
      <c r="F43" s="66">
        <v>48.984000000000002</v>
      </c>
      <c r="G43" s="67">
        <v>2.5999999999999999E-2</v>
      </c>
      <c r="H43" s="67"/>
      <c r="I43" s="76" t="s">
        <v>455</v>
      </c>
    </row>
    <row r="44" spans="1:9" s="56" customFormat="1" ht="12.75" customHeight="1" x14ac:dyDescent="0.2">
      <c r="A44" s="68">
        <v>33</v>
      </c>
      <c r="B44" s="68" t="s">
        <v>354</v>
      </c>
      <c r="C44" s="56" t="s">
        <v>575</v>
      </c>
      <c r="D44" s="68" t="s">
        <v>383</v>
      </c>
      <c r="E44" s="65">
        <v>-6000</v>
      </c>
      <c r="F44" s="66">
        <v>-49.08</v>
      </c>
      <c r="G44" s="67"/>
      <c r="H44" s="67">
        <v>-2.6100000000000002E-2</v>
      </c>
      <c r="I44" s="87">
        <v>42943</v>
      </c>
    </row>
    <row r="45" spans="1:9" s="56" customFormat="1" ht="12.75" customHeight="1" x14ac:dyDescent="0.2">
      <c r="A45" s="68">
        <v>34</v>
      </c>
      <c r="B45" s="68" t="s">
        <v>250</v>
      </c>
      <c r="C45" s="68" t="s">
        <v>81</v>
      </c>
      <c r="D45" s="68" t="s">
        <v>33</v>
      </c>
      <c r="E45" s="65">
        <v>12500</v>
      </c>
      <c r="F45" s="66">
        <v>26.137499999999999</v>
      </c>
      <c r="G45" s="67">
        <v>1.3899999999999999E-2</v>
      </c>
      <c r="H45" s="67"/>
      <c r="I45" s="76" t="s">
        <v>455</v>
      </c>
    </row>
    <row r="46" spans="1:9" s="56" customFormat="1" ht="12.75" customHeight="1" x14ac:dyDescent="0.2">
      <c r="A46" s="68">
        <v>35</v>
      </c>
      <c r="B46" s="68" t="s">
        <v>250</v>
      </c>
      <c r="C46" s="56" t="s">
        <v>575</v>
      </c>
      <c r="D46" s="68" t="s">
        <v>383</v>
      </c>
      <c r="E46" s="65">
        <v>-12500</v>
      </c>
      <c r="F46" s="66">
        <v>-26.256250000000001</v>
      </c>
      <c r="G46" s="67"/>
      <c r="H46" s="67">
        <v>-1.4E-2</v>
      </c>
      <c r="I46" s="87">
        <v>42943</v>
      </c>
    </row>
    <row r="47" spans="1:9" s="45" customFormat="1" x14ac:dyDescent="0.2">
      <c r="A47"/>
      <c r="B47" s="19" t="s">
        <v>95</v>
      </c>
      <c r="C47" s="19"/>
      <c r="D47" s="19"/>
      <c r="E47" s="20"/>
      <c r="F47" s="20">
        <v>815.36855000000003</v>
      </c>
      <c r="G47" s="21">
        <v>0.43330000000000002</v>
      </c>
      <c r="H47" s="21">
        <v>-0.43330000000000007</v>
      </c>
      <c r="I47" s="22"/>
    </row>
    <row r="48" spans="1:9" s="45" customFormat="1" x14ac:dyDescent="0.2">
      <c r="A48"/>
      <c r="B48"/>
      <c r="C48"/>
      <c r="D48"/>
      <c r="E48" s="29"/>
      <c r="F48" s="43"/>
      <c r="G48" s="15"/>
      <c r="H48" s="15"/>
      <c r="I48" s="16"/>
    </row>
    <row r="49" spans="1:9" s="45" customFormat="1" x14ac:dyDescent="0.2">
      <c r="A49"/>
      <c r="B49" s="17" t="s">
        <v>101</v>
      </c>
      <c r="C49"/>
      <c r="D49"/>
      <c r="E49" s="29"/>
      <c r="F49" s="43"/>
      <c r="G49" s="15"/>
      <c r="H49" s="15"/>
      <c r="I49" s="16"/>
    </row>
    <row r="50" spans="1:9" ht="12.75" customHeight="1" x14ac:dyDescent="0.2">
      <c r="B50" s="17" t="s">
        <v>365</v>
      </c>
      <c r="F50" s="14"/>
      <c r="G50" s="15"/>
      <c r="H50" s="15"/>
      <c r="I50" s="34"/>
    </row>
    <row r="51" spans="1:9" ht="12.75" customHeight="1" x14ac:dyDescent="0.2">
      <c r="A51" s="56">
        <v>36</v>
      </c>
      <c r="B51" t="s">
        <v>495</v>
      </c>
      <c r="C51" t="s">
        <v>607</v>
      </c>
      <c r="D51" t="s">
        <v>181</v>
      </c>
      <c r="E51" s="29">
        <v>20</v>
      </c>
      <c r="F51" s="14">
        <v>99.123500000000007</v>
      </c>
      <c r="G51" s="15">
        <v>5.2699999999999997E-2</v>
      </c>
      <c r="H51" s="15"/>
      <c r="I51" s="16">
        <v>42963</v>
      </c>
    </row>
    <row r="52" spans="1:9" ht="12.75" customHeight="1" x14ac:dyDescent="0.2">
      <c r="B52" s="19" t="s">
        <v>95</v>
      </c>
      <c r="C52" s="19"/>
      <c r="D52" s="19"/>
      <c r="E52" s="30"/>
      <c r="F52" s="20">
        <v>99.123500000000007</v>
      </c>
      <c r="G52" s="21">
        <v>5.2699999999999997E-2</v>
      </c>
      <c r="H52" s="21"/>
      <c r="I52" s="22"/>
    </row>
    <row r="53" spans="1:9" x14ac:dyDescent="0.2">
      <c r="F53" s="43"/>
      <c r="G53" s="15"/>
      <c r="H53" s="15"/>
      <c r="I53" s="16"/>
    </row>
    <row r="54" spans="1:9" x14ac:dyDescent="0.2">
      <c r="B54" s="17" t="s">
        <v>137</v>
      </c>
      <c r="F54" s="43"/>
      <c r="G54" s="15"/>
      <c r="H54" s="15"/>
      <c r="I54" s="16"/>
    </row>
    <row r="55" spans="1:9" ht="12.75" customHeight="1" x14ac:dyDescent="0.2">
      <c r="B55" s="32" t="s">
        <v>364</v>
      </c>
      <c r="F55" s="14"/>
      <c r="G55" s="15"/>
      <c r="H55" s="15"/>
      <c r="I55" s="34"/>
    </row>
    <row r="56" spans="1:9" ht="12.75" customHeight="1" x14ac:dyDescent="0.2">
      <c r="A56">
        <v>37</v>
      </c>
      <c r="B56" s="56" t="s">
        <v>443</v>
      </c>
      <c r="C56" t="s">
        <v>444</v>
      </c>
      <c r="D56" t="s">
        <v>389</v>
      </c>
      <c r="E56" s="29">
        <v>1</v>
      </c>
      <c r="F56" s="14">
        <v>100.10429999999999</v>
      </c>
      <c r="G56" s="15">
        <v>5.3199999999999997E-2</v>
      </c>
      <c r="H56" s="15"/>
      <c r="I56" s="16">
        <v>42983</v>
      </c>
    </row>
    <row r="57" spans="1:9" ht="12.75" customHeight="1" x14ac:dyDescent="0.2">
      <c r="A57">
        <v>38</v>
      </c>
      <c r="B57" t="s">
        <v>516</v>
      </c>
      <c r="C57" t="s">
        <v>517</v>
      </c>
      <c r="D57" t="s">
        <v>437</v>
      </c>
      <c r="E57" s="29">
        <v>5</v>
      </c>
      <c r="F57" s="14">
        <v>50.535350000000001</v>
      </c>
      <c r="G57" s="15">
        <v>2.69E-2</v>
      </c>
      <c r="H57" s="15"/>
      <c r="I57" s="16">
        <v>43322</v>
      </c>
    </row>
    <row r="58" spans="1:9" ht="12.75" customHeight="1" x14ac:dyDescent="0.2">
      <c r="B58" s="19" t="s">
        <v>95</v>
      </c>
      <c r="C58" s="19"/>
      <c r="D58" s="19"/>
      <c r="E58" s="30"/>
      <c r="F58" s="20">
        <v>150.63964999999999</v>
      </c>
      <c r="G58" s="21">
        <v>8.0100000000000005E-2</v>
      </c>
      <c r="H58" s="21"/>
      <c r="I58" s="22"/>
    </row>
    <row r="59" spans="1:9" x14ac:dyDescent="0.2">
      <c r="F59" s="43"/>
      <c r="G59" s="15"/>
      <c r="H59" s="15"/>
      <c r="I59" s="16"/>
    </row>
    <row r="60" spans="1:9" ht="12.75" customHeight="1" x14ac:dyDescent="0.2">
      <c r="B60" s="17" t="s">
        <v>102</v>
      </c>
      <c r="F60" s="14"/>
      <c r="G60" s="15"/>
      <c r="H60" s="15"/>
      <c r="I60" s="34"/>
    </row>
    <row r="61" spans="1:9" ht="12.75" customHeight="1" x14ac:dyDescent="0.2">
      <c r="A61">
        <v>39</v>
      </c>
      <c r="B61" t="s">
        <v>556</v>
      </c>
      <c r="C61" t="s">
        <v>428</v>
      </c>
      <c r="D61" t="s">
        <v>380</v>
      </c>
      <c r="E61" s="29">
        <v>9842.8194000000003</v>
      </c>
      <c r="F61" s="14">
        <v>157.93364769999999</v>
      </c>
      <c r="G61" s="15">
        <v>8.4000000000000005E-2</v>
      </c>
      <c r="H61" s="15"/>
      <c r="I61" s="34" t="s">
        <v>455</v>
      </c>
    </row>
    <row r="62" spans="1:9" ht="12.75" customHeight="1" x14ac:dyDescent="0.2">
      <c r="B62" s="19" t="s">
        <v>95</v>
      </c>
      <c r="C62" s="19"/>
      <c r="D62" s="19"/>
      <c r="E62" s="30"/>
      <c r="F62" s="20">
        <v>157.93364769999999</v>
      </c>
      <c r="G62" s="21">
        <v>8.4000000000000005E-2</v>
      </c>
      <c r="H62" s="21"/>
      <c r="I62" s="22"/>
    </row>
    <row r="63" spans="1:9" x14ac:dyDescent="0.2">
      <c r="F63" s="43"/>
      <c r="G63" s="15"/>
      <c r="H63" s="15"/>
      <c r="I63" s="16"/>
    </row>
    <row r="64" spans="1:9" x14ac:dyDescent="0.2">
      <c r="A64" s="80" t="s">
        <v>454</v>
      </c>
      <c r="B64" s="17" t="s">
        <v>103</v>
      </c>
      <c r="C64" s="17"/>
      <c r="F64" s="14">
        <v>97.843531799999994</v>
      </c>
      <c r="G64" s="15">
        <v>5.1999999999999998E-2</v>
      </c>
      <c r="H64" s="15"/>
      <c r="I64" s="16">
        <v>42919</v>
      </c>
    </row>
    <row r="65" spans="2:9" x14ac:dyDescent="0.2">
      <c r="B65" s="19" t="s">
        <v>95</v>
      </c>
      <c r="C65" s="19"/>
      <c r="D65" s="19"/>
      <c r="E65" s="30"/>
      <c r="F65" s="20">
        <v>97.843531799999994</v>
      </c>
      <c r="G65" s="21">
        <v>5.1999999999999998E-2</v>
      </c>
      <c r="H65" s="21"/>
      <c r="I65" s="22"/>
    </row>
    <row r="66" spans="2:9" x14ac:dyDescent="0.2">
      <c r="F66" s="14"/>
      <c r="G66" s="15"/>
      <c r="H66" s="15"/>
      <c r="I66" s="16"/>
    </row>
    <row r="67" spans="2:9" x14ac:dyDescent="0.2">
      <c r="B67" s="17" t="s">
        <v>104</v>
      </c>
      <c r="C67" s="17"/>
      <c r="F67" s="14"/>
      <c r="G67" s="15"/>
      <c r="H67" s="15"/>
      <c r="I67" s="16"/>
    </row>
    <row r="68" spans="2:9" x14ac:dyDescent="0.2">
      <c r="B68" s="17" t="s">
        <v>105</v>
      </c>
      <c r="C68" s="17"/>
      <c r="F68" s="72">
        <v>0.13065120000010211</v>
      </c>
      <c r="G68" s="44">
        <v>1E-4</v>
      </c>
      <c r="H68" s="44"/>
      <c r="I68" s="16"/>
    </row>
    <row r="69" spans="2:9" x14ac:dyDescent="0.2">
      <c r="B69" s="19" t="s">
        <v>95</v>
      </c>
      <c r="C69" s="19"/>
      <c r="D69" s="19"/>
      <c r="E69" s="30"/>
      <c r="F69" s="20">
        <v>0.13065120000010211</v>
      </c>
      <c r="G69" s="21">
        <v>1E-4</v>
      </c>
      <c r="H69" s="21"/>
      <c r="I69" s="22"/>
    </row>
    <row r="70" spans="2:9" x14ac:dyDescent="0.2">
      <c r="B70" s="23" t="s">
        <v>106</v>
      </c>
      <c r="C70" s="23"/>
      <c r="D70" s="23"/>
      <c r="E70" s="31"/>
      <c r="F70" s="24">
        <v>1881.0210721999999</v>
      </c>
      <c r="G70" s="25">
        <v>1.0000000000000002</v>
      </c>
      <c r="H70" s="25"/>
      <c r="I70" s="26"/>
    </row>
    <row r="71" spans="2:9" x14ac:dyDescent="0.2">
      <c r="F71" s="40"/>
    </row>
    <row r="72" spans="2:9" x14ac:dyDescent="0.2">
      <c r="B72" s="17" t="s">
        <v>218</v>
      </c>
      <c r="C72" s="17"/>
    </row>
    <row r="73" spans="2:9" x14ac:dyDescent="0.2">
      <c r="B73" s="17" t="s">
        <v>215</v>
      </c>
      <c r="C73" s="17"/>
    </row>
    <row r="74" spans="2:9" x14ac:dyDescent="0.2">
      <c r="B74" s="17"/>
      <c r="C74" s="17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x14ac:dyDescent="0.2">
      <c r="E117"/>
    </row>
    <row r="118" spans="5:5" x14ac:dyDescent="0.2">
      <c r="E118"/>
    </row>
    <row r="119" spans="5:5" x14ac:dyDescent="0.2">
      <c r="E119"/>
    </row>
    <row r="120" spans="5:5" x14ac:dyDescent="0.2">
      <c r="E120"/>
    </row>
    <row r="121" spans="5:5" x14ac:dyDescent="0.2">
      <c r="E121"/>
    </row>
    <row r="122" spans="5:5" x14ac:dyDescent="0.2">
      <c r="E122"/>
    </row>
  </sheetData>
  <sheetProtection password="F5A1" sheet="1" objects="1" scenarios="1"/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7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470</v>
      </c>
      <c r="B1" s="91" t="s">
        <v>580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101</v>
      </c>
      <c r="C7" s="17"/>
      <c r="F7" s="14"/>
      <c r="G7" s="15"/>
      <c r="H7" s="16"/>
    </row>
    <row r="8" spans="1:8" ht="12.75" customHeight="1" x14ac:dyDescent="0.2">
      <c r="B8" s="17" t="s">
        <v>365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591</v>
      </c>
      <c r="C9" t="s">
        <v>595</v>
      </c>
      <c r="D9" t="s">
        <v>593</v>
      </c>
      <c r="E9" s="29">
        <v>20</v>
      </c>
      <c r="F9" s="14">
        <v>99.364599999999996</v>
      </c>
      <c r="G9" s="15">
        <v>4.41E-2</v>
      </c>
      <c r="H9" s="16">
        <v>42940</v>
      </c>
    </row>
    <row r="10" spans="1:8" ht="12.75" customHeight="1" x14ac:dyDescent="0.2">
      <c r="B10" s="19" t="s">
        <v>95</v>
      </c>
      <c r="C10" s="19"/>
      <c r="D10" s="19"/>
      <c r="E10" s="30"/>
      <c r="F10" s="20">
        <v>99.364599999999996</v>
      </c>
      <c r="G10" s="21">
        <v>4.41E-2</v>
      </c>
      <c r="H10" s="22"/>
    </row>
    <row r="11" spans="1:8" ht="12.75" customHeight="1" x14ac:dyDescent="0.2">
      <c r="B11" s="17"/>
      <c r="C11" s="17"/>
      <c r="F11" s="14"/>
      <c r="G11" s="15"/>
      <c r="H11" s="16"/>
    </row>
    <row r="12" spans="1:8" ht="12.75" customHeight="1" x14ac:dyDescent="0.2">
      <c r="B12" s="17" t="s">
        <v>188</v>
      </c>
      <c r="C12" s="17"/>
      <c r="F12" s="14"/>
      <c r="G12" s="15"/>
      <c r="H12" s="16"/>
    </row>
    <row r="13" spans="1:8" ht="12.75" customHeight="1" x14ac:dyDescent="0.2">
      <c r="A13">
        <v>2</v>
      </c>
      <c r="B13" t="s">
        <v>498</v>
      </c>
      <c r="C13" t="s">
        <v>561</v>
      </c>
      <c r="D13" t="s">
        <v>491</v>
      </c>
      <c r="E13" s="29">
        <v>5000</v>
      </c>
      <c r="F13" s="14">
        <v>4.983975</v>
      </c>
      <c r="G13" s="15">
        <v>2.2000000000000001E-3</v>
      </c>
      <c r="H13" s="16">
        <v>42936</v>
      </c>
    </row>
    <row r="14" spans="1:8" ht="12.75" customHeight="1" x14ac:dyDescent="0.2">
      <c r="B14" s="19" t="s">
        <v>95</v>
      </c>
      <c r="C14" s="19"/>
      <c r="D14" s="19"/>
      <c r="E14" s="30"/>
      <c r="F14" s="20">
        <v>4.983975</v>
      </c>
      <c r="G14" s="21">
        <v>2.2000000000000001E-3</v>
      </c>
      <c r="H14" s="22"/>
    </row>
    <row r="15" spans="1:8" s="45" customFormat="1" ht="12.75" customHeight="1" x14ac:dyDescent="0.2">
      <c r="B15" s="58"/>
      <c r="C15" s="58"/>
      <c r="D15" s="58"/>
      <c r="E15" s="59"/>
      <c r="F15" s="60"/>
      <c r="G15" s="61"/>
      <c r="H15" s="62"/>
    </row>
    <row r="16" spans="1:8" ht="12.75" customHeight="1" x14ac:dyDescent="0.2">
      <c r="B16" s="17" t="s">
        <v>642</v>
      </c>
      <c r="C16" s="17"/>
      <c r="F16" s="14"/>
      <c r="G16" s="15"/>
      <c r="H16" s="16"/>
    </row>
    <row r="17" spans="1:8" ht="12.75" customHeight="1" x14ac:dyDescent="0.2">
      <c r="A17">
        <v>3</v>
      </c>
      <c r="B17" t="s">
        <v>665</v>
      </c>
      <c r="C17" t="s">
        <v>666</v>
      </c>
      <c r="D17" t="s">
        <v>491</v>
      </c>
      <c r="E17" s="29">
        <v>20000</v>
      </c>
      <c r="F17" s="14">
        <v>19.87088</v>
      </c>
      <c r="G17" s="15">
        <v>8.8000000000000005E-3</v>
      </c>
      <c r="H17" s="16">
        <v>42955</v>
      </c>
    </row>
    <row r="18" spans="1:8" ht="12.75" customHeight="1" x14ac:dyDescent="0.2">
      <c r="B18" s="19" t="s">
        <v>95</v>
      </c>
      <c r="C18" s="19"/>
      <c r="D18" s="19"/>
      <c r="E18" s="30"/>
      <c r="F18" s="20">
        <v>19.87088</v>
      </c>
      <c r="G18" s="21">
        <v>8.8000000000000005E-3</v>
      </c>
      <c r="H18" s="22"/>
    </row>
    <row r="19" spans="1:8" s="45" customFormat="1" ht="12.75" customHeight="1" x14ac:dyDescent="0.2">
      <c r="B19" s="58"/>
      <c r="C19" s="58"/>
      <c r="D19" s="58"/>
      <c r="E19" s="59"/>
      <c r="F19" s="60"/>
      <c r="G19" s="61"/>
      <c r="H19" s="62"/>
    </row>
    <row r="20" spans="1:8" ht="12.75" customHeight="1" x14ac:dyDescent="0.2">
      <c r="B20" s="17" t="s">
        <v>190</v>
      </c>
      <c r="C20" s="17"/>
      <c r="F20" s="14"/>
      <c r="G20" s="15"/>
      <c r="H20" s="16"/>
    </row>
    <row r="21" spans="1:8" ht="12.75" customHeight="1" x14ac:dyDescent="0.2">
      <c r="A21">
        <v>4</v>
      </c>
      <c r="B21" s="1" t="s">
        <v>686</v>
      </c>
      <c r="C21" t="s">
        <v>687</v>
      </c>
      <c r="D21" t="s">
        <v>491</v>
      </c>
      <c r="E21" s="29">
        <v>1000000</v>
      </c>
      <c r="F21" s="14">
        <v>1000.783</v>
      </c>
      <c r="G21" s="15">
        <v>0.44379999999999997</v>
      </c>
      <c r="H21" s="16">
        <v>47478</v>
      </c>
    </row>
    <row r="22" spans="1:8" ht="12.75" customHeight="1" x14ac:dyDescent="0.2">
      <c r="B22" s="19" t="s">
        <v>95</v>
      </c>
      <c r="C22" s="19"/>
      <c r="D22" s="19"/>
      <c r="E22" s="30"/>
      <c r="F22" s="20">
        <v>1000.783</v>
      </c>
      <c r="G22" s="21">
        <v>0.44379999999999997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137</v>
      </c>
      <c r="C24" s="17"/>
      <c r="F24" s="14"/>
      <c r="G24" s="15"/>
      <c r="H24" s="16"/>
    </row>
    <row r="25" spans="1:8" ht="12.75" customHeight="1" x14ac:dyDescent="0.2">
      <c r="B25" s="32" t="s">
        <v>364</v>
      </c>
      <c r="C25" s="17"/>
      <c r="F25" s="14"/>
      <c r="G25" s="15"/>
      <c r="H25" s="16"/>
    </row>
    <row r="26" spans="1:8" ht="12.75" customHeight="1" x14ac:dyDescent="0.2">
      <c r="A26">
        <v>5</v>
      </c>
      <c r="B26" s="1" t="s">
        <v>375</v>
      </c>
      <c r="C26" t="s">
        <v>192</v>
      </c>
      <c r="D26" t="s">
        <v>191</v>
      </c>
      <c r="E26" s="29">
        <v>20</v>
      </c>
      <c r="F26" s="14">
        <v>202.97640000000001</v>
      </c>
      <c r="G26" s="15">
        <v>0.09</v>
      </c>
      <c r="H26" s="16">
        <v>43259</v>
      </c>
    </row>
    <row r="27" spans="1:8" ht="12.75" customHeight="1" x14ac:dyDescent="0.2">
      <c r="A27">
        <v>6</v>
      </c>
      <c r="B27" t="s">
        <v>669</v>
      </c>
      <c r="C27" t="s">
        <v>670</v>
      </c>
      <c r="D27" t="s">
        <v>342</v>
      </c>
      <c r="E27" s="29">
        <v>20</v>
      </c>
      <c r="F27" s="14">
        <v>199.995</v>
      </c>
      <c r="G27" s="15">
        <v>8.8700000000000001E-2</v>
      </c>
      <c r="H27" s="16">
        <v>43630</v>
      </c>
    </row>
    <row r="28" spans="1:8" ht="12.75" customHeight="1" x14ac:dyDescent="0.2">
      <c r="A28">
        <v>7</v>
      </c>
      <c r="B28" t="s">
        <v>435</v>
      </c>
      <c r="C28" t="s">
        <v>438</v>
      </c>
      <c r="D28" t="s">
        <v>437</v>
      </c>
      <c r="E28" s="29">
        <v>18</v>
      </c>
      <c r="F28" s="14">
        <v>181.61279999999999</v>
      </c>
      <c r="G28" s="15">
        <v>8.0500000000000002E-2</v>
      </c>
      <c r="H28" s="16">
        <v>43175</v>
      </c>
    </row>
    <row r="29" spans="1:8" ht="12.75" customHeight="1" x14ac:dyDescent="0.2">
      <c r="A29">
        <v>8</v>
      </c>
      <c r="B29" t="s">
        <v>422</v>
      </c>
      <c r="C29" t="s">
        <v>423</v>
      </c>
      <c r="D29" t="s">
        <v>424</v>
      </c>
      <c r="E29" s="29">
        <v>15</v>
      </c>
      <c r="F29" s="14">
        <v>152.13255000000001</v>
      </c>
      <c r="G29" s="15">
        <v>6.7500000000000004E-2</v>
      </c>
      <c r="H29" s="16">
        <v>43309</v>
      </c>
    </row>
    <row r="30" spans="1:8" ht="12.75" customHeight="1" x14ac:dyDescent="0.2">
      <c r="A30">
        <v>9</v>
      </c>
      <c r="B30" t="s">
        <v>425</v>
      </c>
      <c r="C30" t="s">
        <v>426</v>
      </c>
      <c r="D30" t="s">
        <v>197</v>
      </c>
      <c r="E30" s="29">
        <v>15</v>
      </c>
      <c r="F30" s="14">
        <v>151.26795000000001</v>
      </c>
      <c r="G30" s="15">
        <v>6.7100000000000007E-2</v>
      </c>
      <c r="H30" s="16">
        <v>43299</v>
      </c>
    </row>
    <row r="31" spans="1:8" ht="12.75" customHeight="1" x14ac:dyDescent="0.2">
      <c r="A31">
        <v>10</v>
      </c>
      <c r="B31" t="s">
        <v>694</v>
      </c>
      <c r="C31" t="s">
        <v>501</v>
      </c>
      <c r="D31" t="s">
        <v>118</v>
      </c>
      <c r="E31" s="29">
        <v>10</v>
      </c>
      <c r="F31" s="14">
        <v>103.2116</v>
      </c>
      <c r="G31" s="15">
        <v>4.58E-2</v>
      </c>
      <c r="H31" s="16">
        <v>44343</v>
      </c>
    </row>
    <row r="32" spans="1:8" ht="12.75" customHeight="1" x14ac:dyDescent="0.2">
      <c r="A32">
        <v>11</v>
      </c>
      <c r="B32" t="s">
        <v>516</v>
      </c>
      <c r="C32" t="s">
        <v>517</v>
      </c>
      <c r="D32" t="s">
        <v>437</v>
      </c>
      <c r="E32" s="29">
        <v>3</v>
      </c>
      <c r="F32" s="14">
        <v>30.321210000000001</v>
      </c>
      <c r="G32" s="15">
        <v>1.34E-2</v>
      </c>
      <c r="H32" s="16">
        <v>43322</v>
      </c>
    </row>
    <row r="33" spans="1:8" ht="12.75" customHeight="1" x14ac:dyDescent="0.2">
      <c r="A33">
        <v>12</v>
      </c>
      <c r="B33" t="s">
        <v>568</v>
      </c>
      <c r="C33" t="s">
        <v>518</v>
      </c>
      <c r="D33" t="s">
        <v>437</v>
      </c>
      <c r="E33" s="29">
        <v>2000</v>
      </c>
      <c r="F33" s="14">
        <v>20.24926</v>
      </c>
      <c r="G33" s="15">
        <v>8.9999999999999993E-3</v>
      </c>
      <c r="H33" s="16">
        <v>43717</v>
      </c>
    </row>
    <row r="34" spans="1:8" ht="12.75" customHeight="1" x14ac:dyDescent="0.2">
      <c r="B34" s="19" t="s">
        <v>95</v>
      </c>
      <c r="C34" s="19"/>
      <c r="D34" s="19"/>
      <c r="E34" s="30"/>
      <c r="F34" s="20">
        <v>1041.76677</v>
      </c>
      <c r="G34" s="21">
        <v>0.46200000000000002</v>
      </c>
      <c r="H34" s="22"/>
    </row>
    <row r="35" spans="1:8" ht="12.75" customHeight="1" x14ac:dyDescent="0.2">
      <c r="F35" s="14"/>
      <c r="G35" s="15"/>
      <c r="H35" s="16"/>
    </row>
    <row r="36" spans="1:8" ht="12.75" customHeight="1" x14ac:dyDescent="0.2">
      <c r="A36" s="80" t="s">
        <v>454</v>
      </c>
      <c r="B36" s="17" t="s">
        <v>103</v>
      </c>
      <c r="C36" s="17"/>
      <c r="F36" s="14">
        <v>69.405261600000003</v>
      </c>
      <c r="G36" s="15">
        <v>3.0800000000000001E-2</v>
      </c>
      <c r="H36" s="16">
        <v>42919</v>
      </c>
    </row>
    <row r="37" spans="1:8" ht="12.75" customHeight="1" x14ac:dyDescent="0.2">
      <c r="B37" s="19" t="s">
        <v>95</v>
      </c>
      <c r="C37" s="19"/>
      <c r="D37" s="19"/>
      <c r="E37" s="30"/>
      <c r="F37" s="20">
        <v>69.405261600000003</v>
      </c>
      <c r="G37" s="21">
        <v>3.0800000000000001E-2</v>
      </c>
      <c r="H37" s="22"/>
    </row>
    <row r="38" spans="1:8" ht="12.75" customHeight="1" x14ac:dyDescent="0.2">
      <c r="F38" s="14"/>
      <c r="G38" s="15"/>
      <c r="H38" s="16"/>
    </row>
    <row r="39" spans="1:8" ht="12.75" customHeight="1" x14ac:dyDescent="0.2">
      <c r="B39" s="17" t="s">
        <v>104</v>
      </c>
      <c r="C39" s="17"/>
      <c r="F39" s="14"/>
      <c r="G39" s="15"/>
      <c r="H39" s="16"/>
    </row>
    <row r="40" spans="1:8" ht="12.75" customHeight="1" x14ac:dyDescent="0.2">
      <c r="B40" s="17" t="s">
        <v>105</v>
      </c>
      <c r="C40" s="17"/>
      <c r="F40" s="14">
        <v>18.870526899999732</v>
      </c>
      <c r="G40" s="15">
        <v>8.3000000000000001E-3</v>
      </c>
      <c r="H40" s="16"/>
    </row>
    <row r="41" spans="1:8" ht="12.75" customHeight="1" x14ac:dyDescent="0.2">
      <c r="B41" s="19" t="s">
        <v>95</v>
      </c>
      <c r="C41" s="19"/>
      <c r="D41" s="19"/>
      <c r="E41" s="30"/>
      <c r="F41" s="20">
        <v>18.870526899999732</v>
      </c>
      <c r="G41" s="21">
        <v>8.3000000000000001E-3</v>
      </c>
      <c r="H41" s="22"/>
    </row>
    <row r="42" spans="1:8" ht="12.75" customHeight="1" x14ac:dyDescent="0.2">
      <c r="B42" s="23" t="s">
        <v>106</v>
      </c>
      <c r="C42" s="23"/>
      <c r="D42" s="23"/>
      <c r="E42" s="31"/>
      <c r="F42" s="24">
        <v>2255.0450134999996</v>
      </c>
      <c r="G42" s="25">
        <v>1</v>
      </c>
      <c r="H42" s="26"/>
    </row>
    <row r="43" spans="1:8" ht="12.75" customHeight="1" x14ac:dyDescent="0.2"/>
    <row r="44" spans="1:8" ht="12.75" customHeight="1" x14ac:dyDescent="0.2">
      <c r="B44" s="17" t="s">
        <v>218</v>
      </c>
      <c r="C44" s="17"/>
    </row>
    <row r="45" spans="1:8" ht="12.75" customHeight="1" x14ac:dyDescent="0.2">
      <c r="B45" s="17" t="s">
        <v>215</v>
      </c>
      <c r="C45" s="17"/>
    </row>
    <row r="46" spans="1:8" ht="12.75" customHeight="1" x14ac:dyDescent="0.2">
      <c r="B46" s="17"/>
      <c r="C46" s="17"/>
    </row>
    <row r="47" spans="1:8" ht="12.75" customHeight="1" x14ac:dyDescent="0.2">
      <c r="B47" s="17"/>
      <c r="C47" s="17"/>
    </row>
    <row r="48" spans="1:8" ht="12.75" customHeight="1" x14ac:dyDescent="0.2">
      <c r="B48" s="17"/>
      <c r="C48" s="17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5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471</v>
      </c>
      <c r="B1" s="91" t="s">
        <v>194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497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221</v>
      </c>
      <c r="C9" t="s">
        <v>14</v>
      </c>
      <c r="D9" t="s">
        <v>10</v>
      </c>
      <c r="E9" s="29">
        <v>37970</v>
      </c>
      <c r="F9" s="14">
        <v>627.28338499999995</v>
      </c>
      <c r="G9" s="15">
        <v>2.87E-2</v>
      </c>
      <c r="H9" s="16" t="s">
        <v>455</v>
      </c>
    </row>
    <row r="10" spans="1:8" ht="12.75" customHeight="1" x14ac:dyDescent="0.2">
      <c r="A10">
        <v>2</v>
      </c>
      <c r="B10" t="s">
        <v>224</v>
      </c>
      <c r="C10" t="s">
        <v>11</v>
      </c>
      <c r="D10" t="s">
        <v>10</v>
      </c>
      <c r="E10" s="29">
        <v>177650</v>
      </c>
      <c r="F10" s="14">
        <v>515.45147499999996</v>
      </c>
      <c r="G10" s="15">
        <v>2.3599999999999999E-2</v>
      </c>
      <c r="H10" s="16" t="s">
        <v>455</v>
      </c>
    </row>
    <row r="11" spans="1:8" ht="12.75" customHeight="1" x14ac:dyDescent="0.2">
      <c r="A11">
        <v>3</v>
      </c>
      <c r="B11" t="s">
        <v>276</v>
      </c>
      <c r="C11" t="s">
        <v>111</v>
      </c>
      <c r="D11" t="s">
        <v>27</v>
      </c>
      <c r="E11" s="29">
        <v>44293</v>
      </c>
      <c r="F11" s="14">
        <v>478.18722799999995</v>
      </c>
      <c r="G11" s="15">
        <v>2.18E-2</v>
      </c>
      <c r="H11" s="16" t="s">
        <v>455</v>
      </c>
    </row>
    <row r="12" spans="1:8" ht="12.75" customHeight="1" x14ac:dyDescent="0.2">
      <c r="A12">
        <v>4</v>
      </c>
      <c r="B12" t="s">
        <v>17</v>
      </c>
      <c r="C12" t="s">
        <v>18</v>
      </c>
      <c r="D12" t="s">
        <v>10</v>
      </c>
      <c r="E12" s="29">
        <v>159336</v>
      </c>
      <c r="F12" s="14">
        <v>436.022964</v>
      </c>
      <c r="G12" s="15">
        <v>1.9900000000000001E-2</v>
      </c>
      <c r="H12" s="16" t="s">
        <v>455</v>
      </c>
    </row>
    <row r="13" spans="1:8" ht="12.75" customHeight="1" x14ac:dyDescent="0.2">
      <c r="A13">
        <v>5</v>
      </c>
      <c r="B13" t="s">
        <v>247</v>
      </c>
      <c r="C13" t="s">
        <v>64</v>
      </c>
      <c r="D13" t="s">
        <v>23</v>
      </c>
      <c r="E13" s="29">
        <v>63628</v>
      </c>
      <c r="F13" s="14">
        <v>435.59728799999999</v>
      </c>
      <c r="G13" s="15">
        <v>1.9900000000000001E-2</v>
      </c>
      <c r="H13" s="16" t="s">
        <v>455</v>
      </c>
    </row>
    <row r="14" spans="1:8" ht="12.75" customHeight="1" x14ac:dyDescent="0.2">
      <c r="A14">
        <v>6</v>
      </c>
      <c r="B14" t="s">
        <v>418</v>
      </c>
      <c r="C14" t="s">
        <v>506</v>
      </c>
      <c r="D14" t="s">
        <v>148</v>
      </c>
      <c r="E14" s="29">
        <v>65699</v>
      </c>
      <c r="F14" s="14">
        <v>401.15809400000001</v>
      </c>
      <c r="G14" s="15">
        <v>1.83E-2</v>
      </c>
      <c r="H14" s="16" t="s">
        <v>455</v>
      </c>
    </row>
    <row r="15" spans="1:8" ht="12.75" customHeight="1" x14ac:dyDescent="0.2">
      <c r="A15">
        <v>7</v>
      </c>
      <c r="B15" t="s">
        <v>569</v>
      </c>
      <c r="C15" t="s">
        <v>570</v>
      </c>
      <c r="D15" t="s">
        <v>25</v>
      </c>
      <c r="E15" s="29">
        <v>244549</v>
      </c>
      <c r="F15" s="14">
        <v>396.90302700000001</v>
      </c>
      <c r="G15" s="15">
        <v>1.8100000000000002E-2</v>
      </c>
      <c r="H15" s="16" t="s">
        <v>455</v>
      </c>
    </row>
    <row r="16" spans="1:8" ht="12.75" customHeight="1" x14ac:dyDescent="0.2">
      <c r="A16">
        <v>8</v>
      </c>
      <c r="B16" t="s">
        <v>223</v>
      </c>
      <c r="C16" t="s">
        <v>32</v>
      </c>
      <c r="D16" t="s">
        <v>31</v>
      </c>
      <c r="E16" s="29">
        <v>27150</v>
      </c>
      <c r="F16" s="14">
        <v>374.67</v>
      </c>
      <c r="G16" s="15">
        <v>1.7100000000000001E-2</v>
      </c>
      <c r="H16" s="16" t="s">
        <v>455</v>
      </c>
    </row>
    <row r="17" spans="1:8" ht="12.75" customHeight="1" x14ac:dyDescent="0.2">
      <c r="A17">
        <v>9</v>
      </c>
      <c r="B17" t="s">
        <v>502</v>
      </c>
      <c r="C17" t="s">
        <v>503</v>
      </c>
      <c r="D17" t="s">
        <v>504</v>
      </c>
      <c r="E17" s="29">
        <v>299700</v>
      </c>
      <c r="F17" s="14">
        <v>351.69794999999999</v>
      </c>
      <c r="G17" s="15">
        <v>1.61E-2</v>
      </c>
      <c r="H17" s="16" t="s">
        <v>455</v>
      </c>
    </row>
    <row r="18" spans="1:8" ht="12.75" customHeight="1" x14ac:dyDescent="0.2">
      <c r="A18">
        <v>10</v>
      </c>
      <c r="B18" t="s">
        <v>353</v>
      </c>
      <c r="C18" t="s">
        <v>496</v>
      </c>
      <c r="D18" t="s">
        <v>10</v>
      </c>
      <c r="E18" s="29">
        <v>238553</v>
      </c>
      <c r="F18" s="14">
        <v>345.18619100000001</v>
      </c>
      <c r="G18" s="15">
        <v>1.5800000000000002E-2</v>
      </c>
      <c r="H18" s="16" t="s">
        <v>455</v>
      </c>
    </row>
    <row r="19" spans="1:8" ht="12.75" customHeight="1" x14ac:dyDescent="0.2">
      <c r="A19">
        <v>11</v>
      </c>
      <c r="B19" t="s">
        <v>448</v>
      </c>
      <c r="C19" t="s">
        <v>449</v>
      </c>
      <c r="D19" t="s">
        <v>40</v>
      </c>
      <c r="E19" s="29">
        <v>629429</v>
      </c>
      <c r="F19" s="14">
        <v>344.29766299999994</v>
      </c>
      <c r="G19" s="15">
        <v>1.5699999999999999E-2</v>
      </c>
      <c r="H19" s="16" t="s">
        <v>455</v>
      </c>
    </row>
    <row r="20" spans="1:8" ht="12.75" customHeight="1" x14ac:dyDescent="0.2">
      <c r="A20">
        <v>12</v>
      </c>
      <c r="B20" t="s">
        <v>232</v>
      </c>
      <c r="C20" t="s">
        <v>48</v>
      </c>
      <c r="D20" t="s">
        <v>27</v>
      </c>
      <c r="E20" s="29">
        <v>106277</v>
      </c>
      <c r="F20" s="14">
        <v>343.96551049999999</v>
      </c>
      <c r="G20" s="15">
        <v>1.5699999999999999E-2</v>
      </c>
      <c r="H20" s="16" t="s">
        <v>455</v>
      </c>
    </row>
    <row r="21" spans="1:8" ht="12.75" customHeight="1" x14ac:dyDescent="0.2">
      <c r="A21">
        <v>13</v>
      </c>
      <c r="B21" s="56" t="s">
        <v>234</v>
      </c>
      <c r="C21" t="s">
        <v>50</v>
      </c>
      <c r="D21" t="s">
        <v>27</v>
      </c>
      <c r="E21" s="29">
        <v>9276</v>
      </c>
      <c r="F21" s="14">
        <v>342.28903799999995</v>
      </c>
      <c r="G21" s="15">
        <v>1.5599999999999999E-2</v>
      </c>
      <c r="H21" s="16" t="s">
        <v>455</v>
      </c>
    </row>
    <row r="22" spans="1:8" ht="12.75" customHeight="1" x14ac:dyDescent="0.2">
      <c r="A22">
        <v>14</v>
      </c>
      <c r="B22" t="s">
        <v>233</v>
      </c>
      <c r="C22" t="s">
        <v>46</v>
      </c>
      <c r="D22" t="s">
        <v>25</v>
      </c>
      <c r="E22" s="29">
        <v>71760</v>
      </c>
      <c r="F22" s="14">
        <v>313.73471999999998</v>
      </c>
      <c r="G22" s="15">
        <v>1.43E-2</v>
      </c>
      <c r="H22" s="16" t="s">
        <v>455</v>
      </c>
    </row>
    <row r="23" spans="1:8" ht="12.75" customHeight="1" x14ac:dyDescent="0.2">
      <c r="A23">
        <v>15</v>
      </c>
      <c r="B23" t="s">
        <v>238</v>
      </c>
      <c r="C23" t="s">
        <v>55</v>
      </c>
      <c r="D23" t="s">
        <v>43</v>
      </c>
      <c r="E23" s="29">
        <v>303083</v>
      </c>
      <c r="F23" s="14">
        <v>311.41778249999999</v>
      </c>
      <c r="G23" s="15">
        <v>1.4200000000000001E-2</v>
      </c>
      <c r="H23" s="16" t="s">
        <v>455</v>
      </c>
    </row>
    <row r="24" spans="1:8" ht="12.75" customHeight="1" x14ac:dyDescent="0.2">
      <c r="A24">
        <v>16</v>
      </c>
      <c r="B24" t="s">
        <v>357</v>
      </c>
      <c r="C24" t="s">
        <v>211</v>
      </c>
      <c r="D24" t="s">
        <v>116</v>
      </c>
      <c r="E24" s="29">
        <v>236572</v>
      </c>
      <c r="F24" s="14">
        <v>291.456704</v>
      </c>
      <c r="G24" s="15">
        <v>1.3299999999999999E-2</v>
      </c>
      <c r="H24" s="16" t="s">
        <v>455</v>
      </c>
    </row>
    <row r="25" spans="1:8" ht="12.75" customHeight="1" x14ac:dyDescent="0.2">
      <c r="A25">
        <v>17</v>
      </c>
      <c r="B25" t="s">
        <v>225</v>
      </c>
      <c r="C25" t="s">
        <v>22</v>
      </c>
      <c r="D25" t="s">
        <v>21</v>
      </c>
      <c r="E25" s="29">
        <v>67070</v>
      </c>
      <c r="F25" s="14">
        <v>290.11128500000001</v>
      </c>
      <c r="G25" s="15">
        <v>1.3299999999999999E-2</v>
      </c>
      <c r="H25" s="16" t="s">
        <v>455</v>
      </c>
    </row>
    <row r="26" spans="1:8" ht="12.75" customHeight="1" x14ac:dyDescent="0.2">
      <c r="A26">
        <v>18</v>
      </c>
      <c r="B26" t="s">
        <v>652</v>
      </c>
      <c r="C26" t="s">
        <v>653</v>
      </c>
      <c r="D26" t="s">
        <v>43</v>
      </c>
      <c r="E26" s="29">
        <v>75000</v>
      </c>
      <c r="F26" s="14">
        <v>288.52499999999998</v>
      </c>
      <c r="G26" s="15">
        <v>1.32E-2</v>
      </c>
      <c r="H26" s="16" t="s">
        <v>455</v>
      </c>
    </row>
    <row r="27" spans="1:8" ht="12.75" customHeight="1" x14ac:dyDescent="0.2">
      <c r="A27">
        <v>19</v>
      </c>
      <c r="B27" t="s">
        <v>405</v>
      </c>
      <c r="C27" t="s">
        <v>406</v>
      </c>
      <c r="D27" t="s">
        <v>19</v>
      </c>
      <c r="E27" s="29">
        <v>31595</v>
      </c>
      <c r="F27" s="14">
        <v>273.7864725</v>
      </c>
      <c r="G27" s="15">
        <v>1.2500000000000001E-2</v>
      </c>
      <c r="H27" s="16" t="s">
        <v>455</v>
      </c>
    </row>
    <row r="28" spans="1:8" ht="12.75" customHeight="1" x14ac:dyDescent="0.2">
      <c r="A28">
        <v>20</v>
      </c>
      <c r="B28" t="s">
        <v>258</v>
      </c>
      <c r="C28" t="s">
        <v>78</v>
      </c>
      <c r="D28" t="s">
        <v>29</v>
      </c>
      <c r="E28" s="29">
        <v>15892</v>
      </c>
      <c r="F28" s="14">
        <v>268.19339200000002</v>
      </c>
      <c r="G28" s="15">
        <v>1.23E-2</v>
      </c>
      <c r="H28" s="16" t="s">
        <v>455</v>
      </c>
    </row>
    <row r="29" spans="1:8" ht="12.75" customHeight="1" x14ac:dyDescent="0.2">
      <c r="A29">
        <v>21</v>
      </c>
      <c r="B29" t="s">
        <v>379</v>
      </c>
      <c r="C29" t="s">
        <v>80</v>
      </c>
      <c r="D29" t="s">
        <v>29</v>
      </c>
      <c r="E29" s="29">
        <v>668676</v>
      </c>
      <c r="F29" s="14">
        <v>261.452316</v>
      </c>
      <c r="G29" s="15">
        <v>1.1900000000000001E-2</v>
      </c>
      <c r="H29" s="16" t="s">
        <v>455</v>
      </c>
    </row>
    <row r="30" spans="1:8" ht="12.75" customHeight="1" x14ac:dyDescent="0.2">
      <c r="A30">
        <v>22</v>
      </c>
      <c r="B30" t="s">
        <v>369</v>
      </c>
      <c r="C30" t="s">
        <v>71</v>
      </c>
      <c r="D30" t="s">
        <v>19</v>
      </c>
      <c r="E30" s="29">
        <v>129808</v>
      </c>
      <c r="F30" s="14">
        <v>256.43570399999999</v>
      </c>
      <c r="G30" s="15">
        <v>1.17E-2</v>
      </c>
      <c r="H30" s="16" t="s">
        <v>455</v>
      </c>
    </row>
    <row r="31" spans="1:8" ht="12.75" customHeight="1" x14ac:dyDescent="0.2">
      <c r="A31">
        <v>23</v>
      </c>
      <c r="B31" t="s">
        <v>479</v>
      </c>
      <c r="C31" t="s">
        <v>478</v>
      </c>
      <c r="D31" t="s">
        <v>27</v>
      </c>
      <c r="E31" s="29">
        <v>84823</v>
      </c>
      <c r="F31" s="14">
        <v>247.76798300000002</v>
      </c>
      <c r="G31" s="15">
        <v>1.1299999999999999E-2</v>
      </c>
      <c r="H31" s="16" t="s">
        <v>455</v>
      </c>
    </row>
    <row r="32" spans="1:8" ht="12.75" customHeight="1" x14ac:dyDescent="0.2">
      <c r="A32">
        <v>24</v>
      </c>
      <c r="B32" t="s">
        <v>288</v>
      </c>
      <c r="C32" t="s">
        <v>126</v>
      </c>
      <c r="D32" t="s">
        <v>10</v>
      </c>
      <c r="E32" s="29">
        <v>16282</v>
      </c>
      <c r="F32" s="14">
        <v>238.28707</v>
      </c>
      <c r="G32" s="15">
        <v>1.09E-2</v>
      </c>
      <c r="H32" s="16" t="s">
        <v>455</v>
      </c>
    </row>
    <row r="33" spans="1:8" ht="12.75" customHeight="1" x14ac:dyDescent="0.2">
      <c r="A33">
        <v>25</v>
      </c>
      <c r="B33" t="s">
        <v>256</v>
      </c>
      <c r="C33" t="s">
        <v>75</v>
      </c>
      <c r="D33" t="s">
        <v>10</v>
      </c>
      <c r="E33" s="29">
        <v>209683</v>
      </c>
      <c r="F33" s="14">
        <v>236.62726550000002</v>
      </c>
      <c r="G33" s="15">
        <v>1.0800000000000001E-2</v>
      </c>
      <c r="H33" s="16" t="s">
        <v>455</v>
      </c>
    </row>
    <row r="34" spans="1:8" ht="12.75" customHeight="1" x14ac:dyDescent="0.2">
      <c r="A34">
        <v>26</v>
      </c>
      <c r="B34" t="s">
        <v>539</v>
      </c>
      <c r="C34" t="s">
        <v>540</v>
      </c>
      <c r="D34" t="s">
        <v>31</v>
      </c>
      <c r="E34" s="29">
        <v>200000</v>
      </c>
      <c r="F34" s="14">
        <v>236.5</v>
      </c>
      <c r="G34" s="15">
        <v>1.0800000000000001E-2</v>
      </c>
      <c r="H34" s="16" t="s">
        <v>455</v>
      </c>
    </row>
    <row r="35" spans="1:8" ht="12.75" customHeight="1" x14ac:dyDescent="0.2">
      <c r="A35">
        <v>27</v>
      </c>
      <c r="B35" t="s">
        <v>414</v>
      </c>
      <c r="C35" t="s">
        <v>415</v>
      </c>
      <c r="D35" t="s">
        <v>23</v>
      </c>
      <c r="E35" s="29">
        <v>16431</v>
      </c>
      <c r="F35" s="14">
        <v>232.794408</v>
      </c>
      <c r="G35" s="15">
        <v>1.06E-2</v>
      </c>
      <c r="H35" s="16" t="s">
        <v>455</v>
      </c>
    </row>
    <row r="36" spans="1:8" ht="12.75" customHeight="1" x14ac:dyDescent="0.2">
      <c r="A36">
        <v>28</v>
      </c>
      <c r="B36" t="s">
        <v>257</v>
      </c>
      <c r="C36" t="s">
        <v>70</v>
      </c>
      <c r="D36" t="s">
        <v>29</v>
      </c>
      <c r="E36" s="29">
        <v>88862</v>
      </c>
      <c r="F36" s="14">
        <v>229.04180500000001</v>
      </c>
      <c r="G36" s="15">
        <v>1.0500000000000001E-2</v>
      </c>
      <c r="H36" s="16" t="s">
        <v>455</v>
      </c>
    </row>
    <row r="37" spans="1:8" ht="12.75" customHeight="1" x14ac:dyDescent="0.2">
      <c r="A37">
        <v>29</v>
      </c>
      <c r="B37" t="s">
        <v>654</v>
      </c>
      <c r="C37" t="s">
        <v>655</v>
      </c>
      <c r="D37" t="s">
        <v>656</v>
      </c>
      <c r="E37" s="29">
        <v>60000</v>
      </c>
      <c r="F37" s="14">
        <v>210.33</v>
      </c>
      <c r="G37" s="15">
        <v>9.5999999999999992E-3</v>
      </c>
      <c r="H37" s="16" t="s">
        <v>455</v>
      </c>
    </row>
    <row r="38" spans="1:8" ht="12.75" customHeight="1" x14ac:dyDescent="0.2">
      <c r="A38">
        <v>30</v>
      </c>
      <c r="B38" t="s">
        <v>231</v>
      </c>
      <c r="C38" t="s">
        <v>36</v>
      </c>
      <c r="D38" t="s">
        <v>19</v>
      </c>
      <c r="E38" s="29">
        <v>18777</v>
      </c>
      <c r="F38" s="14">
        <v>206.547</v>
      </c>
      <c r="G38" s="15">
        <v>9.4000000000000004E-3</v>
      </c>
      <c r="H38" s="16" t="s">
        <v>455</v>
      </c>
    </row>
    <row r="39" spans="1:8" ht="12.75" customHeight="1" x14ac:dyDescent="0.2">
      <c r="A39">
        <v>31</v>
      </c>
      <c r="B39" t="s">
        <v>285</v>
      </c>
      <c r="C39" t="s">
        <v>122</v>
      </c>
      <c r="D39" t="s">
        <v>21</v>
      </c>
      <c r="E39" s="29">
        <v>5563</v>
      </c>
      <c r="F39" s="14">
        <v>205.90610050000001</v>
      </c>
      <c r="G39" s="15">
        <v>9.4000000000000004E-3</v>
      </c>
      <c r="H39" s="16" t="s">
        <v>455</v>
      </c>
    </row>
    <row r="40" spans="1:8" ht="12.75" customHeight="1" x14ac:dyDescent="0.2">
      <c r="A40">
        <v>32</v>
      </c>
      <c r="B40" t="s">
        <v>42</v>
      </c>
      <c r="C40" t="s">
        <v>44</v>
      </c>
      <c r="D40" t="s">
        <v>10</v>
      </c>
      <c r="E40" s="29">
        <v>125497</v>
      </c>
      <c r="F40" s="14">
        <v>202.86590050000001</v>
      </c>
      <c r="G40" s="15">
        <v>9.2999999999999992E-3</v>
      </c>
      <c r="H40" s="16" t="s">
        <v>455</v>
      </c>
    </row>
    <row r="41" spans="1:8" ht="12.75" customHeight="1" x14ac:dyDescent="0.2">
      <c r="A41">
        <v>33</v>
      </c>
      <c r="B41" t="s">
        <v>367</v>
      </c>
      <c r="C41" t="s">
        <v>60</v>
      </c>
      <c r="D41" t="s">
        <v>27</v>
      </c>
      <c r="E41" s="29">
        <v>23027</v>
      </c>
      <c r="F41" s="14">
        <v>202.85635649999998</v>
      </c>
      <c r="G41" s="15">
        <v>9.2999999999999992E-3</v>
      </c>
      <c r="H41" s="16" t="s">
        <v>455</v>
      </c>
    </row>
    <row r="42" spans="1:8" ht="12.75" customHeight="1" x14ac:dyDescent="0.2">
      <c r="A42">
        <v>34</v>
      </c>
      <c r="B42" t="s">
        <v>698</v>
      </c>
      <c r="C42" t="s">
        <v>699</v>
      </c>
      <c r="D42" t="s">
        <v>27</v>
      </c>
      <c r="E42" s="29">
        <v>46859</v>
      </c>
      <c r="F42" s="14">
        <v>201.51712949999998</v>
      </c>
      <c r="G42" s="15">
        <v>9.1999999999999998E-3</v>
      </c>
      <c r="H42" s="16" t="s">
        <v>455</v>
      </c>
    </row>
    <row r="43" spans="1:8" ht="12.75" customHeight="1" x14ac:dyDescent="0.2">
      <c r="A43">
        <v>35</v>
      </c>
      <c r="B43" s="56" t="s">
        <v>377</v>
      </c>
      <c r="C43" s="56" t="s">
        <v>378</v>
      </c>
      <c r="D43" t="s">
        <v>161</v>
      </c>
      <c r="E43" s="29">
        <v>61248</v>
      </c>
      <c r="F43" s="14">
        <v>200.12783999999999</v>
      </c>
      <c r="G43" s="15">
        <v>9.1000000000000004E-3</v>
      </c>
      <c r="H43" s="16" t="s">
        <v>455</v>
      </c>
    </row>
    <row r="44" spans="1:8" ht="12.75" customHeight="1" x14ac:dyDescent="0.2">
      <c r="A44">
        <v>36</v>
      </c>
      <c r="B44" t="s">
        <v>521</v>
      </c>
      <c r="C44" t="s">
        <v>522</v>
      </c>
      <c r="D44" t="s">
        <v>39</v>
      </c>
      <c r="E44" s="29">
        <v>148125</v>
      </c>
      <c r="F44" s="14">
        <v>195.7471875</v>
      </c>
      <c r="G44" s="15">
        <v>8.8999999999999999E-3</v>
      </c>
      <c r="H44" s="16" t="s">
        <v>455</v>
      </c>
    </row>
    <row r="45" spans="1:8" ht="12.75" customHeight="1" x14ac:dyDescent="0.2">
      <c r="A45">
        <v>37</v>
      </c>
      <c r="B45" t="s">
        <v>368</v>
      </c>
      <c r="C45" t="s">
        <v>84</v>
      </c>
      <c r="D45" t="s">
        <v>40</v>
      </c>
      <c r="E45" s="29">
        <v>79659</v>
      </c>
      <c r="F45" s="14">
        <v>195.08489100000003</v>
      </c>
      <c r="G45" s="15">
        <v>8.8999999999999999E-3</v>
      </c>
      <c r="H45" s="16" t="s">
        <v>455</v>
      </c>
    </row>
    <row r="46" spans="1:8" ht="12.75" customHeight="1" x14ac:dyDescent="0.2">
      <c r="A46">
        <v>38</v>
      </c>
      <c r="B46" t="s">
        <v>547</v>
      </c>
      <c r="C46" t="s">
        <v>548</v>
      </c>
      <c r="D46" t="s">
        <v>47</v>
      </c>
      <c r="E46" s="29">
        <v>75000</v>
      </c>
      <c r="F46" s="14">
        <v>186.78749999999999</v>
      </c>
      <c r="G46" s="15">
        <v>8.5000000000000006E-3</v>
      </c>
      <c r="H46" s="16" t="s">
        <v>455</v>
      </c>
    </row>
    <row r="47" spans="1:8" ht="12.75" customHeight="1" x14ac:dyDescent="0.2">
      <c r="A47">
        <v>39</v>
      </c>
      <c r="B47" t="s">
        <v>264</v>
      </c>
      <c r="C47" t="s">
        <v>87</v>
      </c>
      <c r="D47" t="s">
        <v>27</v>
      </c>
      <c r="E47" s="29">
        <v>7669</v>
      </c>
      <c r="F47" s="14">
        <v>183.92946149999997</v>
      </c>
      <c r="G47" s="15">
        <v>8.3999999999999995E-3</v>
      </c>
      <c r="H47" s="16" t="s">
        <v>455</v>
      </c>
    </row>
    <row r="48" spans="1:8" ht="12.75" customHeight="1" x14ac:dyDescent="0.2">
      <c r="A48">
        <v>40</v>
      </c>
      <c r="B48" t="s">
        <v>244</v>
      </c>
      <c r="C48" t="s">
        <v>108</v>
      </c>
      <c r="D48" t="s">
        <v>10</v>
      </c>
      <c r="E48" s="29">
        <v>18994</v>
      </c>
      <c r="F48" s="14">
        <v>181.535155</v>
      </c>
      <c r="G48" s="15">
        <v>8.3000000000000001E-3</v>
      </c>
      <c r="H48" s="16" t="s">
        <v>455</v>
      </c>
    </row>
    <row r="49" spans="1:8" ht="12.75" customHeight="1" x14ac:dyDescent="0.2">
      <c r="A49">
        <v>41</v>
      </c>
      <c r="B49" t="s">
        <v>530</v>
      </c>
      <c r="C49" t="s">
        <v>531</v>
      </c>
      <c r="D49" t="s">
        <v>27</v>
      </c>
      <c r="E49" s="29">
        <v>51450</v>
      </c>
      <c r="F49" s="14">
        <v>176.83365000000001</v>
      </c>
      <c r="G49" s="15">
        <v>8.0999999999999996E-3</v>
      </c>
      <c r="H49" s="16" t="s">
        <v>455</v>
      </c>
    </row>
    <row r="50" spans="1:8" ht="12.75" customHeight="1" x14ac:dyDescent="0.2">
      <c r="A50">
        <v>42</v>
      </c>
      <c r="B50" t="s">
        <v>243</v>
      </c>
      <c r="C50" t="s">
        <v>82</v>
      </c>
      <c r="D50" t="s">
        <v>724</v>
      </c>
      <c r="E50" s="29">
        <v>131296</v>
      </c>
      <c r="F50" s="14">
        <v>175.674048</v>
      </c>
      <c r="G50" s="15">
        <v>8.0000000000000002E-3</v>
      </c>
      <c r="H50" s="16" t="s">
        <v>455</v>
      </c>
    </row>
    <row r="51" spans="1:8" ht="12.75" customHeight="1" x14ac:dyDescent="0.2">
      <c r="A51">
        <v>43</v>
      </c>
      <c r="B51" t="s">
        <v>226</v>
      </c>
      <c r="C51" t="s">
        <v>26</v>
      </c>
      <c r="D51" t="s">
        <v>15</v>
      </c>
      <c r="E51" s="29">
        <v>20427</v>
      </c>
      <c r="F51" s="14">
        <v>173.813343</v>
      </c>
      <c r="G51" s="15">
        <v>7.9000000000000008E-3</v>
      </c>
      <c r="H51" s="16" t="s">
        <v>455</v>
      </c>
    </row>
    <row r="52" spans="1:8" ht="12.75" customHeight="1" x14ac:dyDescent="0.2">
      <c r="A52">
        <v>44</v>
      </c>
      <c r="B52" t="s">
        <v>186</v>
      </c>
      <c r="C52" t="s">
        <v>209</v>
      </c>
      <c r="D52" t="s">
        <v>10</v>
      </c>
      <c r="E52" s="29">
        <v>51000</v>
      </c>
      <c r="F52" s="14">
        <v>167.61150000000001</v>
      </c>
      <c r="G52" s="15">
        <v>7.7000000000000002E-3</v>
      </c>
      <c r="H52" s="16" t="s">
        <v>455</v>
      </c>
    </row>
    <row r="53" spans="1:8" ht="12.75" customHeight="1" x14ac:dyDescent="0.2">
      <c r="A53">
        <v>45</v>
      </c>
      <c r="B53" t="s">
        <v>450</v>
      </c>
      <c r="C53" t="s">
        <v>451</v>
      </c>
      <c r="D53" t="s">
        <v>15</v>
      </c>
      <c r="E53" s="29">
        <v>29000</v>
      </c>
      <c r="F53" s="14">
        <v>167.4605</v>
      </c>
      <c r="G53" s="15">
        <v>7.7000000000000002E-3</v>
      </c>
      <c r="H53" s="16" t="s">
        <v>455</v>
      </c>
    </row>
    <row r="54" spans="1:8" ht="12.75" customHeight="1" x14ac:dyDescent="0.2">
      <c r="A54">
        <v>46</v>
      </c>
      <c r="B54" t="s">
        <v>235</v>
      </c>
      <c r="C54" t="s">
        <v>56</v>
      </c>
      <c r="D54" t="s">
        <v>19</v>
      </c>
      <c r="E54" s="29">
        <v>3893</v>
      </c>
      <c r="F54" s="14">
        <v>154.12776300000002</v>
      </c>
      <c r="G54" s="15">
        <v>7.0000000000000001E-3</v>
      </c>
      <c r="H54" s="16" t="s">
        <v>455</v>
      </c>
    </row>
    <row r="55" spans="1:8" ht="12.75" customHeight="1" x14ac:dyDescent="0.2">
      <c r="A55">
        <v>47</v>
      </c>
      <c r="B55" t="s">
        <v>241</v>
      </c>
      <c r="C55" t="s">
        <v>52</v>
      </c>
      <c r="D55" t="s">
        <v>21</v>
      </c>
      <c r="E55" s="29">
        <v>2126</v>
      </c>
      <c r="F55" s="14">
        <v>153.44617600000001</v>
      </c>
      <c r="G55" s="15">
        <v>7.0000000000000001E-3</v>
      </c>
      <c r="H55" s="16" t="s">
        <v>455</v>
      </c>
    </row>
    <row r="56" spans="1:8" ht="12.75" customHeight="1" x14ac:dyDescent="0.2">
      <c r="A56">
        <v>48</v>
      </c>
      <c r="B56" t="s">
        <v>303</v>
      </c>
      <c r="C56" t="s">
        <v>146</v>
      </c>
      <c r="D56" t="s">
        <v>31</v>
      </c>
      <c r="E56" s="29">
        <v>34065</v>
      </c>
      <c r="F56" s="14">
        <v>137.86105499999999</v>
      </c>
      <c r="G56" s="15">
        <v>6.3E-3</v>
      </c>
      <c r="H56" s="16" t="s">
        <v>455</v>
      </c>
    </row>
    <row r="57" spans="1:8" ht="12.75" customHeight="1" x14ac:dyDescent="0.2">
      <c r="A57">
        <v>49</v>
      </c>
      <c r="B57" t="s">
        <v>452</v>
      </c>
      <c r="C57" t="s">
        <v>79</v>
      </c>
      <c r="D57" t="s">
        <v>25</v>
      </c>
      <c r="E57" s="29">
        <v>81000</v>
      </c>
      <c r="F57" s="14">
        <v>116.883</v>
      </c>
      <c r="G57" s="15">
        <v>5.3E-3</v>
      </c>
      <c r="H57" s="16" t="s">
        <v>455</v>
      </c>
    </row>
    <row r="58" spans="1:8" ht="12.75" customHeight="1" x14ac:dyDescent="0.2">
      <c r="A58">
        <v>50</v>
      </c>
      <c r="B58" t="s">
        <v>222</v>
      </c>
      <c r="C58" t="s">
        <v>16</v>
      </c>
      <c r="D58" t="s">
        <v>15</v>
      </c>
      <c r="E58" s="29">
        <v>11728</v>
      </c>
      <c r="F58" s="14">
        <v>109.721304</v>
      </c>
      <c r="G58" s="15">
        <v>5.0000000000000001E-3</v>
      </c>
      <c r="H58" s="16" t="s">
        <v>455</v>
      </c>
    </row>
    <row r="59" spans="1:8" ht="12.75" customHeight="1" x14ac:dyDescent="0.2">
      <c r="A59">
        <v>51</v>
      </c>
      <c r="B59" t="s">
        <v>328</v>
      </c>
      <c r="C59" t="s">
        <v>176</v>
      </c>
      <c r="D59" t="s">
        <v>43</v>
      </c>
      <c r="E59" s="29">
        <v>6975</v>
      </c>
      <c r="F59" s="14">
        <v>97.322175000000001</v>
      </c>
      <c r="G59" s="15">
        <v>4.4000000000000003E-3</v>
      </c>
      <c r="H59" s="16" t="s">
        <v>455</v>
      </c>
    </row>
    <row r="60" spans="1:8" ht="12.75" customHeight="1" x14ac:dyDescent="0.2">
      <c r="A60">
        <v>52</v>
      </c>
      <c r="B60" t="s">
        <v>611</v>
      </c>
      <c r="C60" t="s">
        <v>645</v>
      </c>
      <c r="D60" t="s">
        <v>23</v>
      </c>
      <c r="E60" s="29">
        <v>62994</v>
      </c>
      <c r="F60" s="14">
        <v>97.16194560000001</v>
      </c>
      <c r="G60" s="15">
        <v>4.4000000000000003E-3</v>
      </c>
      <c r="H60" s="16" t="s">
        <v>455</v>
      </c>
    </row>
    <row r="61" spans="1:8" ht="12.75" customHeight="1" x14ac:dyDescent="0.2">
      <c r="A61">
        <v>53</v>
      </c>
      <c r="B61" t="s">
        <v>228</v>
      </c>
      <c r="C61" t="s">
        <v>28</v>
      </c>
      <c r="D61" t="s">
        <v>25</v>
      </c>
      <c r="E61" s="29">
        <v>5884</v>
      </c>
      <c r="F61" s="14">
        <v>95.023658000000012</v>
      </c>
      <c r="G61" s="15">
        <v>4.3E-3</v>
      </c>
      <c r="H61" s="16" t="s">
        <v>455</v>
      </c>
    </row>
    <row r="62" spans="1:8" ht="12.75" customHeight="1" x14ac:dyDescent="0.2">
      <c r="A62">
        <v>54</v>
      </c>
      <c r="B62" t="s">
        <v>248</v>
      </c>
      <c r="C62" t="s">
        <v>20</v>
      </c>
      <c r="D62" t="s">
        <v>15</v>
      </c>
      <c r="E62" s="29">
        <v>4010</v>
      </c>
      <c r="F62" s="14">
        <v>94.730234999999993</v>
      </c>
      <c r="G62" s="15">
        <v>4.3E-3</v>
      </c>
      <c r="H62" s="16" t="s">
        <v>455</v>
      </c>
    </row>
    <row r="63" spans="1:8" ht="12.75" customHeight="1" x14ac:dyDescent="0.2">
      <c r="A63">
        <v>55</v>
      </c>
      <c r="B63" t="s">
        <v>482</v>
      </c>
      <c r="C63" t="s">
        <v>483</v>
      </c>
      <c r="D63" t="s">
        <v>23</v>
      </c>
      <c r="E63" s="29">
        <v>14836</v>
      </c>
      <c r="F63" s="14">
        <v>93.882208000000006</v>
      </c>
      <c r="G63" s="15">
        <v>4.3E-3</v>
      </c>
      <c r="H63" s="16" t="s">
        <v>455</v>
      </c>
    </row>
    <row r="64" spans="1:8" ht="12.75" customHeight="1" x14ac:dyDescent="0.2">
      <c r="A64">
        <v>56</v>
      </c>
      <c r="B64" t="s">
        <v>346</v>
      </c>
      <c r="C64" t="s">
        <v>347</v>
      </c>
      <c r="D64" t="s">
        <v>112</v>
      </c>
      <c r="E64" s="29">
        <v>39085</v>
      </c>
      <c r="F64" s="14">
        <v>93.354522500000002</v>
      </c>
      <c r="G64" s="15">
        <v>4.3E-3</v>
      </c>
      <c r="H64" s="16" t="s">
        <v>455</v>
      </c>
    </row>
    <row r="65" spans="1:8" ht="12.75" customHeight="1" x14ac:dyDescent="0.2">
      <c r="A65">
        <v>57</v>
      </c>
      <c r="B65" t="s">
        <v>263</v>
      </c>
      <c r="C65" t="s">
        <v>91</v>
      </c>
      <c r="D65" t="s">
        <v>47</v>
      </c>
      <c r="E65" s="29">
        <v>34361</v>
      </c>
      <c r="F65" s="14">
        <v>90.592776499999999</v>
      </c>
      <c r="G65" s="15">
        <v>4.1000000000000003E-3</v>
      </c>
      <c r="H65" s="16" t="s">
        <v>455</v>
      </c>
    </row>
    <row r="66" spans="1:8" ht="12.75" customHeight="1" x14ac:dyDescent="0.2">
      <c r="A66">
        <v>58</v>
      </c>
      <c r="B66" t="s">
        <v>533</v>
      </c>
      <c r="C66" t="s">
        <v>73</v>
      </c>
      <c r="D66" t="s">
        <v>23</v>
      </c>
      <c r="E66" s="29">
        <v>16160</v>
      </c>
      <c r="F66" s="14">
        <v>89.801119999999997</v>
      </c>
      <c r="G66" s="15">
        <v>4.1000000000000003E-3</v>
      </c>
      <c r="H66" s="16" t="s">
        <v>455</v>
      </c>
    </row>
    <row r="67" spans="1:8" ht="12.75" customHeight="1" x14ac:dyDescent="0.2">
      <c r="A67">
        <v>59</v>
      </c>
      <c r="B67" t="s">
        <v>239</v>
      </c>
      <c r="C67" t="s">
        <v>34</v>
      </c>
      <c r="D67" t="s">
        <v>19</v>
      </c>
      <c r="E67" s="29">
        <v>8988</v>
      </c>
      <c r="F67" s="14">
        <v>84.388331999999991</v>
      </c>
      <c r="G67" s="15">
        <v>3.8999999999999998E-3</v>
      </c>
      <c r="H67" s="16" t="s">
        <v>455</v>
      </c>
    </row>
    <row r="68" spans="1:8" ht="12.75" customHeight="1" x14ac:dyDescent="0.2">
      <c r="A68">
        <v>60</v>
      </c>
      <c r="B68" t="s">
        <v>286</v>
      </c>
      <c r="C68" t="s">
        <v>123</v>
      </c>
      <c r="D68" t="s">
        <v>15</v>
      </c>
      <c r="E68" s="29">
        <v>21127</v>
      </c>
      <c r="F68" s="14">
        <v>80.70514</v>
      </c>
      <c r="G68" s="15">
        <v>3.7000000000000002E-3</v>
      </c>
      <c r="H68" s="16" t="s">
        <v>455</v>
      </c>
    </row>
    <row r="69" spans="1:8" ht="12.75" customHeight="1" x14ac:dyDescent="0.2">
      <c r="A69">
        <v>61</v>
      </c>
      <c r="B69" t="s">
        <v>240</v>
      </c>
      <c r="C69" t="s">
        <v>74</v>
      </c>
      <c r="D69" t="s">
        <v>23</v>
      </c>
      <c r="E69" s="29">
        <v>13220</v>
      </c>
      <c r="F69" s="14">
        <v>73.450320000000005</v>
      </c>
      <c r="G69" s="15">
        <v>3.3999999999999998E-3</v>
      </c>
      <c r="H69" s="16" t="s">
        <v>455</v>
      </c>
    </row>
    <row r="70" spans="1:8" ht="12.75" customHeight="1" x14ac:dyDescent="0.2">
      <c r="A70">
        <v>62</v>
      </c>
      <c r="B70" t="s">
        <v>534</v>
      </c>
      <c r="C70" t="s">
        <v>535</v>
      </c>
      <c r="D70" t="s">
        <v>536</v>
      </c>
      <c r="E70" s="29">
        <v>17235</v>
      </c>
      <c r="F70" s="14">
        <v>73.248750000000001</v>
      </c>
      <c r="G70" s="15">
        <v>3.3E-3</v>
      </c>
      <c r="H70" s="16" t="s">
        <v>455</v>
      </c>
    </row>
    <row r="71" spans="1:8" ht="12.75" customHeight="1" x14ac:dyDescent="0.2">
      <c r="A71">
        <v>63</v>
      </c>
      <c r="B71" t="s">
        <v>714</v>
      </c>
      <c r="C71" t="s">
        <v>94</v>
      </c>
      <c r="D71" t="s">
        <v>112</v>
      </c>
      <c r="E71" s="29">
        <v>30579</v>
      </c>
      <c r="F71" s="14">
        <v>0</v>
      </c>
      <c r="G71" s="90" t="s">
        <v>576</v>
      </c>
      <c r="H71" s="16" t="s">
        <v>455</v>
      </c>
    </row>
    <row r="72" spans="1:8" ht="12.75" customHeight="1" x14ac:dyDescent="0.2">
      <c r="B72" s="19" t="s">
        <v>95</v>
      </c>
      <c r="C72" s="19"/>
      <c r="D72" s="19"/>
      <c r="E72" s="30"/>
      <c r="F72" s="20">
        <v>14339.169764600003</v>
      </c>
      <c r="G72" s="21">
        <v>0.65469999999999962</v>
      </c>
      <c r="H72" s="22"/>
    </row>
    <row r="73" spans="1:8" ht="12.75" customHeight="1" x14ac:dyDescent="0.2">
      <c r="F73" s="14"/>
      <c r="G73" s="15"/>
      <c r="H73" s="16"/>
    </row>
    <row r="74" spans="1:8" ht="12.75" customHeight="1" x14ac:dyDescent="0.2">
      <c r="B74" s="17" t="s">
        <v>101</v>
      </c>
      <c r="C74" s="17"/>
      <c r="F74" s="14"/>
      <c r="G74" s="15"/>
      <c r="H74" s="16"/>
    </row>
    <row r="75" spans="1:8" ht="12.75" customHeight="1" x14ac:dyDescent="0.2">
      <c r="B75" s="17" t="s">
        <v>642</v>
      </c>
      <c r="C75" s="17"/>
      <c r="F75" s="14"/>
      <c r="G75" s="15"/>
      <c r="H75" s="16"/>
    </row>
    <row r="76" spans="1:8" ht="12.75" customHeight="1" x14ac:dyDescent="0.2">
      <c r="A76">
        <v>64</v>
      </c>
      <c r="B76" s="1" t="s">
        <v>665</v>
      </c>
      <c r="C76" t="s">
        <v>666</v>
      </c>
      <c r="D76" t="s">
        <v>491</v>
      </c>
      <c r="E76" s="29">
        <v>100000</v>
      </c>
      <c r="F76" s="14">
        <v>99.354399999999998</v>
      </c>
      <c r="G76" s="15">
        <v>4.4999999999999997E-3</v>
      </c>
      <c r="H76" s="16">
        <v>42955</v>
      </c>
    </row>
    <row r="77" spans="1:8" ht="12.75" customHeight="1" x14ac:dyDescent="0.2">
      <c r="B77" s="19" t="s">
        <v>95</v>
      </c>
      <c r="C77" s="19"/>
      <c r="D77" s="19"/>
      <c r="E77" s="30"/>
      <c r="F77" s="20">
        <v>99.354399999999998</v>
      </c>
      <c r="G77" s="21">
        <v>4.4999999999999997E-3</v>
      </c>
      <c r="H77" s="22"/>
    </row>
    <row r="78" spans="1:8" ht="12.75" customHeight="1" x14ac:dyDescent="0.2">
      <c r="F78" s="14"/>
      <c r="G78" s="15"/>
      <c r="H78" s="16"/>
    </row>
    <row r="79" spans="1:8" ht="12.75" customHeight="1" x14ac:dyDescent="0.2">
      <c r="B79" s="17" t="s">
        <v>137</v>
      </c>
      <c r="C79" s="17"/>
      <c r="F79" s="14"/>
      <c r="G79" s="15"/>
      <c r="H79" s="16"/>
    </row>
    <row r="80" spans="1:8" ht="12.75" customHeight="1" x14ac:dyDescent="0.2">
      <c r="B80" s="32" t="s">
        <v>497</v>
      </c>
      <c r="C80" s="17"/>
      <c r="F80" s="14"/>
      <c r="G80" s="15"/>
      <c r="H80" s="16"/>
    </row>
    <row r="81" spans="1:8" ht="12.75" customHeight="1" x14ac:dyDescent="0.2">
      <c r="A81">
        <v>65</v>
      </c>
      <c r="B81" s="56" t="s">
        <v>700</v>
      </c>
      <c r="C81" t="s">
        <v>701</v>
      </c>
      <c r="D81" t="s">
        <v>118</v>
      </c>
      <c r="E81" s="29">
        <v>50</v>
      </c>
      <c r="F81" s="14">
        <v>514.6925</v>
      </c>
      <c r="G81" s="15">
        <v>2.35E-2</v>
      </c>
      <c r="H81" s="16">
        <v>46465</v>
      </c>
    </row>
    <row r="82" spans="1:8" ht="12.75" customHeight="1" x14ac:dyDescent="0.2">
      <c r="A82">
        <v>66</v>
      </c>
      <c r="B82" s="56" t="s">
        <v>603</v>
      </c>
      <c r="C82" t="s">
        <v>604</v>
      </c>
      <c r="D82" t="s">
        <v>605</v>
      </c>
      <c r="E82" s="29">
        <v>50</v>
      </c>
      <c r="F82" s="14">
        <v>507.46699999999998</v>
      </c>
      <c r="G82" s="15">
        <v>2.3199999999999998E-2</v>
      </c>
      <c r="H82" s="16">
        <v>44693</v>
      </c>
    </row>
    <row r="83" spans="1:8" ht="12.75" customHeight="1" x14ac:dyDescent="0.2">
      <c r="A83">
        <v>67</v>
      </c>
      <c r="B83" s="56" t="s">
        <v>640</v>
      </c>
      <c r="C83" t="s">
        <v>571</v>
      </c>
      <c r="D83" t="s">
        <v>118</v>
      </c>
      <c r="E83" s="29">
        <v>50</v>
      </c>
      <c r="F83" s="14">
        <v>503.47899999999998</v>
      </c>
      <c r="G83" s="15">
        <v>2.3E-2</v>
      </c>
      <c r="H83" s="16">
        <v>44006</v>
      </c>
    </row>
    <row r="84" spans="1:8" ht="12.75" customHeight="1" x14ac:dyDescent="0.2">
      <c r="A84">
        <v>68</v>
      </c>
      <c r="B84" s="56" t="s">
        <v>641</v>
      </c>
      <c r="C84" t="s">
        <v>572</v>
      </c>
      <c r="D84" t="s">
        <v>118</v>
      </c>
      <c r="E84" s="29">
        <v>5</v>
      </c>
      <c r="F84" s="14">
        <v>501.714</v>
      </c>
      <c r="G84" s="15">
        <v>2.29E-2</v>
      </c>
      <c r="H84" s="16">
        <v>43544</v>
      </c>
    </row>
    <row r="85" spans="1:8" ht="12.75" customHeight="1" x14ac:dyDescent="0.2">
      <c r="A85">
        <v>69</v>
      </c>
      <c r="B85" s="56" t="s">
        <v>616</v>
      </c>
      <c r="C85" t="s">
        <v>596</v>
      </c>
      <c r="D85" t="s">
        <v>597</v>
      </c>
      <c r="E85" s="29">
        <v>30</v>
      </c>
      <c r="F85" s="14">
        <v>300.03870000000001</v>
      </c>
      <c r="G85" s="15">
        <v>1.37E-2</v>
      </c>
      <c r="H85" s="16">
        <v>43105</v>
      </c>
    </row>
    <row r="86" spans="1:8" ht="12.75" customHeight="1" x14ac:dyDescent="0.2">
      <c r="A86">
        <v>70</v>
      </c>
      <c r="B86" s="56" t="s">
        <v>691</v>
      </c>
      <c r="C86" t="s">
        <v>520</v>
      </c>
      <c r="D86" t="s">
        <v>118</v>
      </c>
      <c r="E86" s="29">
        <v>30</v>
      </c>
      <c r="F86" s="14">
        <v>298.55970000000002</v>
      </c>
      <c r="G86" s="15">
        <v>1.3599999999999999E-2</v>
      </c>
      <c r="H86" s="16">
        <v>44552</v>
      </c>
    </row>
    <row r="87" spans="1:8" ht="12.75" customHeight="1" x14ac:dyDescent="0.2">
      <c r="A87">
        <v>71</v>
      </c>
      <c r="B87" s="56" t="s">
        <v>626</v>
      </c>
      <c r="C87" t="s">
        <v>542</v>
      </c>
      <c r="D87" t="s">
        <v>437</v>
      </c>
      <c r="E87" s="29">
        <v>20000</v>
      </c>
      <c r="F87" s="14">
        <v>202.64099999999999</v>
      </c>
      <c r="G87" s="15">
        <v>9.2999999999999992E-3</v>
      </c>
      <c r="H87" s="16">
        <v>43693</v>
      </c>
    </row>
    <row r="88" spans="1:8" ht="12.75" customHeight="1" x14ac:dyDescent="0.2">
      <c r="A88">
        <v>72</v>
      </c>
      <c r="B88" s="56" t="s">
        <v>622</v>
      </c>
      <c r="C88" t="s">
        <v>558</v>
      </c>
      <c r="D88" t="s">
        <v>197</v>
      </c>
      <c r="E88" s="29">
        <v>20</v>
      </c>
      <c r="F88" s="14">
        <v>201.76300000000001</v>
      </c>
      <c r="G88" s="15">
        <v>9.1999999999999998E-3</v>
      </c>
      <c r="H88" s="16">
        <v>43678</v>
      </c>
    </row>
    <row r="89" spans="1:8" ht="12.75" customHeight="1" x14ac:dyDescent="0.2">
      <c r="A89">
        <v>73</v>
      </c>
      <c r="B89" s="56" t="s">
        <v>632</v>
      </c>
      <c r="C89" t="s">
        <v>501</v>
      </c>
      <c r="D89" t="s">
        <v>118</v>
      </c>
      <c r="E89" s="29">
        <v>10</v>
      </c>
      <c r="F89" s="14">
        <v>103.2116</v>
      </c>
      <c r="G89" s="15">
        <v>4.7000000000000002E-3</v>
      </c>
      <c r="H89" s="16">
        <v>44343</v>
      </c>
    </row>
    <row r="90" spans="1:8" ht="12.75" customHeight="1" x14ac:dyDescent="0.2">
      <c r="A90">
        <v>74</v>
      </c>
      <c r="B90" s="56" t="s">
        <v>621</v>
      </c>
      <c r="C90" t="s">
        <v>398</v>
      </c>
      <c r="D90" t="s">
        <v>343</v>
      </c>
      <c r="E90" s="29">
        <v>10</v>
      </c>
      <c r="F90" s="14">
        <v>102.5063</v>
      </c>
      <c r="G90" s="15">
        <v>4.7000000000000002E-3</v>
      </c>
      <c r="H90" s="16">
        <v>43621</v>
      </c>
    </row>
    <row r="91" spans="1:8" ht="12.75" customHeight="1" x14ac:dyDescent="0.2">
      <c r="A91">
        <v>75</v>
      </c>
      <c r="B91" s="56" t="s">
        <v>625</v>
      </c>
      <c r="C91" t="s">
        <v>517</v>
      </c>
      <c r="D91" t="s">
        <v>437</v>
      </c>
      <c r="E91" s="29">
        <v>10</v>
      </c>
      <c r="F91" s="14">
        <v>101.0707</v>
      </c>
      <c r="G91" s="15">
        <v>4.5999999999999999E-3</v>
      </c>
      <c r="H91" s="16">
        <v>43322</v>
      </c>
    </row>
    <row r="92" spans="1:8" ht="12.75" customHeight="1" x14ac:dyDescent="0.2">
      <c r="B92" s="19" t="s">
        <v>95</v>
      </c>
      <c r="C92" s="19"/>
      <c r="D92" s="19"/>
      <c r="E92" s="30"/>
      <c r="F92" s="20">
        <v>3337.1435000000001</v>
      </c>
      <c r="G92" s="21">
        <v>0.15240000000000004</v>
      </c>
      <c r="H92" s="22"/>
    </row>
    <row r="93" spans="1:8" ht="12.75" customHeight="1" x14ac:dyDescent="0.2">
      <c r="F93" s="14"/>
      <c r="G93" s="15"/>
      <c r="H93" s="16"/>
    </row>
    <row r="94" spans="1:8" ht="12.75" customHeight="1" x14ac:dyDescent="0.2">
      <c r="B94" s="17" t="s">
        <v>190</v>
      </c>
      <c r="C94" s="17"/>
      <c r="F94" s="14"/>
      <c r="G94" s="15"/>
      <c r="H94" s="16"/>
    </row>
    <row r="95" spans="1:8" ht="12.75" customHeight="1" x14ac:dyDescent="0.2">
      <c r="A95">
        <v>76</v>
      </c>
      <c r="B95" s="56" t="s">
        <v>492</v>
      </c>
      <c r="C95" t="s">
        <v>690</v>
      </c>
      <c r="D95" t="s">
        <v>491</v>
      </c>
      <c r="E95" s="29">
        <v>600000</v>
      </c>
      <c r="F95" s="14">
        <v>627.72839999999997</v>
      </c>
      <c r="G95" s="15">
        <v>2.87E-2</v>
      </c>
      <c r="H95" s="16">
        <v>47197</v>
      </c>
    </row>
    <row r="96" spans="1:8" ht="12.75" customHeight="1" x14ac:dyDescent="0.2">
      <c r="A96">
        <v>77</v>
      </c>
      <c r="B96" s="56" t="s">
        <v>686</v>
      </c>
      <c r="C96" t="s">
        <v>687</v>
      </c>
      <c r="D96" t="s">
        <v>491</v>
      </c>
      <c r="E96" s="29">
        <v>400000</v>
      </c>
      <c r="F96" s="14">
        <v>400.31319999999999</v>
      </c>
      <c r="G96" s="15">
        <v>1.83E-2</v>
      </c>
      <c r="H96" s="16">
        <v>47478</v>
      </c>
    </row>
    <row r="97" spans="1:8" ht="12.75" customHeight="1" x14ac:dyDescent="0.2">
      <c r="A97">
        <v>78</v>
      </c>
      <c r="B97" s="56" t="s">
        <v>688</v>
      </c>
      <c r="C97" t="s">
        <v>689</v>
      </c>
      <c r="D97" t="s">
        <v>491</v>
      </c>
      <c r="E97" s="29">
        <v>200000</v>
      </c>
      <c r="F97" s="14">
        <v>217.66659999999999</v>
      </c>
      <c r="G97" s="15">
        <v>9.9000000000000008E-3</v>
      </c>
      <c r="H97" s="16">
        <v>46212</v>
      </c>
    </row>
    <row r="98" spans="1:8" ht="12.75" customHeight="1" x14ac:dyDescent="0.2">
      <c r="B98" s="19" t="s">
        <v>95</v>
      </c>
      <c r="C98" s="19"/>
      <c r="D98" s="19"/>
      <c r="E98" s="30"/>
      <c r="F98" s="20">
        <v>1245.7082</v>
      </c>
      <c r="G98" s="21">
        <v>5.6899999999999999E-2</v>
      </c>
      <c r="H98" s="22"/>
    </row>
    <row r="99" spans="1:8" s="45" customFormat="1" ht="12.75" customHeight="1" x14ac:dyDescent="0.2">
      <c r="B99" s="58"/>
      <c r="C99" s="58"/>
      <c r="D99" s="58"/>
      <c r="E99" s="59"/>
      <c r="F99" s="60"/>
      <c r="G99" s="61"/>
      <c r="H99" s="62"/>
    </row>
    <row r="100" spans="1:8" ht="12.75" customHeight="1" x14ac:dyDescent="0.2">
      <c r="B100" s="17" t="s">
        <v>102</v>
      </c>
      <c r="F100" s="14"/>
      <c r="G100" s="15"/>
      <c r="H100" s="16"/>
    </row>
    <row r="101" spans="1:8" ht="12.75" customHeight="1" x14ac:dyDescent="0.2">
      <c r="A101">
        <v>79</v>
      </c>
      <c r="B101" t="s">
        <v>385</v>
      </c>
      <c r="C101" t="s">
        <v>348</v>
      </c>
      <c r="D101" t="s">
        <v>380</v>
      </c>
      <c r="E101" s="29">
        <v>2936466.966</v>
      </c>
      <c r="F101" s="14">
        <v>877.31355310000004</v>
      </c>
      <c r="G101" s="15">
        <v>4.0099999999999997E-2</v>
      </c>
      <c r="H101" s="16" t="s">
        <v>455</v>
      </c>
    </row>
    <row r="102" spans="1:8" ht="12.75" customHeight="1" x14ac:dyDescent="0.2">
      <c r="A102">
        <v>80</v>
      </c>
      <c r="B102" t="s">
        <v>573</v>
      </c>
      <c r="C102" t="s">
        <v>358</v>
      </c>
      <c r="D102" t="s">
        <v>380</v>
      </c>
      <c r="E102" s="29">
        <v>2350823.4599000001</v>
      </c>
      <c r="F102" s="14">
        <v>712.28305260000002</v>
      </c>
      <c r="G102" s="15">
        <v>3.2500000000000001E-2</v>
      </c>
      <c r="H102" s="16" t="s">
        <v>455</v>
      </c>
    </row>
    <row r="103" spans="1:8" ht="12.75" customHeight="1" x14ac:dyDescent="0.2">
      <c r="B103" s="19" t="s">
        <v>95</v>
      </c>
      <c r="C103" s="19"/>
      <c r="D103" s="19"/>
      <c r="E103" s="30"/>
      <c r="F103" s="20">
        <v>1589.5966057000001</v>
      </c>
      <c r="G103" s="21">
        <v>7.2599999999999998E-2</v>
      </c>
      <c r="H103" s="22"/>
    </row>
    <row r="104" spans="1:8" ht="12.75" customHeight="1" x14ac:dyDescent="0.2">
      <c r="F104" s="14"/>
      <c r="G104" s="15"/>
      <c r="H104" s="16"/>
    </row>
    <row r="105" spans="1:8" ht="12.75" customHeight="1" x14ac:dyDescent="0.2">
      <c r="A105" s="80" t="s">
        <v>454</v>
      </c>
      <c r="B105" s="17" t="s">
        <v>103</v>
      </c>
      <c r="C105" s="17"/>
      <c r="F105" s="14">
        <v>1804.8204084000001</v>
      </c>
      <c r="G105" s="15">
        <v>8.2500000000000004E-2</v>
      </c>
      <c r="H105" s="16">
        <v>42919</v>
      </c>
    </row>
    <row r="106" spans="1:8" ht="12.75" customHeight="1" x14ac:dyDescent="0.2">
      <c r="B106" s="19" t="s">
        <v>95</v>
      </c>
      <c r="C106" s="19"/>
      <c r="D106" s="19"/>
      <c r="E106" s="30"/>
      <c r="F106" s="20">
        <v>1804.8204084000001</v>
      </c>
      <c r="G106" s="21">
        <v>8.2500000000000004E-2</v>
      </c>
      <c r="H106" s="22"/>
    </row>
    <row r="107" spans="1:8" ht="12.75" customHeight="1" x14ac:dyDescent="0.2">
      <c r="F107" s="14"/>
      <c r="G107" s="15"/>
      <c r="H107" s="16"/>
    </row>
    <row r="108" spans="1:8" ht="12.75" customHeight="1" x14ac:dyDescent="0.2">
      <c r="B108" s="17" t="s">
        <v>104</v>
      </c>
      <c r="C108" s="17"/>
      <c r="F108" s="14"/>
      <c r="G108" s="15"/>
      <c r="H108" s="16"/>
    </row>
    <row r="109" spans="1:8" ht="12.75" customHeight="1" x14ac:dyDescent="0.2">
      <c r="B109" s="17" t="s">
        <v>105</v>
      </c>
      <c r="C109" s="17"/>
      <c r="F109" s="14">
        <v>-530.40804690001096</v>
      </c>
      <c r="G109" s="15">
        <v>-2.3599999999999999E-2</v>
      </c>
      <c r="H109" s="16"/>
    </row>
    <row r="110" spans="1:8" ht="12.75" customHeight="1" x14ac:dyDescent="0.2">
      <c r="B110" s="19" t="s">
        <v>95</v>
      </c>
      <c r="C110" s="19"/>
      <c r="D110" s="19"/>
      <c r="E110" s="30"/>
      <c r="F110" s="20">
        <v>-530.40804690001096</v>
      </c>
      <c r="G110" s="21">
        <v>-2.3599999999999999E-2</v>
      </c>
      <c r="H110" s="22"/>
    </row>
    <row r="111" spans="1:8" ht="12.75" customHeight="1" x14ac:dyDescent="0.2">
      <c r="B111" s="23" t="s">
        <v>106</v>
      </c>
      <c r="C111" s="23"/>
      <c r="D111" s="23"/>
      <c r="E111" s="31"/>
      <c r="F111" s="24">
        <v>21885.384831799995</v>
      </c>
      <c r="G111" s="25">
        <v>0.99999999999999967</v>
      </c>
      <c r="H111" s="26"/>
    </row>
    <row r="112" spans="1:8" ht="12.75" customHeight="1" x14ac:dyDescent="0.2"/>
    <row r="113" spans="2:7" ht="12.75" customHeight="1" x14ac:dyDescent="0.2">
      <c r="B113" s="17" t="s">
        <v>218</v>
      </c>
      <c r="C113" s="17"/>
    </row>
    <row r="114" spans="2:7" ht="12.75" customHeight="1" x14ac:dyDescent="0.2">
      <c r="B114" s="17" t="s">
        <v>215</v>
      </c>
      <c r="C114" s="17"/>
    </row>
    <row r="115" spans="2:7" ht="12.75" customHeight="1" x14ac:dyDescent="0.2">
      <c r="B115" s="17" t="s">
        <v>216</v>
      </c>
      <c r="C115" s="17"/>
      <c r="F115" s="42"/>
      <c r="G115" s="42"/>
    </row>
    <row r="116" spans="2:7" ht="12.75" customHeight="1" x14ac:dyDescent="0.2">
      <c r="B116" s="49" t="s">
        <v>366</v>
      </c>
      <c r="C116" s="17"/>
    </row>
    <row r="117" spans="2:7" ht="12.75" customHeight="1" x14ac:dyDescent="0.2">
      <c r="B117" s="17"/>
    </row>
    <row r="118" spans="2:7" ht="12.75" customHeight="1" x14ac:dyDescent="0.2"/>
    <row r="119" spans="2:7" ht="12.75" customHeight="1" x14ac:dyDescent="0.2"/>
    <row r="120" spans="2:7" ht="12.75" customHeight="1" x14ac:dyDescent="0.2"/>
    <row r="121" spans="2:7" ht="12.75" customHeight="1" x14ac:dyDescent="0.2"/>
    <row r="122" spans="2:7" ht="12.75" customHeight="1" x14ac:dyDescent="0.2"/>
    <row r="123" spans="2:7" ht="12.75" customHeight="1" x14ac:dyDescent="0.2"/>
    <row r="124" spans="2:7" ht="12.75" customHeight="1" x14ac:dyDescent="0.2"/>
    <row r="125" spans="2:7" ht="12.75" customHeight="1" x14ac:dyDescent="0.2"/>
    <row r="126" spans="2:7" ht="12.75" customHeight="1" x14ac:dyDescent="0.2"/>
    <row r="127" spans="2:7" ht="12.75" customHeight="1" x14ac:dyDescent="0.2"/>
    <row r="128" spans="2:7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7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9" bestFit="1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472</v>
      </c>
      <c r="B1" s="91" t="s">
        <v>195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101</v>
      </c>
      <c r="C7" s="17"/>
      <c r="F7" s="14"/>
      <c r="G7" s="15"/>
      <c r="H7" s="16"/>
    </row>
    <row r="8" spans="1:8" ht="12.75" customHeight="1" x14ac:dyDescent="0.2">
      <c r="B8" s="17" t="s">
        <v>416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244</v>
      </c>
      <c r="C9" t="s">
        <v>608</v>
      </c>
      <c r="D9" t="s">
        <v>181</v>
      </c>
      <c r="E9" s="29">
        <v>7200</v>
      </c>
      <c r="F9" s="14">
        <v>7178.8320000000003</v>
      </c>
      <c r="G9" s="15">
        <v>8.3000000000000004E-2</v>
      </c>
      <c r="H9" s="16">
        <v>42934</v>
      </c>
    </row>
    <row r="10" spans="1:8" ht="12.75" customHeight="1" x14ac:dyDescent="0.2">
      <c r="A10">
        <v>2</v>
      </c>
      <c r="B10" t="s">
        <v>224</v>
      </c>
      <c r="C10" t="s">
        <v>594</v>
      </c>
      <c r="D10" t="s">
        <v>339</v>
      </c>
      <c r="E10" s="29">
        <v>4700</v>
      </c>
      <c r="F10" s="14">
        <v>4686.2055</v>
      </c>
      <c r="G10" s="15">
        <v>5.4199999999999998E-2</v>
      </c>
      <c r="H10" s="16">
        <v>42934</v>
      </c>
    </row>
    <row r="11" spans="1:8" ht="12.75" customHeight="1" x14ac:dyDescent="0.2">
      <c r="B11" s="19" t="s">
        <v>95</v>
      </c>
      <c r="C11" s="19"/>
      <c r="D11" s="19"/>
      <c r="E11" s="30"/>
      <c r="F11" s="20">
        <v>11865.0375</v>
      </c>
      <c r="G11" s="21">
        <v>0.13719999999999999</v>
      </c>
      <c r="H11" s="22"/>
    </row>
    <row r="12" spans="1:8" ht="12.75" customHeight="1" x14ac:dyDescent="0.2">
      <c r="F12" s="14"/>
      <c r="G12" s="15"/>
      <c r="H12" s="16"/>
    </row>
    <row r="13" spans="1:8" ht="12.75" customHeight="1" x14ac:dyDescent="0.2">
      <c r="B13" s="17" t="s">
        <v>365</v>
      </c>
      <c r="C13" s="17"/>
      <c r="F13" s="14"/>
      <c r="G13" s="15"/>
      <c r="H13" s="16"/>
    </row>
    <row r="14" spans="1:8" ht="12.75" customHeight="1" x14ac:dyDescent="0.2">
      <c r="A14">
        <v>3</v>
      </c>
      <c r="B14" t="s">
        <v>257</v>
      </c>
      <c r="C14" t="s">
        <v>673</v>
      </c>
      <c r="D14" t="s">
        <v>388</v>
      </c>
      <c r="E14" s="29">
        <v>1500</v>
      </c>
      <c r="F14" s="14">
        <v>7420.2524999999996</v>
      </c>
      <c r="G14" s="15">
        <v>8.5800000000000001E-2</v>
      </c>
      <c r="H14" s="16">
        <v>42976</v>
      </c>
    </row>
    <row r="15" spans="1:8" ht="12.75" customHeight="1" x14ac:dyDescent="0.2">
      <c r="A15">
        <v>4</v>
      </c>
      <c r="B15" t="s">
        <v>338</v>
      </c>
      <c r="C15" t="s">
        <v>702</v>
      </c>
      <c r="D15" t="s">
        <v>339</v>
      </c>
      <c r="E15" s="29">
        <v>1360</v>
      </c>
      <c r="F15" s="14">
        <v>6759.3972000000003</v>
      </c>
      <c r="G15" s="15">
        <v>7.8100000000000003E-2</v>
      </c>
      <c r="H15" s="16">
        <v>42951</v>
      </c>
    </row>
    <row r="16" spans="1:8" ht="12.75" customHeight="1" x14ac:dyDescent="0.2">
      <c r="A16">
        <v>5</v>
      </c>
      <c r="B16" t="s">
        <v>703</v>
      </c>
      <c r="C16" t="s">
        <v>704</v>
      </c>
      <c r="D16" t="s">
        <v>339</v>
      </c>
      <c r="E16" s="29">
        <v>1000</v>
      </c>
      <c r="F16" s="14">
        <v>4957.9799999999996</v>
      </c>
      <c r="G16" s="15">
        <v>5.7299999999999997E-2</v>
      </c>
      <c r="H16" s="16">
        <v>42961</v>
      </c>
    </row>
    <row r="17" spans="1:8" ht="12.75" customHeight="1" x14ac:dyDescent="0.2">
      <c r="A17">
        <v>6</v>
      </c>
      <c r="B17" t="s">
        <v>341</v>
      </c>
      <c r="C17" t="s">
        <v>705</v>
      </c>
      <c r="D17" t="s">
        <v>182</v>
      </c>
      <c r="E17" s="29">
        <v>1000</v>
      </c>
      <c r="F17" s="14">
        <v>4949.6499999999996</v>
      </c>
      <c r="G17" s="15">
        <v>5.7200000000000001E-2</v>
      </c>
      <c r="H17" s="16">
        <v>42969</v>
      </c>
    </row>
    <row r="18" spans="1:8" ht="12.75" customHeight="1" x14ac:dyDescent="0.2">
      <c r="A18">
        <v>7</v>
      </c>
      <c r="B18" t="s">
        <v>495</v>
      </c>
      <c r="C18" t="s">
        <v>706</v>
      </c>
      <c r="D18" t="s">
        <v>181</v>
      </c>
      <c r="E18" s="29">
        <v>1000</v>
      </c>
      <c r="F18" s="14">
        <v>4935.9449999999997</v>
      </c>
      <c r="G18" s="15">
        <v>5.7099999999999998E-2</v>
      </c>
      <c r="H18" s="16">
        <v>42984</v>
      </c>
    </row>
    <row r="19" spans="1:8" ht="12.75" customHeight="1" x14ac:dyDescent="0.2">
      <c r="A19">
        <v>8</v>
      </c>
      <c r="B19" t="s">
        <v>569</v>
      </c>
      <c r="C19" t="s">
        <v>609</v>
      </c>
      <c r="D19" t="s">
        <v>181</v>
      </c>
      <c r="E19" s="29">
        <v>988</v>
      </c>
      <c r="F19" s="14">
        <v>4915.67544</v>
      </c>
      <c r="G19" s="15">
        <v>5.6800000000000003E-2</v>
      </c>
      <c r="H19" s="16">
        <v>42941</v>
      </c>
    </row>
    <row r="20" spans="1:8" ht="12.75" customHeight="1" x14ac:dyDescent="0.2">
      <c r="A20">
        <v>9</v>
      </c>
      <c r="B20" t="s">
        <v>495</v>
      </c>
      <c r="C20" t="s">
        <v>607</v>
      </c>
      <c r="D20" t="s">
        <v>181</v>
      </c>
      <c r="E20" s="29">
        <v>940</v>
      </c>
      <c r="F20" s="14">
        <v>4658.8045000000002</v>
      </c>
      <c r="G20" s="15">
        <v>5.3900000000000003E-2</v>
      </c>
      <c r="H20" s="16">
        <v>42963</v>
      </c>
    </row>
    <row r="21" spans="1:8" ht="12.75" customHeight="1" x14ac:dyDescent="0.2">
      <c r="A21">
        <v>10</v>
      </c>
      <c r="B21" t="s">
        <v>565</v>
      </c>
      <c r="C21" t="s">
        <v>682</v>
      </c>
      <c r="D21" t="s">
        <v>181</v>
      </c>
      <c r="E21" s="29">
        <v>900</v>
      </c>
      <c r="F21" s="14">
        <v>4467.3164999999999</v>
      </c>
      <c r="G21" s="15">
        <v>5.16E-2</v>
      </c>
      <c r="H21" s="16">
        <v>42957</v>
      </c>
    </row>
    <row r="22" spans="1:8" ht="12.75" customHeight="1" x14ac:dyDescent="0.2">
      <c r="A22">
        <v>11</v>
      </c>
      <c r="B22" t="s">
        <v>707</v>
      </c>
      <c r="C22" t="s">
        <v>708</v>
      </c>
      <c r="D22" t="s">
        <v>181</v>
      </c>
      <c r="E22" s="29">
        <v>600</v>
      </c>
      <c r="F22" s="14">
        <v>2963.5529999999999</v>
      </c>
      <c r="G22" s="15">
        <v>3.4299999999999997E-2</v>
      </c>
      <c r="H22" s="16">
        <v>42984</v>
      </c>
    </row>
    <row r="23" spans="1:8" ht="12.75" customHeight="1" x14ac:dyDescent="0.2">
      <c r="A23">
        <v>12</v>
      </c>
      <c r="B23" t="s">
        <v>338</v>
      </c>
      <c r="C23" t="s">
        <v>675</v>
      </c>
      <c r="D23" t="s">
        <v>339</v>
      </c>
      <c r="E23" s="29">
        <v>590</v>
      </c>
      <c r="F23" s="14">
        <v>2930.1642000000002</v>
      </c>
      <c r="G23" s="15">
        <v>3.39E-2</v>
      </c>
      <c r="H23" s="16">
        <v>42954</v>
      </c>
    </row>
    <row r="24" spans="1:8" ht="12.75" customHeight="1" x14ac:dyDescent="0.2">
      <c r="A24">
        <v>13</v>
      </c>
      <c r="B24" t="s">
        <v>228</v>
      </c>
      <c r="C24" t="s">
        <v>610</v>
      </c>
      <c r="D24" t="s">
        <v>181</v>
      </c>
      <c r="E24" s="29">
        <v>500</v>
      </c>
      <c r="F24" s="14">
        <v>2491.5500000000002</v>
      </c>
      <c r="G24" s="15">
        <v>2.8799999999999999E-2</v>
      </c>
      <c r="H24" s="16">
        <v>42936</v>
      </c>
    </row>
    <row r="25" spans="1:8" ht="12.75" customHeight="1" x14ac:dyDescent="0.2">
      <c r="A25">
        <v>14</v>
      </c>
      <c r="B25" t="s">
        <v>663</v>
      </c>
      <c r="C25" t="s">
        <v>709</v>
      </c>
      <c r="D25" t="s">
        <v>339</v>
      </c>
      <c r="E25" s="29">
        <v>460</v>
      </c>
      <c r="F25" s="14">
        <v>2289.7258999999999</v>
      </c>
      <c r="G25" s="15">
        <v>2.6499999999999999E-2</v>
      </c>
      <c r="H25" s="16">
        <v>42940</v>
      </c>
    </row>
    <row r="26" spans="1:8" ht="12.75" customHeight="1" x14ac:dyDescent="0.2">
      <c r="A26">
        <v>15</v>
      </c>
      <c r="B26" t="s">
        <v>341</v>
      </c>
      <c r="C26" t="s">
        <v>683</v>
      </c>
      <c r="D26" t="s">
        <v>182</v>
      </c>
      <c r="E26" s="29">
        <v>460</v>
      </c>
      <c r="F26" s="14">
        <v>2274.1549</v>
      </c>
      <c r="G26" s="15">
        <v>2.63E-2</v>
      </c>
      <c r="H26" s="16">
        <v>42975</v>
      </c>
    </row>
    <row r="27" spans="1:8" ht="12.75" customHeight="1" x14ac:dyDescent="0.2">
      <c r="A27">
        <v>16</v>
      </c>
      <c r="B27" t="s">
        <v>591</v>
      </c>
      <c r="C27" t="s">
        <v>592</v>
      </c>
      <c r="D27" t="s">
        <v>593</v>
      </c>
      <c r="E27" s="29">
        <v>430</v>
      </c>
      <c r="F27" s="14">
        <v>2144.7067000000002</v>
      </c>
      <c r="G27" s="15">
        <v>2.4799999999999999E-2</v>
      </c>
      <c r="H27" s="16">
        <v>42926</v>
      </c>
    </row>
    <row r="28" spans="1:8" ht="12.75" customHeight="1" x14ac:dyDescent="0.2">
      <c r="A28">
        <v>17</v>
      </c>
      <c r="B28" t="s">
        <v>663</v>
      </c>
      <c r="C28" t="s">
        <v>664</v>
      </c>
      <c r="D28" t="s">
        <v>339</v>
      </c>
      <c r="E28" s="29">
        <v>400</v>
      </c>
      <c r="F28" s="14">
        <v>1984.2280000000001</v>
      </c>
      <c r="G28" s="15">
        <v>2.29E-2</v>
      </c>
      <c r="H28" s="16">
        <v>42958</v>
      </c>
    </row>
    <row r="29" spans="1:8" ht="12.75" customHeight="1" x14ac:dyDescent="0.2">
      <c r="B29" s="19" t="s">
        <v>95</v>
      </c>
      <c r="C29" s="19"/>
      <c r="D29" s="19"/>
      <c r="E29" s="30"/>
      <c r="F29" s="20">
        <v>60143.103840000003</v>
      </c>
      <c r="G29" s="21">
        <v>0.69530000000000014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B31" s="17" t="s">
        <v>188</v>
      </c>
      <c r="C31" s="17"/>
      <c r="F31" s="14"/>
      <c r="G31" s="15"/>
      <c r="H31" s="16"/>
    </row>
    <row r="32" spans="1:8" ht="12.75" customHeight="1" x14ac:dyDescent="0.2">
      <c r="A32">
        <v>18</v>
      </c>
      <c r="B32" s="1" t="s">
        <v>498</v>
      </c>
      <c r="C32" t="s">
        <v>710</v>
      </c>
      <c r="D32" t="s">
        <v>491</v>
      </c>
      <c r="E32" s="29">
        <v>64300</v>
      </c>
      <c r="F32" s="14">
        <v>63.406872999999997</v>
      </c>
      <c r="G32" s="15">
        <v>6.9999999999999999E-4</v>
      </c>
      <c r="H32" s="16">
        <v>42999</v>
      </c>
    </row>
    <row r="33" spans="1:8" ht="12.75" customHeight="1" x14ac:dyDescent="0.2">
      <c r="B33" s="19" t="s">
        <v>95</v>
      </c>
      <c r="C33" s="19"/>
      <c r="D33" s="19"/>
      <c r="E33" s="30"/>
      <c r="F33" s="20">
        <v>63.406872999999997</v>
      </c>
      <c r="G33" s="21">
        <v>6.9999999999999999E-4</v>
      </c>
      <c r="H33" s="22"/>
    </row>
    <row r="34" spans="1:8" ht="12.75" customHeight="1" x14ac:dyDescent="0.2">
      <c r="F34" s="14"/>
      <c r="G34" s="15"/>
      <c r="H34" s="16"/>
    </row>
    <row r="35" spans="1:8" ht="12.75" customHeight="1" x14ac:dyDescent="0.2">
      <c r="B35" s="17" t="s">
        <v>642</v>
      </c>
      <c r="C35" s="17"/>
      <c r="F35" s="14"/>
      <c r="G35" s="15"/>
      <c r="H35" s="16"/>
    </row>
    <row r="36" spans="1:8" ht="12.75" customHeight="1" x14ac:dyDescent="0.2">
      <c r="A36">
        <v>19</v>
      </c>
      <c r="B36" s="1" t="s">
        <v>601</v>
      </c>
      <c r="C36" t="s">
        <v>602</v>
      </c>
      <c r="D36" t="s">
        <v>491</v>
      </c>
      <c r="E36" s="29">
        <v>20000000</v>
      </c>
      <c r="F36" s="14">
        <v>19843.96</v>
      </c>
      <c r="G36" s="15">
        <v>0.22939999999999999</v>
      </c>
      <c r="H36" s="16">
        <v>42963</v>
      </c>
    </row>
    <row r="37" spans="1:8" ht="12.75" customHeight="1" x14ac:dyDescent="0.2">
      <c r="A37">
        <v>20</v>
      </c>
      <c r="B37" s="1" t="s">
        <v>665</v>
      </c>
      <c r="C37" t="s">
        <v>666</v>
      </c>
      <c r="D37" t="s">
        <v>491</v>
      </c>
      <c r="E37" s="29">
        <v>1000000</v>
      </c>
      <c r="F37" s="14">
        <v>993.54399999999998</v>
      </c>
      <c r="G37" s="15">
        <v>1.15E-2</v>
      </c>
      <c r="H37" s="16">
        <v>42955</v>
      </c>
    </row>
    <row r="38" spans="1:8" ht="12.75" customHeight="1" x14ac:dyDescent="0.2">
      <c r="B38" s="19" t="s">
        <v>95</v>
      </c>
      <c r="C38" s="19"/>
      <c r="D38" s="19"/>
      <c r="E38" s="30"/>
      <c r="F38" s="20">
        <v>20837.504000000001</v>
      </c>
      <c r="G38" s="21">
        <v>0.2409</v>
      </c>
      <c r="H38" s="22"/>
    </row>
    <row r="39" spans="1:8" ht="12.75" customHeight="1" x14ac:dyDescent="0.2">
      <c r="F39" s="14"/>
      <c r="G39" s="15"/>
      <c r="H39" s="16"/>
    </row>
    <row r="40" spans="1:8" ht="12.75" customHeight="1" x14ac:dyDescent="0.2">
      <c r="A40" s="80" t="s">
        <v>454</v>
      </c>
      <c r="B40" s="17" t="s">
        <v>103</v>
      </c>
      <c r="C40" s="17"/>
      <c r="F40" s="14">
        <v>57.473132400000004</v>
      </c>
      <c r="G40" s="15">
        <v>6.9999999999999999E-4</v>
      </c>
      <c r="H40" s="16">
        <v>42919</v>
      </c>
    </row>
    <row r="41" spans="1:8" ht="12.75" customHeight="1" x14ac:dyDescent="0.2">
      <c r="B41" s="19" t="s">
        <v>95</v>
      </c>
      <c r="C41" s="19"/>
      <c r="D41" s="19"/>
      <c r="E41" s="30"/>
      <c r="F41" s="20">
        <v>57.473132400000004</v>
      </c>
      <c r="G41" s="21">
        <v>6.9999999999999999E-4</v>
      </c>
      <c r="H41" s="22"/>
    </row>
    <row r="42" spans="1:8" ht="12.75" customHeight="1" x14ac:dyDescent="0.2">
      <c r="F42" s="14"/>
      <c r="G42" s="15"/>
      <c r="H42" s="16"/>
    </row>
    <row r="43" spans="1:8" ht="12.75" customHeight="1" x14ac:dyDescent="0.2">
      <c r="B43" s="17" t="s">
        <v>104</v>
      </c>
      <c r="C43" s="17"/>
      <c r="F43" s="14"/>
      <c r="G43" s="15"/>
      <c r="H43" s="16"/>
    </row>
    <row r="44" spans="1:8" ht="12.75" customHeight="1" x14ac:dyDescent="0.2">
      <c r="B44" s="17" t="s">
        <v>105</v>
      </c>
      <c r="C44" s="17"/>
      <c r="F44" s="14">
        <v>-6454.4205084000423</v>
      </c>
      <c r="G44" s="15">
        <v>-7.4800000000000005E-2</v>
      </c>
      <c r="H44" s="16"/>
    </row>
    <row r="45" spans="1:8" ht="12.75" customHeight="1" x14ac:dyDescent="0.2">
      <c r="B45" s="19" t="s">
        <v>95</v>
      </c>
      <c r="C45" s="19"/>
      <c r="D45" s="19"/>
      <c r="E45" s="30"/>
      <c r="F45" s="20">
        <v>-6454.4205084000423</v>
      </c>
      <c r="G45" s="21">
        <v>-7.4800000000000005E-2</v>
      </c>
      <c r="H45" s="22"/>
    </row>
    <row r="46" spans="1:8" ht="12.75" customHeight="1" x14ac:dyDescent="0.2">
      <c r="B46" s="23" t="s">
        <v>106</v>
      </c>
      <c r="C46" s="23"/>
      <c r="D46" s="23"/>
      <c r="E46" s="31"/>
      <c r="F46" s="24">
        <v>86512.104836999963</v>
      </c>
      <c r="G46" s="25">
        <v>1</v>
      </c>
      <c r="H46" s="26"/>
    </row>
    <row r="47" spans="1:8" ht="12.75" customHeight="1" x14ac:dyDescent="0.2"/>
    <row r="48" spans="1:8" ht="12.75" customHeight="1" x14ac:dyDescent="0.2">
      <c r="B48" s="17" t="s">
        <v>218</v>
      </c>
      <c r="C48" s="17"/>
    </row>
    <row r="49" spans="2:7" ht="12.75" customHeight="1" x14ac:dyDescent="0.2">
      <c r="B49" s="17" t="s">
        <v>215</v>
      </c>
      <c r="C49" s="17"/>
    </row>
    <row r="50" spans="2:7" ht="12.75" customHeight="1" x14ac:dyDescent="0.2">
      <c r="B50" s="17" t="s">
        <v>718</v>
      </c>
      <c r="C50" s="17"/>
    </row>
    <row r="51" spans="2:7" ht="12.75" customHeight="1" x14ac:dyDescent="0.2">
      <c r="B51" s="17"/>
      <c r="C51" s="17"/>
    </row>
    <row r="52" spans="2:7" ht="12.75" customHeight="1" x14ac:dyDescent="0.2">
      <c r="B52" s="17"/>
      <c r="C52" s="17"/>
      <c r="F52" s="42"/>
      <c r="G52" s="42"/>
    </row>
    <row r="53" spans="2:7" ht="12.75" customHeight="1" x14ac:dyDescent="0.2"/>
    <row r="54" spans="2:7" ht="12.75" customHeight="1" x14ac:dyDescent="0.2"/>
    <row r="55" spans="2:7" ht="12.75" customHeight="1" x14ac:dyDescent="0.2"/>
    <row r="56" spans="2:7" ht="12.75" customHeight="1" x14ac:dyDescent="0.2"/>
    <row r="57" spans="2:7" ht="12.75" customHeight="1" x14ac:dyDescent="0.2"/>
    <row r="58" spans="2:7" ht="12.75" customHeight="1" x14ac:dyDescent="0.2"/>
    <row r="59" spans="2:7" ht="12.75" customHeight="1" x14ac:dyDescent="0.2"/>
    <row r="60" spans="2:7" ht="12.75" customHeight="1" x14ac:dyDescent="0.2"/>
    <row r="61" spans="2:7" ht="12.75" customHeight="1" x14ac:dyDescent="0.2"/>
    <row r="62" spans="2:7" ht="12.75" customHeight="1" x14ac:dyDescent="0.2"/>
    <row r="63" spans="2:7" ht="12.75" customHeight="1" x14ac:dyDescent="0.2"/>
    <row r="64" spans="2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473</v>
      </c>
      <c r="B1" s="91" t="s">
        <v>644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101</v>
      </c>
      <c r="C7" s="17"/>
      <c r="F7" s="14"/>
      <c r="G7" s="15"/>
      <c r="H7" s="16"/>
    </row>
    <row r="8" spans="1:8" ht="12.75" customHeight="1" x14ac:dyDescent="0.2">
      <c r="B8" s="17" t="s">
        <v>416</v>
      </c>
      <c r="F8" s="14"/>
      <c r="G8" s="15"/>
      <c r="H8" s="16"/>
    </row>
    <row r="9" spans="1:8" ht="12.75" customHeight="1" x14ac:dyDescent="0.2">
      <c r="A9">
        <v>1</v>
      </c>
      <c r="B9" s="56" t="s">
        <v>224</v>
      </c>
      <c r="C9" t="s">
        <v>594</v>
      </c>
      <c r="D9" t="s">
        <v>339</v>
      </c>
      <c r="E9" s="29">
        <v>300</v>
      </c>
      <c r="F9" s="14">
        <v>299.11950000000002</v>
      </c>
      <c r="G9" s="15">
        <v>9.8799999999999999E-2</v>
      </c>
      <c r="H9" s="16">
        <v>42934</v>
      </c>
    </row>
    <row r="10" spans="1:8" ht="12.75" customHeight="1" x14ac:dyDescent="0.2">
      <c r="A10">
        <v>2</v>
      </c>
      <c r="B10" s="56" t="s">
        <v>244</v>
      </c>
      <c r="C10" t="s">
        <v>608</v>
      </c>
      <c r="D10" t="s">
        <v>181</v>
      </c>
      <c r="E10" s="29">
        <v>300</v>
      </c>
      <c r="F10" s="14">
        <v>299.11799999999999</v>
      </c>
      <c r="G10" s="15">
        <v>9.8799999999999999E-2</v>
      </c>
      <c r="H10" s="16">
        <v>42934</v>
      </c>
    </row>
    <row r="11" spans="1:8" ht="12.75" customHeight="1" x14ac:dyDescent="0.2">
      <c r="A11">
        <v>3</v>
      </c>
      <c r="B11" s="56" t="s">
        <v>249</v>
      </c>
      <c r="C11" t="s">
        <v>499</v>
      </c>
      <c r="D11" t="s">
        <v>181</v>
      </c>
      <c r="E11" s="29">
        <v>200</v>
      </c>
      <c r="F11" s="14">
        <v>196.98419999999999</v>
      </c>
      <c r="G11" s="15">
        <v>6.5000000000000002E-2</v>
      </c>
      <c r="H11" s="16">
        <v>43005</v>
      </c>
    </row>
    <row r="12" spans="1:8" ht="12.75" customHeight="1" x14ac:dyDescent="0.2">
      <c r="B12" s="19" t="s">
        <v>95</v>
      </c>
      <c r="C12" s="19"/>
      <c r="D12" s="19"/>
      <c r="E12" s="30"/>
      <c r="F12" s="20">
        <v>795.22169999999994</v>
      </c>
      <c r="G12" s="21">
        <v>0.2626</v>
      </c>
      <c r="H12" s="22"/>
    </row>
    <row r="13" spans="1:8" ht="12.75" customHeight="1" x14ac:dyDescent="0.2">
      <c r="B13" s="17"/>
      <c r="C13" s="17"/>
      <c r="F13" s="14"/>
      <c r="G13" s="15"/>
      <c r="H13" s="16"/>
    </row>
    <row r="14" spans="1:8" ht="12.75" customHeight="1" x14ac:dyDescent="0.2">
      <c r="B14" s="17" t="s">
        <v>365</v>
      </c>
      <c r="C14" s="17"/>
      <c r="F14" s="14"/>
      <c r="G14" s="15"/>
      <c r="H14" s="16"/>
    </row>
    <row r="15" spans="1:8" ht="12.75" customHeight="1" x14ac:dyDescent="0.25">
      <c r="A15">
        <v>4</v>
      </c>
      <c r="B15" s="83" t="s">
        <v>356</v>
      </c>
      <c r="C15" t="s">
        <v>559</v>
      </c>
      <c r="D15" t="s">
        <v>181</v>
      </c>
      <c r="E15" s="82">
        <v>60</v>
      </c>
      <c r="F15" s="41">
        <v>298.97129999999999</v>
      </c>
      <c r="G15" s="15">
        <v>9.8699999999999996E-2</v>
      </c>
      <c r="H15" s="16">
        <v>42936</v>
      </c>
    </row>
    <row r="16" spans="1:8" ht="12.75" customHeight="1" x14ac:dyDescent="0.25">
      <c r="A16">
        <v>5</v>
      </c>
      <c r="B16" s="83" t="s">
        <v>341</v>
      </c>
      <c r="C16" t="s">
        <v>674</v>
      </c>
      <c r="D16" t="s">
        <v>182</v>
      </c>
      <c r="E16" s="82">
        <v>60</v>
      </c>
      <c r="F16" s="41">
        <v>294.94889999999998</v>
      </c>
      <c r="G16" s="15">
        <v>9.74E-2</v>
      </c>
      <c r="H16" s="16">
        <v>43004</v>
      </c>
    </row>
    <row r="17" spans="1:8" ht="12.75" customHeight="1" x14ac:dyDescent="0.25">
      <c r="A17">
        <v>6</v>
      </c>
      <c r="B17" s="83" t="s">
        <v>257</v>
      </c>
      <c r="C17" t="s">
        <v>673</v>
      </c>
      <c r="D17" t="s">
        <v>388</v>
      </c>
      <c r="E17" s="82">
        <v>50</v>
      </c>
      <c r="F17" s="41">
        <v>247.34174999999999</v>
      </c>
      <c r="G17" s="15">
        <v>8.1699999999999995E-2</v>
      </c>
      <c r="H17" s="16">
        <v>42976</v>
      </c>
    </row>
    <row r="18" spans="1:8" ht="12.75" customHeight="1" x14ac:dyDescent="0.25">
      <c r="A18">
        <v>7</v>
      </c>
      <c r="B18" s="83" t="s">
        <v>663</v>
      </c>
      <c r="C18" t="s">
        <v>709</v>
      </c>
      <c r="D18" t="s">
        <v>339</v>
      </c>
      <c r="E18" s="82">
        <v>40</v>
      </c>
      <c r="F18" s="41">
        <v>199.10659999999999</v>
      </c>
      <c r="G18" s="15">
        <v>6.5699999999999995E-2</v>
      </c>
      <c r="H18" s="16">
        <v>42940</v>
      </c>
    </row>
    <row r="19" spans="1:8" ht="12.75" customHeight="1" x14ac:dyDescent="0.25">
      <c r="A19">
        <v>8</v>
      </c>
      <c r="B19" s="83" t="s">
        <v>338</v>
      </c>
      <c r="C19" t="s">
        <v>702</v>
      </c>
      <c r="D19" t="s">
        <v>339</v>
      </c>
      <c r="E19" s="82">
        <v>40</v>
      </c>
      <c r="F19" s="41">
        <v>198.8058</v>
      </c>
      <c r="G19" s="15">
        <v>6.5600000000000006E-2</v>
      </c>
      <c r="H19" s="16">
        <v>42951</v>
      </c>
    </row>
    <row r="20" spans="1:8" ht="12.75" customHeight="1" x14ac:dyDescent="0.25">
      <c r="A20">
        <v>9</v>
      </c>
      <c r="B20" s="83" t="s">
        <v>495</v>
      </c>
      <c r="C20" t="s">
        <v>607</v>
      </c>
      <c r="D20" t="s">
        <v>181</v>
      </c>
      <c r="E20" s="82">
        <v>40</v>
      </c>
      <c r="F20" s="41">
        <v>198.24700000000001</v>
      </c>
      <c r="G20" s="15">
        <v>6.54E-2</v>
      </c>
      <c r="H20" s="16">
        <v>42963</v>
      </c>
    </row>
    <row r="21" spans="1:8" ht="12.75" customHeight="1" x14ac:dyDescent="0.25">
      <c r="A21">
        <v>10</v>
      </c>
      <c r="B21" s="83" t="s">
        <v>338</v>
      </c>
      <c r="C21" t="s">
        <v>675</v>
      </c>
      <c r="D21" t="s">
        <v>339</v>
      </c>
      <c r="E21" s="82">
        <v>10</v>
      </c>
      <c r="F21" s="41">
        <v>49.663800000000002</v>
      </c>
      <c r="G21" s="15">
        <v>1.6400000000000001E-2</v>
      </c>
      <c r="H21" s="16">
        <v>42954</v>
      </c>
    </row>
    <row r="22" spans="1:8" ht="12.75" customHeight="1" x14ac:dyDescent="0.2">
      <c r="B22" s="19" t="s">
        <v>95</v>
      </c>
      <c r="C22" s="19"/>
      <c r="D22" s="19"/>
      <c r="E22" s="30"/>
      <c r="F22" s="20">
        <v>1487.0851500000003</v>
      </c>
      <c r="G22" s="21">
        <v>0.4909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188</v>
      </c>
      <c r="C24" s="17"/>
      <c r="F24" s="14"/>
      <c r="G24" s="15"/>
      <c r="H24" s="16"/>
    </row>
    <row r="25" spans="1:8" ht="12.75" customHeight="1" x14ac:dyDescent="0.2">
      <c r="A25">
        <v>11</v>
      </c>
      <c r="B25" s="1" t="s">
        <v>498</v>
      </c>
      <c r="C25" t="s">
        <v>561</v>
      </c>
      <c r="D25" t="s">
        <v>491</v>
      </c>
      <c r="E25" s="29">
        <v>9000</v>
      </c>
      <c r="F25" s="14">
        <v>8.9711549999999995</v>
      </c>
      <c r="G25" s="15">
        <v>3.0000000000000001E-3</v>
      </c>
      <c r="H25" s="16">
        <v>42936</v>
      </c>
    </row>
    <row r="26" spans="1:8" ht="12.75" customHeight="1" x14ac:dyDescent="0.2">
      <c r="B26" s="19" t="s">
        <v>95</v>
      </c>
      <c r="C26" s="19"/>
      <c r="D26" s="19"/>
      <c r="E26" s="30"/>
      <c r="F26" s="20">
        <v>8.9711549999999995</v>
      </c>
      <c r="G26" s="21">
        <v>3.0000000000000001E-3</v>
      </c>
      <c r="H26" s="22"/>
    </row>
    <row r="27" spans="1:8" ht="12.75" customHeight="1" x14ac:dyDescent="0.2">
      <c r="F27" s="14"/>
      <c r="G27" s="15"/>
      <c r="H27" s="16"/>
    </row>
    <row r="28" spans="1:8" ht="12.75" customHeight="1" x14ac:dyDescent="0.2">
      <c r="B28" s="17" t="s">
        <v>642</v>
      </c>
      <c r="C28" s="17"/>
      <c r="F28" s="14"/>
      <c r="G28" s="15"/>
      <c r="H28" s="16"/>
    </row>
    <row r="29" spans="1:8" ht="12.75" customHeight="1" x14ac:dyDescent="0.2">
      <c r="A29">
        <v>12</v>
      </c>
      <c r="B29" s="1" t="s">
        <v>665</v>
      </c>
      <c r="C29" t="s">
        <v>666</v>
      </c>
      <c r="D29" t="s">
        <v>491</v>
      </c>
      <c r="E29" s="29">
        <v>20000</v>
      </c>
      <c r="F29" s="14">
        <v>19.87088</v>
      </c>
      <c r="G29" s="15">
        <v>6.6E-3</v>
      </c>
      <c r="H29" s="16">
        <v>42955</v>
      </c>
    </row>
    <row r="30" spans="1:8" ht="12.75" customHeight="1" x14ac:dyDescent="0.2">
      <c r="B30" s="19" t="s">
        <v>95</v>
      </c>
      <c r="C30" s="19"/>
      <c r="D30" s="19"/>
      <c r="E30" s="30"/>
      <c r="F30" s="20">
        <v>19.87088</v>
      </c>
      <c r="G30" s="21">
        <v>6.6E-3</v>
      </c>
      <c r="H30" s="22"/>
    </row>
    <row r="31" spans="1:8" ht="12.75" customHeight="1" x14ac:dyDescent="0.2">
      <c r="F31" s="14"/>
      <c r="G31" s="15"/>
      <c r="H31" s="16"/>
    </row>
    <row r="32" spans="1:8" ht="12.75" customHeight="1" x14ac:dyDescent="0.2">
      <c r="B32" s="17" t="s">
        <v>137</v>
      </c>
      <c r="C32" s="17"/>
      <c r="F32" s="14"/>
      <c r="G32" s="15"/>
      <c r="H32" s="16"/>
    </row>
    <row r="33" spans="1:8" ht="12.75" customHeight="1" x14ac:dyDescent="0.2">
      <c r="B33" s="32" t="s">
        <v>364</v>
      </c>
      <c r="C33" s="17"/>
      <c r="F33" s="14"/>
      <c r="G33" s="15"/>
      <c r="H33" s="16"/>
    </row>
    <row r="34" spans="1:8" ht="12.75" customHeight="1" x14ac:dyDescent="0.2">
      <c r="A34">
        <v>13</v>
      </c>
      <c r="B34" s="56" t="s">
        <v>435</v>
      </c>
      <c r="C34" t="s">
        <v>438</v>
      </c>
      <c r="D34" t="s">
        <v>437</v>
      </c>
      <c r="E34" s="29">
        <v>30</v>
      </c>
      <c r="F34" s="14">
        <v>302.68799999999999</v>
      </c>
      <c r="G34" s="15">
        <v>9.9900000000000003E-2</v>
      </c>
      <c r="H34" s="16">
        <v>43175</v>
      </c>
    </row>
    <row r="35" spans="1:8" ht="12.75" customHeight="1" x14ac:dyDescent="0.2">
      <c r="A35">
        <v>14</v>
      </c>
      <c r="B35" s="56" t="s">
        <v>443</v>
      </c>
      <c r="C35" t="s">
        <v>444</v>
      </c>
      <c r="D35" t="s">
        <v>389</v>
      </c>
      <c r="E35" s="29">
        <v>1</v>
      </c>
      <c r="F35" s="14">
        <v>100.10429999999999</v>
      </c>
      <c r="G35" s="15">
        <v>3.3000000000000002E-2</v>
      </c>
      <c r="H35" s="16">
        <v>42983</v>
      </c>
    </row>
    <row r="36" spans="1:8" ht="12.75" customHeight="1" x14ac:dyDescent="0.2">
      <c r="B36" s="19" t="s">
        <v>95</v>
      </c>
      <c r="C36" s="19"/>
      <c r="D36" s="19"/>
      <c r="E36" s="30"/>
      <c r="F36" s="20">
        <v>402.79229999999995</v>
      </c>
      <c r="G36" s="21">
        <v>0.13290000000000002</v>
      </c>
      <c r="H36" s="22"/>
    </row>
    <row r="37" spans="1:8" ht="12.75" customHeight="1" x14ac:dyDescent="0.2">
      <c r="F37" s="14"/>
      <c r="G37" s="15"/>
      <c r="H37" s="16"/>
    </row>
    <row r="38" spans="1:8" ht="12.75" customHeight="1" x14ac:dyDescent="0.2">
      <c r="A38" s="80" t="s">
        <v>454</v>
      </c>
      <c r="B38" s="17" t="s">
        <v>103</v>
      </c>
      <c r="C38" s="17"/>
      <c r="F38" s="14">
        <v>299.29778110000001</v>
      </c>
      <c r="G38" s="15">
        <v>9.8799999999999999E-2</v>
      </c>
      <c r="H38" s="16">
        <v>42919</v>
      </c>
    </row>
    <row r="39" spans="1:8" ht="12.75" customHeight="1" x14ac:dyDescent="0.2">
      <c r="B39" s="19" t="s">
        <v>95</v>
      </c>
      <c r="C39" s="19"/>
      <c r="D39" s="19"/>
      <c r="E39" s="30"/>
      <c r="F39" s="20">
        <v>299.29778110000001</v>
      </c>
      <c r="G39" s="21">
        <v>9.8799999999999999E-2</v>
      </c>
      <c r="H39" s="22"/>
    </row>
    <row r="40" spans="1:8" ht="12.75" customHeight="1" x14ac:dyDescent="0.2">
      <c r="F40" s="14"/>
      <c r="G40" s="15"/>
      <c r="H40" s="16"/>
    </row>
    <row r="41" spans="1:8" ht="12.75" customHeight="1" x14ac:dyDescent="0.2">
      <c r="B41" s="17" t="s">
        <v>104</v>
      </c>
      <c r="C41" s="17"/>
      <c r="F41" s="14"/>
      <c r="G41" s="15"/>
      <c r="H41" s="16"/>
    </row>
    <row r="42" spans="1:8" ht="12.75" customHeight="1" x14ac:dyDescent="0.2">
      <c r="B42" s="17" t="s">
        <v>105</v>
      </c>
      <c r="C42" s="17"/>
      <c r="F42" s="14">
        <v>15.795738799999981</v>
      </c>
      <c r="G42" s="15">
        <v>5.1999999999999998E-3</v>
      </c>
      <c r="H42" s="16"/>
    </row>
    <row r="43" spans="1:8" ht="12.75" customHeight="1" x14ac:dyDescent="0.2">
      <c r="B43" s="19" t="s">
        <v>95</v>
      </c>
      <c r="C43" s="19"/>
      <c r="D43" s="19"/>
      <c r="E43" s="30"/>
      <c r="F43" s="20">
        <v>15.795738799999981</v>
      </c>
      <c r="G43" s="21">
        <v>5.1999999999999998E-3</v>
      </c>
      <c r="H43" s="22"/>
    </row>
    <row r="44" spans="1:8" ht="12.75" customHeight="1" x14ac:dyDescent="0.2">
      <c r="B44" s="23" t="s">
        <v>106</v>
      </c>
      <c r="C44" s="23"/>
      <c r="D44" s="23"/>
      <c r="E44" s="31"/>
      <c r="F44" s="24">
        <v>3029.0347049000006</v>
      </c>
      <c r="G44" s="25">
        <v>1.0000000000000002</v>
      </c>
      <c r="H44" s="26"/>
    </row>
    <row r="45" spans="1:8" ht="12.75" customHeight="1" x14ac:dyDescent="0.2"/>
    <row r="46" spans="1:8" ht="12.75" customHeight="1" x14ac:dyDescent="0.2">
      <c r="B46" s="17" t="s">
        <v>218</v>
      </c>
      <c r="C46" s="17"/>
    </row>
    <row r="47" spans="1:8" ht="12.75" customHeight="1" x14ac:dyDescent="0.2">
      <c r="B47" s="17" t="s">
        <v>215</v>
      </c>
      <c r="C47" s="17"/>
    </row>
    <row r="48" spans="1:8" ht="12.75" customHeight="1" x14ac:dyDescent="0.2">
      <c r="B48" s="17"/>
      <c r="C48" s="17"/>
    </row>
    <row r="49" spans="2:3" ht="12.75" customHeight="1" x14ac:dyDescent="0.2">
      <c r="B49" s="17"/>
      <c r="C49" s="17"/>
    </row>
    <row r="50" spans="2:3" ht="12.75" customHeight="1" x14ac:dyDescent="0.2">
      <c r="B50" s="17"/>
      <c r="C50" s="17"/>
    </row>
    <row r="51" spans="2:3" ht="12.75" customHeight="1" x14ac:dyDescent="0.2"/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3"/>
  <sheetViews>
    <sheetView topLeftCell="A52" workbookViewId="0">
      <selection activeCell="A52" sqref="A52"/>
    </sheetView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456</v>
      </c>
      <c r="B1" s="91" t="s">
        <v>107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497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221</v>
      </c>
      <c r="C9" t="s">
        <v>14</v>
      </c>
      <c r="D9" s="56" t="s">
        <v>10</v>
      </c>
      <c r="E9" s="29">
        <v>9922</v>
      </c>
      <c r="F9" s="14">
        <v>163.91640100000001</v>
      </c>
      <c r="G9" s="15">
        <v>9.2700000000000005E-2</v>
      </c>
      <c r="H9" s="16"/>
    </row>
    <row r="10" spans="1:8" ht="12.75" customHeight="1" x14ac:dyDescent="0.2">
      <c r="A10">
        <v>2</v>
      </c>
      <c r="B10" t="s">
        <v>232</v>
      </c>
      <c r="C10" t="s">
        <v>48</v>
      </c>
      <c r="D10" t="s">
        <v>27</v>
      </c>
      <c r="E10" s="29">
        <v>41638</v>
      </c>
      <c r="F10" s="14">
        <v>134.76138699999998</v>
      </c>
      <c r="G10" s="15">
        <v>7.6200000000000004E-2</v>
      </c>
      <c r="H10" s="16"/>
    </row>
    <row r="11" spans="1:8" ht="12.75" customHeight="1" x14ac:dyDescent="0.2">
      <c r="A11">
        <v>3</v>
      </c>
      <c r="B11" t="s">
        <v>228</v>
      </c>
      <c r="C11" t="s">
        <v>28</v>
      </c>
      <c r="D11" t="s">
        <v>25</v>
      </c>
      <c r="E11" s="29">
        <v>7780</v>
      </c>
      <c r="F11" s="14">
        <v>125.64310999999999</v>
      </c>
      <c r="G11" s="15">
        <v>7.1099999999999997E-2</v>
      </c>
      <c r="H11" s="16"/>
    </row>
    <row r="12" spans="1:8" ht="12.75" customHeight="1" x14ac:dyDescent="0.2">
      <c r="A12">
        <v>4</v>
      </c>
      <c r="B12" t="s">
        <v>223</v>
      </c>
      <c r="C12" t="s">
        <v>32</v>
      </c>
      <c r="D12" t="s">
        <v>31</v>
      </c>
      <c r="E12" s="29">
        <v>8120</v>
      </c>
      <c r="F12" s="14">
        <v>112.056</v>
      </c>
      <c r="G12" s="15">
        <v>6.3399999999999998E-2</v>
      </c>
      <c r="H12" s="16"/>
    </row>
    <row r="13" spans="1:8" ht="12.75" customHeight="1" x14ac:dyDescent="0.2">
      <c r="A13">
        <v>5</v>
      </c>
      <c r="B13" t="s">
        <v>222</v>
      </c>
      <c r="C13" t="s">
        <v>16</v>
      </c>
      <c r="D13" t="s">
        <v>15</v>
      </c>
      <c r="E13" s="29">
        <v>9786</v>
      </c>
      <c r="F13" s="14">
        <v>91.552923000000007</v>
      </c>
      <c r="G13" s="15">
        <v>5.1799999999999999E-2</v>
      </c>
      <c r="H13" s="16"/>
    </row>
    <row r="14" spans="1:8" ht="12.75" customHeight="1" x14ac:dyDescent="0.2">
      <c r="A14">
        <v>6</v>
      </c>
      <c r="B14" t="s">
        <v>224</v>
      </c>
      <c r="C14" t="s">
        <v>11</v>
      </c>
      <c r="D14" t="s">
        <v>10</v>
      </c>
      <c r="E14" s="29">
        <v>31384</v>
      </c>
      <c r="F14" s="14">
        <v>91.060676000000001</v>
      </c>
      <c r="G14" s="15">
        <v>5.1499999999999997E-2</v>
      </c>
      <c r="H14" s="16"/>
    </row>
    <row r="15" spans="1:8" ht="12.75" customHeight="1" x14ac:dyDescent="0.2">
      <c r="A15">
        <v>7</v>
      </c>
      <c r="B15" t="s">
        <v>258</v>
      </c>
      <c r="C15" t="s">
        <v>78</v>
      </c>
      <c r="D15" t="s">
        <v>29</v>
      </c>
      <c r="E15" s="29">
        <v>4021</v>
      </c>
      <c r="F15" s="14">
        <v>67.858395999999999</v>
      </c>
      <c r="G15" s="15">
        <v>3.8399999999999997E-2</v>
      </c>
      <c r="H15" s="16"/>
    </row>
    <row r="16" spans="1:8" ht="12.75" customHeight="1" x14ac:dyDescent="0.2">
      <c r="A16">
        <v>8</v>
      </c>
      <c r="B16" t="s">
        <v>248</v>
      </c>
      <c r="C16" t="s">
        <v>20</v>
      </c>
      <c r="D16" t="s">
        <v>15</v>
      </c>
      <c r="E16" s="29">
        <v>2605</v>
      </c>
      <c r="F16" s="14">
        <v>61.539217499999999</v>
      </c>
      <c r="G16" s="15">
        <v>3.4799999999999998E-2</v>
      </c>
      <c r="H16" s="16"/>
    </row>
    <row r="17" spans="1:8" ht="12.75" customHeight="1" x14ac:dyDescent="0.2">
      <c r="A17">
        <v>9</v>
      </c>
      <c r="B17" t="s">
        <v>244</v>
      </c>
      <c r="C17" t="s">
        <v>108</v>
      </c>
      <c r="D17" t="s">
        <v>10</v>
      </c>
      <c r="E17" s="29">
        <v>5950</v>
      </c>
      <c r="F17" s="14">
        <v>56.867125000000001</v>
      </c>
      <c r="G17" s="15">
        <v>3.2199999999999999E-2</v>
      </c>
      <c r="H17" s="16"/>
    </row>
    <row r="18" spans="1:8" ht="12.75" customHeight="1" x14ac:dyDescent="0.2">
      <c r="A18">
        <v>10</v>
      </c>
      <c r="B18" t="s">
        <v>17</v>
      </c>
      <c r="C18" t="s">
        <v>18</v>
      </c>
      <c r="D18" t="s">
        <v>10</v>
      </c>
      <c r="E18" s="29">
        <v>17532</v>
      </c>
      <c r="F18" s="14">
        <v>47.976317999999999</v>
      </c>
      <c r="G18" s="15">
        <v>2.7099999999999999E-2</v>
      </c>
      <c r="H18" s="16"/>
    </row>
    <row r="19" spans="1:8" ht="12.75" customHeight="1" x14ac:dyDescent="0.2">
      <c r="A19">
        <v>11</v>
      </c>
      <c r="B19" t="s">
        <v>241</v>
      </c>
      <c r="C19" t="s">
        <v>52</v>
      </c>
      <c r="D19" t="s">
        <v>21</v>
      </c>
      <c r="E19" s="29">
        <v>651</v>
      </c>
      <c r="F19" s="14">
        <v>46.986575999999999</v>
      </c>
      <c r="G19" s="15">
        <v>2.6599999999999999E-2</v>
      </c>
      <c r="H19" s="16"/>
    </row>
    <row r="20" spans="1:8" ht="12.75" customHeight="1" x14ac:dyDescent="0.2">
      <c r="A20">
        <v>12</v>
      </c>
      <c r="B20" t="s">
        <v>249</v>
      </c>
      <c r="C20" t="s">
        <v>30</v>
      </c>
      <c r="D20" t="s">
        <v>10</v>
      </c>
      <c r="E20" s="29">
        <v>8332</v>
      </c>
      <c r="F20" s="14">
        <v>43.105602000000005</v>
      </c>
      <c r="G20" s="15">
        <v>2.4400000000000002E-2</v>
      </c>
      <c r="H20" s="16"/>
    </row>
    <row r="21" spans="1:8" ht="12.75" customHeight="1" x14ac:dyDescent="0.2">
      <c r="A21">
        <v>13</v>
      </c>
      <c r="B21" t="s">
        <v>225</v>
      </c>
      <c r="C21" t="s">
        <v>22</v>
      </c>
      <c r="D21" t="s">
        <v>21</v>
      </c>
      <c r="E21" s="29">
        <v>9190</v>
      </c>
      <c r="F21" s="14">
        <v>39.751345000000001</v>
      </c>
      <c r="G21" s="15">
        <v>2.2499999999999999E-2</v>
      </c>
      <c r="H21" s="16"/>
    </row>
    <row r="22" spans="1:8" ht="12.75" customHeight="1" x14ac:dyDescent="0.2">
      <c r="A22">
        <v>14</v>
      </c>
      <c r="B22" t="s">
        <v>276</v>
      </c>
      <c r="C22" t="s">
        <v>111</v>
      </c>
      <c r="D22" t="s">
        <v>27</v>
      </c>
      <c r="E22" s="29">
        <v>3497</v>
      </c>
      <c r="F22" s="14">
        <v>37.753612000000004</v>
      </c>
      <c r="G22" s="15">
        <v>2.1399999999999999E-2</v>
      </c>
      <c r="H22" s="16"/>
    </row>
    <row r="23" spans="1:8" ht="12.75" customHeight="1" x14ac:dyDescent="0.2">
      <c r="A23">
        <v>15</v>
      </c>
      <c r="B23" t="s">
        <v>278</v>
      </c>
      <c r="C23" t="s">
        <v>113</v>
      </c>
      <c r="D23" t="s">
        <v>10</v>
      </c>
      <c r="E23" s="29">
        <v>2461</v>
      </c>
      <c r="F23" s="14">
        <v>36.396959500000001</v>
      </c>
      <c r="G23" s="15">
        <v>2.06E-2</v>
      </c>
      <c r="H23" s="16"/>
    </row>
    <row r="24" spans="1:8" ht="12.75" customHeight="1" x14ac:dyDescent="0.2">
      <c r="A24">
        <v>16</v>
      </c>
      <c r="B24" t="s">
        <v>277</v>
      </c>
      <c r="C24" t="s">
        <v>110</v>
      </c>
      <c r="D24" t="s">
        <v>21</v>
      </c>
      <c r="E24" s="29">
        <v>2281</v>
      </c>
      <c r="F24" s="14">
        <v>30.761566000000002</v>
      </c>
      <c r="G24" s="15">
        <v>1.7399999999999999E-2</v>
      </c>
      <c r="H24" s="16"/>
    </row>
    <row r="25" spans="1:8" ht="12.75" customHeight="1" x14ac:dyDescent="0.2">
      <c r="A25">
        <v>17</v>
      </c>
      <c r="B25" t="s">
        <v>533</v>
      </c>
      <c r="C25" t="s">
        <v>73</v>
      </c>
      <c r="D25" t="s">
        <v>23</v>
      </c>
      <c r="E25" s="29">
        <v>5404</v>
      </c>
      <c r="F25" s="14">
        <v>30.030027999999998</v>
      </c>
      <c r="G25" s="15">
        <v>1.7000000000000001E-2</v>
      </c>
      <c r="H25" s="16"/>
    </row>
    <row r="26" spans="1:8" ht="12.75" customHeight="1" x14ac:dyDescent="0.2">
      <c r="A26">
        <v>18</v>
      </c>
      <c r="B26" t="s">
        <v>288</v>
      </c>
      <c r="C26" t="s">
        <v>126</v>
      </c>
      <c r="D26" t="s">
        <v>10</v>
      </c>
      <c r="E26" s="29">
        <v>1790</v>
      </c>
      <c r="F26" s="14">
        <v>26.196650000000002</v>
      </c>
      <c r="G26" s="15">
        <v>1.4800000000000001E-2</v>
      </c>
      <c r="H26" s="16"/>
    </row>
    <row r="27" spans="1:8" ht="12.75" customHeight="1" x14ac:dyDescent="0.2">
      <c r="A27">
        <v>19</v>
      </c>
      <c r="B27" t="s">
        <v>246</v>
      </c>
      <c r="C27" t="s">
        <v>68</v>
      </c>
      <c r="D27" t="s">
        <v>35</v>
      </c>
      <c r="E27" s="29">
        <v>6460</v>
      </c>
      <c r="F27" s="14">
        <v>24.52862</v>
      </c>
      <c r="G27" s="15">
        <v>1.3899999999999999E-2</v>
      </c>
      <c r="H27" s="16"/>
    </row>
    <row r="28" spans="1:8" ht="12.75" customHeight="1" x14ac:dyDescent="0.2">
      <c r="A28">
        <v>20</v>
      </c>
      <c r="B28" t="s">
        <v>282</v>
      </c>
      <c r="C28" t="s">
        <v>120</v>
      </c>
      <c r="D28" t="s">
        <v>27</v>
      </c>
      <c r="E28" s="29">
        <v>2208</v>
      </c>
      <c r="F28" s="14">
        <v>24.353135999999999</v>
      </c>
      <c r="G28" s="15">
        <v>1.38E-2</v>
      </c>
      <c r="H28" s="16"/>
    </row>
    <row r="29" spans="1:8" ht="12.75" customHeight="1" x14ac:dyDescent="0.2">
      <c r="A29">
        <v>21</v>
      </c>
      <c r="B29" t="s">
        <v>226</v>
      </c>
      <c r="C29" t="s">
        <v>26</v>
      </c>
      <c r="D29" t="s">
        <v>15</v>
      </c>
      <c r="E29" s="29">
        <v>2795</v>
      </c>
      <c r="F29" s="14">
        <v>23.782654999999998</v>
      </c>
      <c r="G29" s="15">
        <v>1.35E-2</v>
      </c>
      <c r="H29" s="16"/>
    </row>
    <row r="30" spans="1:8" ht="12.75" customHeight="1" x14ac:dyDescent="0.2">
      <c r="A30">
        <v>22</v>
      </c>
      <c r="B30" t="s">
        <v>285</v>
      </c>
      <c r="C30" t="s">
        <v>122</v>
      </c>
      <c r="D30" t="s">
        <v>21</v>
      </c>
      <c r="E30" s="29">
        <v>636</v>
      </c>
      <c r="F30" s="14">
        <v>23.540586000000001</v>
      </c>
      <c r="G30" s="15">
        <v>1.3299999999999999E-2</v>
      </c>
      <c r="H30" s="16"/>
    </row>
    <row r="31" spans="1:8" ht="12.75" customHeight="1" x14ac:dyDescent="0.2">
      <c r="A31">
        <v>23</v>
      </c>
      <c r="B31" t="s">
        <v>547</v>
      </c>
      <c r="C31" t="s">
        <v>548</v>
      </c>
      <c r="D31" t="s">
        <v>47</v>
      </c>
      <c r="E31" s="29">
        <v>9101</v>
      </c>
      <c r="F31" s="14">
        <v>22.666040499999998</v>
      </c>
      <c r="G31" s="15">
        <v>1.2800000000000001E-2</v>
      </c>
      <c r="H31" s="16"/>
    </row>
    <row r="32" spans="1:8" ht="12.75" customHeight="1" x14ac:dyDescent="0.2">
      <c r="A32">
        <v>24</v>
      </c>
      <c r="B32" t="s">
        <v>284</v>
      </c>
      <c r="C32" t="s">
        <v>124</v>
      </c>
      <c r="D32" t="s">
        <v>37</v>
      </c>
      <c r="E32" s="29">
        <v>10760</v>
      </c>
      <c r="F32" s="14">
        <v>22.655180000000001</v>
      </c>
      <c r="G32" s="15">
        <v>1.2800000000000001E-2</v>
      </c>
      <c r="H32" s="16"/>
    </row>
    <row r="33" spans="1:8" ht="12.75" customHeight="1" x14ac:dyDescent="0.2">
      <c r="A33">
        <v>25</v>
      </c>
      <c r="B33" t="s">
        <v>280</v>
      </c>
      <c r="C33" t="s">
        <v>117</v>
      </c>
      <c r="D33" t="s">
        <v>109</v>
      </c>
      <c r="E33" s="29">
        <v>13825</v>
      </c>
      <c r="F33" s="14">
        <v>21.746725000000001</v>
      </c>
      <c r="G33" s="15">
        <v>1.23E-2</v>
      </c>
      <c r="H33" s="16"/>
    </row>
    <row r="34" spans="1:8" ht="12.75" customHeight="1" x14ac:dyDescent="0.2">
      <c r="A34">
        <v>26</v>
      </c>
      <c r="B34" t="s">
        <v>235</v>
      </c>
      <c r="C34" t="s">
        <v>56</v>
      </c>
      <c r="D34" t="s">
        <v>19</v>
      </c>
      <c r="E34" s="29">
        <v>511</v>
      </c>
      <c r="F34" s="14">
        <v>20.231001000000003</v>
      </c>
      <c r="G34" s="15">
        <v>1.14E-2</v>
      </c>
      <c r="H34" s="16"/>
    </row>
    <row r="35" spans="1:8" ht="12.75" customHeight="1" x14ac:dyDescent="0.2">
      <c r="A35">
        <v>27</v>
      </c>
      <c r="B35" t="s">
        <v>287</v>
      </c>
      <c r="C35" t="s">
        <v>125</v>
      </c>
      <c r="D35" t="s">
        <v>37</v>
      </c>
      <c r="E35" s="29">
        <v>12113</v>
      </c>
      <c r="F35" s="14">
        <v>19.2536135</v>
      </c>
      <c r="G35" s="15">
        <v>1.09E-2</v>
      </c>
      <c r="H35" s="16"/>
    </row>
    <row r="36" spans="1:8" ht="12.75" customHeight="1" x14ac:dyDescent="0.2">
      <c r="A36">
        <v>28</v>
      </c>
      <c r="B36" t="s">
        <v>335</v>
      </c>
      <c r="C36" t="s">
        <v>200</v>
      </c>
      <c r="D36" t="s">
        <v>31</v>
      </c>
      <c r="E36" s="29">
        <v>4993</v>
      </c>
      <c r="F36" s="14">
        <v>19.233036000000002</v>
      </c>
      <c r="G36" s="15">
        <v>1.09E-2</v>
      </c>
      <c r="H36" s="16"/>
    </row>
    <row r="37" spans="1:8" ht="12.75" customHeight="1" x14ac:dyDescent="0.2">
      <c r="A37">
        <v>29</v>
      </c>
      <c r="B37" t="s">
        <v>229</v>
      </c>
      <c r="C37" t="s">
        <v>41</v>
      </c>
      <c r="D37" t="s">
        <v>21</v>
      </c>
      <c r="E37" s="29">
        <v>666</v>
      </c>
      <c r="F37" s="14">
        <v>18.589392</v>
      </c>
      <c r="G37" s="15">
        <v>1.0500000000000001E-2</v>
      </c>
      <c r="H37" s="16"/>
    </row>
    <row r="38" spans="1:8" ht="12.75" customHeight="1" x14ac:dyDescent="0.2">
      <c r="A38">
        <v>30</v>
      </c>
      <c r="B38" t="s">
        <v>293</v>
      </c>
      <c r="C38" t="s">
        <v>133</v>
      </c>
      <c r="D38" t="s">
        <v>116</v>
      </c>
      <c r="E38" s="29">
        <v>3282</v>
      </c>
      <c r="F38" s="14">
        <v>17.911515000000001</v>
      </c>
      <c r="G38" s="15">
        <v>1.01E-2</v>
      </c>
      <c r="H38" s="16"/>
    </row>
    <row r="39" spans="1:8" ht="12.75" customHeight="1" x14ac:dyDescent="0.2">
      <c r="A39">
        <v>31</v>
      </c>
      <c r="B39" t="s">
        <v>312</v>
      </c>
      <c r="C39" t="s">
        <v>158</v>
      </c>
      <c r="D39" t="s">
        <v>21</v>
      </c>
      <c r="E39" s="29">
        <v>65</v>
      </c>
      <c r="F39" s="14">
        <v>17.575610000000001</v>
      </c>
      <c r="G39" s="15">
        <v>9.9000000000000008E-3</v>
      </c>
      <c r="H39" s="16"/>
    </row>
    <row r="40" spans="1:8" ht="12.75" customHeight="1" x14ac:dyDescent="0.2">
      <c r="A40">
        <v>32</v>
      </c>
      <c r="B40" t="s">
        <v>420</v>
      </c>
      <c r="C40" t="s">
        <v>421</v>
      </c>
      <c r="D40" t="s">
        <v>25</v>
      </c>
      <c r="E40" s="29">
        <v>1579</v>
      </c>
      <c r="F40" s="14">
        <v>16.9924085</v>
      </c>
      <c r="G40" s="15">
        <v>9.5999999999999992E-3</v>
      </c>
      <c r="H40" s="16"/>
    </row>
    <row r="41" spans="1:8" ht="12.75" customHeight="1" x14ac:dyDescent="0.2">
      <c r="A41">
        <v>33</v>
      </c>
      <c r="B41" t="s">
        <v>289</v>
      </c>
      <c r="C41" t="s">
        <v>128</v>
      </c>
      <c r="D41" t="s">
        <v>31</v>
      </c>
      <c r="E41" s="29">
        <v>2549</v>
      </c>
      <c r="F41" s="14">
        <v>16.298306</v>
      </c>
      <c r="G41" s="15">
        <v>9.1999999999999998E-3</v>
      </c>
      <c r="H41" s="16"/>
    </row>
    <row r="42" spans="1:8" ht="12.75" customHeight="1" x14ac:dyDescent="0.2">
      <c r="A42">
        <v>34</v>
      </c>
      <c r="B42" t="s">
        <v>283</v>
      </c>
      <c r="C42" t="s">
        <v>121</v>
      </c>
      <c r="D42" t="s">
        <v>15</v>
      </c>
      <c r="E42" s="29">
        <v>6194</v>
      </c>
      <c r="F42" s="14">
        <v>16.002198999999997</v>
      </c>
      <c r="G42" s="15">
        <v>9.1000000000000004E-3</v>
      </c>
      <c r="H42" s="16"/>
    </row>
    <row r="43" spans="1:8" ht="12.75" customHeight="1" x14ac:dyDescent="0.2">
      <c r="A43">
        <v>35</v>
      </c>
      <c r="B43" t="s">
        <v>281</v>
      </c>
      <c r="C43" t="s">
        <v>119</v>
      </c>
      <c r="D43" t="s">
        <v>23</v>
      </c>
      <c r="E43" s="29">
        <v>592</v>
      </c>
      <c r="F43" s="14">
        <v>15.925391999999999</v>
      </c>
      <c r="G43" s="15">
        <v>8.9999999999999993E-3</v>
      </c>
      <c r="H43" s="16"/>
    </row>
    <row r="44" spans="1:8" ht="12.75" customHeight="1" x14ac:dyDescent="0.2">
      <c r="A44">
        <v>36</v>
      </c>
      <c r="B44" t="s">
        <v>261</v>
      </c>
      <c r="C44" t="s">
        <v>88</v>
      </c>
      <c r="D44" t="s">
        <v>54</v>
      </c>
      <c r="E44" s="29">
        <v>6383</v>
      </c>
      <c r="F44" s="14">
        <v>15.5904775</v>
      </c>
      <c r="G44" s="15">
        <v>8.8000000000000005E-3</v>
      </c>
      <c r="H44" s="16"/>
    </row>
    <row r="45" spans="1:8" ht="12.75" customHeight="1" x14ac:dyDescent="0.2">
      <c r="A45">
        <v>37</v>
      </c>
      <c r="B45" t="s">
        <v>291</v>
      </c>
      <c r="C45" t="s">
        <v>127</v>
      </c>
      <c r="D45" t="s">
        <v>39</v>
      </c>
      <c r="E45" s="29">
        <v>3955</v>
      </c>
      <c r="F45" s="14">
        <v>14.358627500000001</v>
      </c>
      <c r="G45" s="15">
        <v>8.0999999999999996E-3</v>
      </c>
      <c r="H45" s="16"/>
    </row>
    <row r="46" spans="1:8" ht="12.75" customHeight="1" x14ac:dyDescent="0.2">
      <c r="A46">
        <v>38</v>
      </c>
      <c r="B46" t="s">
        <v>240</v>
      </c>
      <c r="C46" t="s">
        <v>74</v>
      </c>
      <c r="D46" t="s">
        <v>23</v>
      </c>
      <c r="E46" s="29">
        <v>2482</v>
      </c>
      <c r="F46" s="14">
        <v>13.789992</v>
      </c>
      <c r="G46" s="15">
        <v>7.7999999999999996E-3</v>
      </c>
      <c r="H46" s="16"/>
    </row>
    <row r="47" spans="1:8" ht="12.75" customHeight="1" x14ac:dyDescent="0.2">
      <c r="A47">
        <v>39</v>
      </c>
      <c r="B47" t="s">
        <v>298</v>
      </c>
      <c r="C47" t="s">
        <v>136</v>
      </c>
      <c r="D47" t="s">
        <v>47</v>
      </c>
      <c r="E47" s="29">
        <v>7140</v>
      </c>
      <c r="F47" s="14">
        <v>13.63383</v>
      </c>
      <c r="G47" s="15">
        <v>7.7000000000000002E-3</v>
      </c>
      <c r="H47" s="16"/>
    </row>
    <row r="48" spans="1:8" ht="12.75" customHeight="1" x14ac:dyDescent="0.2">
      <c r="A48">
        <v>40</v>
      </c>
      <c r="B48" t="s">
        <v>290</v>
      </c>
      <c r="C48" t="s">
        <v>129</v>
      </c>
      <c r="D48" t="s">
        <v>112</v>
      </c>
      <c r="E48" s="29">
        <v>2681</v>
      </c>
      <c r="F48" s="14">
        <v>13.1730935</v>
      </c>
      <c r="G48" s="15">
        <v>7.4999999999999997E-3</v>
      </c>
      <c r="H48" s="16"/>
    </row>
    <row r="49" spans="1:8" ht="12.75" customHeight="1" x14ac:dyDescent="0.2">
      <c r="A49">
        <v>41</v>
      </c>
      <c r="B49" t="s">
        <v>386</v>
      </c>
      <c r="C49" t="s">
        <v>387</v>
      </c>
      <c r="D49" t="s">
        <v>417</v>
      </c>
      <c r="E49" s="29">
        <v>3442</v>
      </c>
      <c r="F49" s="14">
        <v>12.892011</v>
      </c>
      <c r="G49" s="15">
        <v>7.3000000000000001E-3</v>
      </c>
      <c r="H49" s="16"/>
    </row>
    <row r="50" spans="1:8" ht="12.75" customHeight="1" x14ac:dyDescent="0.2">
      <c r="A50">
        <v>42</v>
      </c>
      <c r="B50" t="s">
        <v>279</v>
      </c>
      <c r="C50" t="s">
        <v>114</v>
      </c>
      <c r="D50" t="s">
        <v>23</v>
      </c>
      <c r="E50" s="29">
        <v>1172</v>
      </c>
      <c r="F50" s="14">
        <v>12.421441999999999</v>
      </c>
      <c r="G50" s="15">
        <v>7.0000000000000001E-3</v>
      </c>
      <c r="H50" s="16"/>
    </row>
    <row r="51" spans="1:8" ht="12.75" customHeight="1" x14ac:dyDescent="0.2">
      <c r="A51">
        <v>43</v>
      </c>
      <c r="B51" t="s">
        <v>286</v>
      </c>
      <c r="C51" t="s">
        <v>123</v>
      </c>
      <c r="D51" t="s">
        <v>15</v>
      </c>
      <c r="E51" s="29">
        <v>3053</v>
      </c>
      <c r="F51" s="14">
        <v>11.662459999999999</v>
      </c>
      <c r="G51" s="15">
        <v>6.6E-3</v>
      </c>
      <c r="H51" s="16"/>
    </row>
    <row r="52" spans="1:8" ht="12.75" customHeight="1" x14ac:dyDescent="0.2">
      <c r="A52">
        <v>44</v>
      </c>
      <c r="B52" t="s">
        <v>292</v>
      </c>
      <c r="C52" t="s">
        <v>130</v>
      </c>
      <c r="D52" t="s">
        <v>49</v>
      </c>
      <c r="E52" s="29">
        <v>3147</v>
      </c>
      <c r="F52" s="14">
        <v>11.374831499999999</v>
      </c>
      <c r="G52" s="15">
        <v>6.4000000000000003E-3</v>
      </c>
      <c r="H52" s="16"/>
    </row>
    <row r="53" spans="1:8" ht="12.75" customHeight="1" x14ac:dyDescent="0.2">
      <c r="A53">
        <v>45</v>
      </c>
      <c r="B53" t="s">
        <v>294</v>
      </c>
      <c r="C53" t="s">
        <v>131</v>
      </c>
      <c r="D53" t="s">
        <v>40</v>
      </c>
      <c r="E53" s="29">
        <v>45</v>
      </c>
      <c r="F53" s="14">
        <v>10.4972625</v>
      </c>
      <c r="G53" s="15">
        <v>5.8999999999999999E-3</v>
      </c>
      <c r="H53" s="16"/>
    </row>
    <row r="54" spans="1:8" ht="12.75" customHeight="1" x14ac:dyDescent="0.2">
      <c r="A54">
        <v>46</v>
      </c>
      <c r="B54" t="s">
        <v>247</v>
      </c>
      <c r="C54" t="s">
        <v>64</v>
      </c>
      <c r="D54" t="s">
        <v>23</v>
      </c>
      <c r="E54" s="29">
        <v>1377</v>
      </c>
      <c r="F54" s="14">
        <v>9.4269420000000004</v>
      </c>
      <c r="G54" s="15">
        <v>5.3E-3</v>
      </c>
      <c r="H54" s="16"/>
    </row>
    <row r="55" spans="1:8" ht="12.75" customHeight="1" x14ac:dyDescent="0.2">
      <c r="A55">
        <v>47</v>
      </c>
      <c r="B55" t="s">
        <v>295</v>
      </c>
      <c r="C55" t="s">
        <v>132</v>
      </c>
      <c r="D55" t="s">
        <v>19</v>
      </c>
      <c r="E55" s="29">
        <v>3598</v>
      </c>
      <c r="F55" s="14">
        <v>8.8708690000000008</v>
      </c>
      <c r="G55" s="15">
        <v>5.0000000000000001E-3</v>
      </c>
      <c r="H55" s="16"/>
    </row>
    <row r="56" spans="1:8" ht="12.75" customHeight="1" x14ac:dyDescent="0.2">
      <c r="A56">
        <v>48</v>
      </c>
      <c r="B56" t="s">
        <v>42</v>
      </c>
      <c r="C56" t="s">
        <v>44</v>
      </c>
      <c r="D56" t="s">
        <v>10</v>
      </c>
      <c r="E56" s="29">
        <v>4626</v>
      </c>
      <c r="F56" s="14">
        <v>7.4779290000000005</v>
      </c>
      <c r="G56" s="15">
        <v>4.1999999999999997E-3</v>
      </c>
      <c r="H56" s="16"/>
    </row>
    <row r="57" spans="1:8" ht="12.75" customHeight="1" x14ac:dyDescent="0.2">
      <c r="A57">
        <v>49</v>
      </c>
      <c r="B57" t="s">
        <v>297</v>
      </c>
      <c r="C57" t="s">
        <v>135</v>
      </c>
      <c r="D57" t="s">
        <v>37</v>
      </c>
      <c r="E57" s="29">
        <v>8874</v>
      </c>
      <c r="F57" s="14">
        <v>7.1480069999999998</v>
      </c>
      <c r="G57" s="15">
        <v>4.0000000000000001E-3</v>
      </c>
      <c r="H57" s="16"/>
    </row>
    <row r="58" spans="1:8" ht="12.75" customHeight="1" x14ac:dyDescent="0.2">
      <c r="A58">
        <v>50</v>
      </c>
      <c r="B58" t="s">
        <v>484</v>
      </c>
      <c r="C58" t="s">
        <v>142</v>
      </c>
      <c r="D58" t="s">
        <v>21</v>
      </c>
      <c r="E58" s="29">
        <v>2490</v>
      </c>
      <c r="F58" s="14">
        <v>6.5561699999999998</v>
      </c>
      <c r="G58" s="15">
        <v>3.7000000000000002E-3</v>
      </c>
      <c r="H58" s="16"/>
    </row>
    <row r="59" spans="1:8" ht="12.75" customHeight="1" x14ac:dyDescent="0.2">
      <c r="A59">
        <v>51</v>
      </c>
      <c r="B59" t="s">
        <v>296</v>
      </c>
      <c r="C59" t="s">
        <v>134</v>
      </c>
      <c r="D59" t="s">
        <v>19</v>
      </c>
      <c r="E59" s="29">
        <v>414</v>
      </c>
      <c r="F59" s="14">
        <v>6.4917269999999991</v>
      </c>
      <c r="G59" s="15">
        <v>3.7000000000000002E-3</v>
      </c>
      <c r="H59" s="16"/>
    </row>
    <row r="60" spans="1:8" ht="12.75" customHeight="1" x14ac:dyDescent="0.2">
      <c r="B60" s="19" t="s">
        <v>95</v>
      </c>
      <c r="C60" s="19"/>
      <c r="D60" s="19"/>
      <c r="E60" s="30"/>
      <c r="F60" s="20">
        <v>1760.8649790000004</v>
      </c>
      <c r="G60" s="21">
        <v>0.99590000000000001</v>
      </c>
      <c r="H60" s="22"/>
    </row>
    <row r="61" spans="1:8" ht="12.75" customHeight="1" x14ac:dyDescent="0.2">
      <c r="F61" s="14"/>
      <c r="G61" s="15"/>
      <c r="H61" s="16"/>
    </row>
    <row r="62" spans="1:8" ht="12.75" customHeight="1" x14ac:dyDescent="0.2">
      <c r="A62" s="80" t="s">
        <v>454</v>
      </c>
      <c r="B62" s="17" t="s">
        <v>103</v>
      </c>
      <c r="C62" s="17"/>
      <c r="F62" s="14">
        <v>4.7728557</v>
      </c>
      <c r="G62" s="15">
        <v>2.7000000000000001E-3</v>
      </c>
      <c r="H62" s="16">
        <v>42919</v>
      </c>
    </row>
    <row r="63" spans="1:8" ht="12.75" customHeight="1" x14ac:dyDescent="0.2">
      <c r="B63" s="19" t="s">
        <v>95</v>
      </c>
      <c r="C63" s="19"/>
      <c r="D63" s="19"/>
      <c r="E63" s="30"/>
      <c r="F63" s="20">
        <v>4.7728557</v>
      </c>
      <c r="G63" s="21">
        <v>2.7000000000000001E-3</v>
      </c>
      <c r="H63" s="22"/>
    </row>
    <row r="64" spans="1:8" ht="12.75" customHeight="1" x14ac:dyDescent="0.2">
      <c r="F64" s="14"/>
      <c r="G64" s="15"/>
      <c r="H64" s="16"/>
    </row>
    <row r="65" spans="2:8" ht="12.75" customHeight="1" x14ac:dyDescent="0.2">
      <c r="B65" s="17" t="s">
        <v>104</v>
      </c>
      <c r="C65" s="17"/>
      <c r="F65" s="14"/>
      <c r="G65" s="15"/>
      <c r="H65" s="16"/>
    </row>
    <row r="66" spans="2:8" ht="12.75" customHeight="1" x14ac:dyDescent="0.2">
      <c r="B66" s="17" t="s">
        <v>105</v>
      </c>
      <c r="C66" s="17"/>
      <c r="F66" s="14">
        <v>1.8310684999994464</v>
      </c>
      <c r="G66" s="15">
        <v>1.4E-3</v>
      </c>
      <c r="H66" s="16"/>
    </row>
    <row r="67" spans="2:8" ht="12.75" customHeight="1" x14ac:dyDescent="0.2">
      <c r="B67" s="19" t="s">
        <v>95</v>
      </c>
      <c r="C67" s="19"/>
      <c r="D67" s="19"/>
      <c r="E67" s="30"/>
      <c r="F67" s="20">
        <v>1.8310684999994464</v>
      </c>
      <c r="G67" s="48">
        <v>1.4E-3</v>
      </c>
      <c r="H67" s="22"/>
    </row>
    <row r="68" spans="2:8" ht="12.75" customHeight="1" x14ac:dyDescent="0.2">
      <c r="B68" s="23" t="s">
        <v>106</v>
      </c>
      <c r="C68" s="23"/>
      <c r="D68" s="23"/>
      <c r="E68" s="31"/>
      <c r="F68" s="24">
        <v>1767.4689031999999</v>
      </c>
      <c r="G68" s="25">
        <v>1</v>
      </c>
      <c r="H68" s="26"/>
    </row>
    <row r="69" spans="2:8" ht="12.75" customHeight="1" x14ac:dyDescent="0.2"/>
    <row r="70" spans="2:8" ht="12.75" customHeight="1" x14ac:dyDescent="0.2">
      <c r="B70" s="17"/>
      <c r="C70" s="17"/>
    </row>
    <row r="71" spans="2:8" ht="12.75" customHeight="1" x14ac:dyDescent="0.2">
      <c r="B71" s="17"/>
      <c r="C71" s="17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>
      <c r="B74" s="17"/>
      <c r="C74" s="17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48"/>
  <sheetViews>
    <sheetView workbookViewId="0">
      <selection activeCell="B10" sqref="B10"/>
    </sheetView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" style="37" bestFit="1" customWidth="1"/>
  </cols>
  <sheetData>
    <row r="1" spans="1:16" ht="18.75" x14ac:dyDescent="0.2">
      <c r="A1" s="2"/>
      <c r="B1" s="91" t="s">
        <v>196</v>
      </c>
      <c r="C1" s="92"/>
      <c r="D1" s="92"/>
      <c r="E1" s="92"/>
      <c r="F1" s="92"/>
      <c r="G1" s="92"/>
      <c r="H1" s="93"/>
    </row>
    <row r="2" spans="1:16" x14ac:dyDescent="0.2">
      <c r="A2" s="3" t="s">
        <v>1</v>
      </c>
      <c r="B2" s="4" t="str">
        <f>+GROWTH!B2</f>
        <v>Portfolio as on Jun 30, 2017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  <c r="J6" s="18" t="s">
        <v>12</v>
      </c>
      <c r="K6" s="38" t="s">
        <v>13</v>
      </c>
    </row>
    <row r="7" spans="1:16" ht="12.75" customHeight="1" x14ac:dyDescent="0.2">
      <c r="B7" s="17" t="s">
        <v>101</v>
      </c>
      <c r="C7" s="17"/>
      <c r="F7" s="14"/>
      <c r="G7" s="15"/>
      <c r="H7" s="16"/>
      <c r="J7" s="15" t="s">
        <v>197</v>
      </c>
      <c r="K7" s="37">
        <v>0.2014</v>
      </c>
    </row>
    <row r="8" spans="1:16" ht="12.75" customHeight="1" x14ac:dyDescent="0.2">
      <c r="B8" s="17" t="s">
        <v>137</v>
      </c>
      <c r="C8" s="17"/>
      <c r="F8" s="14"/>
      <c r="G8" s="15"/>
      <c r="H8" s="16"/>
      <c r="J8" t="s">
        <v>342</v>
      </c>
      <c r="K8" s="37">
        <v>0.16820000000000002</v>
      </c>
    </row>
    <row r="9" spans="1:16" ht="12.75" customHeight="1" x14ac:dyDescent="0.2">
      <c r="B9" s="32" t="s">
        <v>364</v>
      </c>
      <c r="C9" s="17"/>
      <c r="F9" s="14"/>
      <c r="G9" s="15"/>
      <c r="H9" s="16"/>
      <c r="J9" s="15" t="s">
        <v>67</v>
      </c>
      <c r="K9" s="37">
        <f>+SUMIFS($G$5:$G$995,$B$5:$B$995,"CBLO / Reverse Repo Investments")+SUMIFS($G$5:$G$995,$B$5:$B$995,"Net Receivable/Payable")</f>
        <v>0.63039999999999996</v>
      </c>
      <c r="L9" s="50">
        <f>+SUM($K7:K$9)</f>
        <v>1</v>
      </c>
    </row>
    <row r="10" spans="1:16" ht="12.75" customHeight="1" x14ac:dyDescent="0.2">
      <c r="A10">
        <f>+MAX($A$8:A9)+1</f>
        <v>1</v>
      </c>
      <c r="B10" s="1" t="s">
        <v>376</v>
      </c>
      <c r="C10" t="s">
        <v>198</v>
      </c>
      <c r="D10" t="s">
        <v>197</v>
      </c>
      <c r="E10" s="29">
        <v>40</v>
      </c>
      <c r="F10" s="14">
        <v>478.99119999999999</v>
      </c>
      <c r="G10" s="15">
        <f>+ROUND(F10/VLOOKUP("Grand Total",$B$4:$F$286,5,0),4)</f>
        <v>0.2014</v>
      </c>
      <c r="H10" s="16">
        <v>42583</v>
      </c>
    </row>
    <row r="11" spans="1:16" ht="12.75" customHeight="1" x14ac:dyDescent="0.2">
      <c r="A11">
        <f>+MAX($A$8:A10)+1</f>
        <v>2</v>
      </c>
      <c r="B11" s="1" t="s">
        <v>427</v>
      </c>
      <c r="C11" t="s">
        <v>199</v>
      </c>
      <c r="D11" t="s">
        <v>342</v>
      </c>
      <c r="E11" s="29">
        <v>40</v>
      </c>
      <c r="F11" s="14">
        <v>400</v>
      </c>
      <c r="G11" s="15">
        <f>+ROUND(F11/VLOOKUP("Grand Total",$B$4:$F$286,5,0),4)</f>
        <v>0.16819999999999999</v>
      </c>
      <c r="H11" s="16">
        <v>42583</v>
      </c>
      <c r="J11" s="18"/>
      <c r="K11" s="38"/>
    </row>
    <row r="12" spans="1:16" ht="12.75" customHeight="1" x14ac:dyDescent="0.2">
      <c r="B12" s="19" t="s">
        <v>95</v>
      </c>
      <c r="C12" s="19"/>
      <c r="D12" s="19"/>
      <c r="E12" s="30"/>
      <c r="F12" s="20">
        <f>SUM(F10:F11)</f>
        <v>878.99119999999994</v>
      </c>
      <c r="G12" s="21">
        <f>SUM(G10:G11)</f>
        <v>0.36959999999999998</v>
      </c>
      <c r="H12" s="22"/>
      <c r="I12" s="36"/>
      <c r="M12" s="15"/>
      <c r="N12" s="37"/>
      <c r="P12" s="15"/>
    </row>
    <row r="13" spans="1:16" ht="12.75" customHeight="1" x14ac:dyDescent="0.2">
      <c r="F13" s="14"/>
      <c r="G13" s="15"/>
      <c r="H13" s="16"/>
      <c r="J13" s="15"/>
      <c r="L13" s="50"/>
      <c r="M13" s="15"/>
      <c r="N13" s="37"/>
      <c r="P13" s="15"/>
    </row>
    <row r="14" spans="1:16" ht="12.75" customHeight="1" x14ac:dyDescent="0.2">
      <c r="B14" s="17" t="s">
        <v>103</v>
      </c>
      <c r="C14" s="17"/>
      <c r="F14" s="14">
        <v>1090.1646699999999</v>
      </c>
      <c r="G14" s="15">
        <f>+ROUND(F14/VLOOKUP("Grand Total",$B$4:$F$286,5,0),4)</f>
        <v>0.45839999999999997</v>
      </c>
      <c r="H14" s="16">
        <f>+GROWTH!H86</f>
        <v>42919</v>
      </c>
    </row>
    <row r="15" spans="1:16" ht="12.75" customHeight="1" x14ac:dyDescent="0.2">
      <c r="B15" s="19" t="s">
        <v>95</v>
      </c>
      <c r="C15" s="19"/>
      <c r="D15" s="19"/>
      <c r="E15" s="30"/>
      <c r="F15" s="20">
        <f>SUM(F14:F14)</f>
        <v>1090.1646699999999</v>
      </c>
      <c r="G15" s="21">
        <f>SUM(G14:G14)</f>
        <v>0.45839999999999997</v>
      </c>
      <c r="H15" s="22"/>
      <c r="I15" s="36"/>
    </row>
    <row r="16" spans="1:16" ht="12.75" customHeight="1" x14ac:dyDescent="0.2">
      <c r="F16" s="14"/>
      <c r="G16" s="15"/>
      <c r="H16" s="16"/>
    </row>
    <row r="17" spans="2:9" ht="12.75" customHeight="1" x14ac:dyDescent="0.2">
      <c r="B17" s="17" t="s">
        <v>104</v>
      </c>
      <c r="C17" s="17"/>
      <c r="F17" s="14"/>
      <c r="G17" s="15"/>
      <c r="H17" s="16"/>
    </row>
    <row r="18" spans="2:9" ht="12.75" customHeight="1" x14ac:dyDescent="0.2">
      <c r="B18" s="17" t="s">
        <v>105</v>
      </c>
      <c r="C18" s="17"/>
      <c r="F18" s="14">
        <v>408.91556830000013</v>
      </c>
      <c r="G18" s="15">
        <f>+ROUND(F18/VLOOKUP("Grand Total",$B$4:$F$286,5,0),4)</f>
        <v>0.17199999999999999</v>
      </c>
      <c r="H18" s="16"/>
    </row>
    <row r="19" spans="2:9" ht="12.75" customHeight="1" x14ac:dyDescent="0.2">
      <c r="B19" s="19" t="s">
        <v>95</v>
      </c>
      <c r="C19" s="19"/>
      <c r="D19" s="19"/>
      <c r="E19" s="30"/>
      <c r="F19" s="20">
        <f>SUM(F18:F18)</f>
        <v>408.91556830000013</v>
      </c>
      <c r="G19" s="21">
        <f>SUM(G18:G18)</f>
        <v>0.17199999999999999</v>
      </c>
      <c r="H19" s="22"/>
      <c r="I19" s="36"/>
    </row>
    <row r="20" spans="2:9" ht="12.75" customHeight="1" x14ac:dyDescent="0.2">
      <c r="B20" s="23" t="s">
        <v>106</v>
      </c>
      <c r="C20" s="23"/>
      <c r="D20" s="23"/>
      <c r="E20" s="31"/>
      <c r="F20" s="24">
        <f>+SUMIF($B$5:B19,"Total",$F$5:F19)</f>
        <v>2378.0714383</v>
      </c>
      <c r="G20" s="25">
        <f>+SUMIF($B$5:B19,"Total",$G$5:G19)</f>
        <v>1</v>
      </c>
      <c r="H20" s="26"/>
      <c r="I20" s="36"/>
    </row>
    <row r="21" spans="2:9" ht="12.75" customHeight="1" x14ac:dyDescent="0.2"/>
    <row r="22" spans="2:9" ht="12.75" customHeight="1" x14ac:dyDescent="0.2">
      <c r="B22" s="17" t="s">
        <v>218</v>
      </c>
      <c r="C22" s="17"/>
    </row>
    <row r="23" spans="2:9" ht="12.75" customHeight="1" x14ac:dyDescent="0.2">
      <c r="B23" s="17" t="s">
        <v>215</v>
      </c>
      <c r="C23" s="17"/>
    </row>
    <row r="24" spans="2:9" ht="12.75" customHeight="1" x14ac:dyDescent="0.2">
      <c r="B24" s="17"/>
      <c r="C24" s="17"/>
    </row>
    <row r="25" spans="2:9" ht="12.75" customHeight="1" x14ac:dyDescent="0.2">
      <c r="B25" s="17"/>
      <c r="C25" s="17"/>
    </row>
    <row r="26" spans="2:9" ht="12.75" customHeight="1" x14ac:dyDescent="0.2">
      <c r="B26" s="17"/>
      <c r="C26" s="17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1">
    <mergeCell ref="B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474</v>
      </c>
      <c r="B1" s="91" t="s">
        <v>711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102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573</v>
      </c>
      <c r="C8" t="s">
        <v>358</v>
      </c>
      <c r="D8" t="s">
        <v>380</v>
      </c>
      <c r="E8" s="29">
        <v>170871.05040000001</v>
      </c>
      <c r="F8" s="14">
        <v>51.7727322</v>
      </c>
      <c r="G8" s="15">
        <v>0.40939999999999999</v>
      </c>
      <c r="H8" s="16" t="s">
        <v>455</v>
      </c>
    </row>
    <row r="9" spans="1:8" ht="12.75" customHeight="1" x14ac:dyDescent="0.2">
      <c r="A9">
        <v>2</v>
      </c>
      <c r="B9" t="s">
        <v>574</v>
      </c>
      <c r="C9" t="s">
        <v>359</v>
      </c>
      <c r="D9" t="s">
        <v>380</v>
      </c>
      <c r="E9" s="29">
        <v>66379.162899999996</v>
      </c>
      <c r="F9" s="14">
        <v>38.128191200000003</v>
      </c>
      <c r="G9" s="15">
        <v>0.30149999999999999</v>
      </c>
      <c r="H9" s="16" t="s">
        <v>455</v>
      </c>
    </row>
    <row r="10" spans="1:8" ht="12.75" customHeight="1" x14ac:dyDescent="0.2">
      <c r="A10">
        <v>3</v>
      </c>
      <c r="B10" t="s">
        <v>402</v>
      </c>
      <c r="C10" t="s">
        <v>360</v>
      </c>
      <c r="D10" t="s">
        <v>380</v>
      </c>
      <c r="E10" s="29">
        <v>818.06979999999999</v>
      </c>
      <c r="F10" s="14">
        <v>22.168082400000003</v>
      </c>
      <c r="G10" s="15">
        <v>0.17530000000000001</v>
      </c>
      <c r="H10" s="16" t="s">
        <v>455</v>
      </c>
    </row>
    <row r="11" spans="1:8" ht="12.75" customHeight="1" x14ac:dyDescent="0.2">
      <c r="A11">
        <v>4</v>
      </c>
      <c r="B11" t="s">
        <v>362</v>
      </c>
      <c r="C11" t="s">
        <v>361</v>
      </c>
      <c r="D11" t="s">
        <v>380</v>
      </c>
      <c r="E11" s="29">
        <v>13562.460999999999</v>
      </c>
      <c r="F11" s="14">
        <v>13.333255400000001</v>
      </c>
      <c r="G11" s="15">
        <v>0.10539999999999999</v>
      </c>
      <c r="H11" s="16" t="s">
        <v>455</v>
      </c>
    </row>
    <row r="12" spans="1:8" ht="12.75" customHeight="1" x14ac:dyDescent="0.2">
      <c r="B12" s="19" t="s">
        <v>95</v>
      </c>
      <c r="C12" s="19"/>
      <c r="D12" s="19"/>
      <c r="E12" s="30"/>
      <c r="F12" s="20">
        <v>125.40226120000001</v>
      </c>
      <c r="G12" s="21">
        <v>0.99160000000000004</v>
      </c>
      <c r="H12" s="22"/>
    </row>
    <row r="13" spans="1:8" ht="12.75" hidden="1" customHeight="1" x14ac:dyDescent="0.2">
      <c r="F13" s="14"/>
      <c r="G13" s="15"/>
      <c r="H13" s="16"/>
    </row>
    <row r="14" spans="1:8" ht="12.75" hidden="1" customHeight="1" x14ac:dyDescent="0.2">
      <c r="B14" s="17" t="s">
        <v>103</v>
      </c>
      <c r="C14" s="17"/>
      <c r="F14" s="14"/>
      <c r="G14" s="15">
        <v>0</v>
      </c>
      <c r="H14" s="16"/>
    </row>
    <row r="15" spans="1:8" ht="12.75" hidden="1" customHeight="1" x14ac:dyDescent="0.2">
      <c r="B15" s="19" t="s">
        <v>95</v>
      </c>
      <c r="C15" s="19"/>
      <c r="D15" s="19"/>
      <c r="E15" s="30"/>
      <c r="F15" s="20">
        <v>0</v>
      </c>
      <c r="G15" s="21">
        <v>0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A17" s="80" t="s">
        <v>454</v>
      </c>
      <c r="B17" s="17" t="s">
        <v>103</v>
      </c>
      <c r="C17" s="17"/>
      <c r="F17" s="14">
        <v>0.59660190000000002</v>
      </c>
      <c r="G17" s="15">
        <v>4.7000000000000002E-3</v>
      </c>
      <c r="H17" s="16">
        <v>42919</v>
      </c>
    </row>
    <row r="18" spans="1:8" ht="12.75" customHeight="1" x14ac:dyDescent="0.2">
      <c r="B18" s="19" t="s">
        <v>95</v>
      </c>
      <c r="C18" s="19"/>
      <c r="D18" s="19"/>
      <c r="E18" s="30"/>
      <c r="F18" s="20">
        <v>0.59660190000000002</v>
      </c>
      <c r="G18" s="21">
        <v>4.7000000000000002E-3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104</v>
      </c>
      <c r="C20" s="17"/>
      <c r="F20" s="14"/>
      <c r="G20" s="15"/>
      <c r="H20" s="16"/>
    </row>
    <row r="21" spans="1:8" ht="12.75" customHeight="1" x14ac:dyDescent="0.2">
      <c r="B21" s="17" t="s">
        <v>105</v>
      </c>
      <c r="C21" s="17"/>
      <c r="F21" s="42">
        <v>0.44811279999997566</v>
      </c>
      <c r="G21" s="15">
        <v>3.7000000000000002E-3</v>
      </c>
      <c r="H21" s="16"/>
    </row>
    <row r="22" spans="1:8" ht="12.75" customHeight="1" x14ac:dyDescent="0.2">
      <c r="B22" s="19" t="s">
        <v>95</v>
      </c>
      <c r="C22" s="19"/>
      <c r="D22" s="19"/>
      <c r="E22" s="30"/>
      <c r="F22" s="47">
        <v>0.44811279999997566</v>
      </c>
      <c r="G22" s="21">
        <v>3.7000000000000002E-3</v>
      </c>
      <c r="H22" s="22"/>
    </row>
    <row r="23" spans="1:8" ht="12.75" customHeight="1" x14ac:dyDescent="0.2">
      <c r="B23" s="23" t="s">
        <v>106</v>
      </c>
      <c r="C23" s="23"/>
      <c r="D23" s="23"/>
      <c r="E23" s="31"/>
      <c r="F23" s="24">
        <v>126.44697589999998</v>
      </c>
      <c r="G23" s="25">
        <v>1</v>
      </c>
      <c r="H23" s="26"/>
    </row>
    <row r="24" spans="1:8" ht="12.75" customHeight="1" x14ac:dyDescent="0.2"/>
    <row r="25" spans="1:8" ht="12.75" customHeight="1" x14ac:dyDescent="0.2">
      <c r="B25" s="17"/>
      <c r="C25" s="17"/>
    </row>
    <row r="26" spans="1:8" ht="12.75" customHeight="1" x14ac:dyDescent="0.2">
      <c r="B26" s="17"/>
      <c r="C26" s="17"/>
    </row>
    <row r="27" spans="1:8" ht="12.75" customHeight="1" x14ac:dyDescent="0.2">
      <c r="B27" s="17"/>
      <c r="C27" s="17"/>
    </row>
    <row r="28" spans="1:8" ht="12.75" customHeight="1" x14ac:dyDescent="0.2">
      <c r="B28" s="17"/>
      <c r="C28" s="17"/>
    </row>
    <row r="29" spans="1:8" ht="12.75" customHeight="1" x14ac:dyDescent="0.2">
      <c r="B29" s="17"/>
      <c r="C29" s="17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475</v>
      </c>
      <c r="B1" s="91" t="s">
        <v>712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102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573</v>
      </c>
      <c r="C8" t="s">
        <v>358</v>
      </c>
      <c r="D8" t="s">
        <v>380</v>
      </c>
      <c r="E8" s="29">
        <v>575983.94620000001</v>
      </c>
      <c r="F8" s="14">
        <v>174.51910379999998</v>
      </c>
      <c r="G8" s="15">
        <v>0.58930000000000005</v>
      </c>
      <c r="H8" s="16" t="s">
        <v>455</v>
      </c>
    </row>
    <row r="9" spans="1:8" ht="12.75" customHeight="1" x14ac:dyDescent="0.2">
      <c r="A9">
        <v>2</v>
      </c>
      <c r="B9" t="s">
        <v>402</v>
      </c>
      <c r="C9" t="s">
        <v>360</v>
      </c>
      <c r="D9" t="s">
        <v>380</v>
      </c>
      <c r="E9" s="29">
        <v>2679.5320000000002</v>
      </c>
      <c r="F9" s="14">
        <v>72.610046600000004</v>
      </c>
      <c r="G9" s="15">
        <v>0.2452</v>
      </c>
      <c r="H9" s="16" t="s">
        <v>455</v>
      </c>
    </row>
    <row r="10" spans="1:8" ht="12.75" customHeight="1" x14ac:dyDescent="0.2">
      <c r="A10">
        <v>3</v>
      </c>
      <c r="B10" t="s">
        <v>574</v>
      </c>
      <c r="C10" t="s">
        <v>359</v>
      </c>
      <c r="D10" t="s">
        <v>380</v>
      </c>
      <c r="E10" s="29">
        <v>77809.490300000005</v>
      </c>
      <c r="F10" s="14">
        <v>44.6937712</v>
      </c>
      <c r="G10" s="15">
        <v>0.15090000000000001</v>
      </c>
      <c r="H10" s="16" t="s">
        <v>455</v>
      </c>
    </row>
    <row r="11" spans="1:8" ht="12.75" customHeight="1" x14ac:dyDescent="0.2">
      <c r="B11" s="19" t="s">
        <v>95</v>
      </c>
      <c r="C11" s="19"/>
      <c r="D11" s="19"/>
      <c r="E11" s="30"/>
      <c r="F11" s="20">
        <v>291.82292159999997</v>
      </c>
      <c r="G11" s="21">
        <v>0.98540000000000005</v>
      </c>
      <c r="H11" s="22"/>
    </row>
    <row r="12" spans="1:8" ht="12.75" customHeight="1" x14ac:dyDescent="0.2">
      <c r="F12" s="14"/>
      <c r="G12" s="15"/>
      <c r="H12" s="16"/>
    </row>
    <row r="13" spans="1:8" ht="12.75" customHeight="1" x14ac:dyDescent="0.2">
      <c r="B13" s="17" t="s">
        <v>103</v>
      </c>
      <c r="C13" s="17"/>
      <c r="F13" s="14">
        <v>0.49717499999999998</v>
      </c>
      <c r="G13" s="15">
        <v>1.6999999999999999E-3</v>
      </c>
      <c r="H13" s="16">
        <v>42919</v>
      </c>
    </row>
    <row r="14" spans="1:8" ht="12.75" customHeight="1" x14ac:dyDescent="0.2">
      <c r="B14" s="19" t="s">
        <v>95</v>
      </c>
      <c r="C14" s="19"/>
      <c r="D14" s="19"/>
      <c r="E14" s="30"/>
      <c r="F14" s="20">
        <v>0.49717499999999998</v>
      </c>
      <c r="G14" s="21">
        <v>1.6999999999999999E-3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104</v>
      </c>
      <c r="C16" s="17"/>
      <c r="F16" s="14"/>
      <c r="G16" s="15"/>
      <c r="H16" s="16"/>
    </row>
    <row r="17" spans="2:8" ht="12.75" customHeight="1" x14ac:dyDescent="0.2">
      <c r="B17" s="17" t="s">
        <v>105</v>
      </c>
      <c r="C17" s="17"/>
      <c r="F17" s="42">
        <v>3.8109585999999922</v>
      </c>
      <c r="G17" s="15">
        <v>1.29E-2</v>
      </c>
      <c r="H17" s="16"/>
    </row>
    <row r="18" spans="2:8" ht="12.75" customHeight="1" x14ac:dyDescent="0.2">
      <c r="B18" s="19" t="s">
        <v>95</v>
      </c>
      <c r="C18" s="19"/>
      <c r="D18" s="19"/>
      <c r="E18" s="30"/>
      <c r="F18" s="47">
        <v>3.8109585999999922</v>
      </c>
      <c r="G18" s="21">
        <v>1.29E-2</v>
      </c>
      <c r="H18" s="22"/>
    </row>
    <row r="19" spans="2:8" ht="12.75" customHeight="1" x14ac:dyDescent="0.2">
      <c r="B19" s="23" t="s">
        <v>106</v>
      </c>
      <c r="C19" s="23"/>
      <c r="D19" s="23"/>
      <c r="E19" s="31"/>
      <c r="F19" s="24">
        <v>296.13105519999999</v>
      </c>
      <c r="G19" s="25">
        <v>1</v>
      </c>
      <c r="H19" s="26"/>
    </row>
    <row r="20" spans="2:8" ht="12.75" customHeight="1" x14ac:dyDescent="0.2"/>
    <row r="21" spans="2:8" ht="12.75" customHeight="1" x14ac:dyDescent="0.2"/>
    <row r="22" spans="2:8" ht="12.75" customHeight="1" x14ac:dyDescent="0.2"/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476</v>
      </c>
      <c r="B1" s="91" t="s">
        <v>713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102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574</v>
      </c>
      <c r="C8" t="s">
        <v>359</v>
      </c>
      <c r="D8" t="s">
        <v>380</v>
      </c>
      <c r="E8" s="29">
        <v>145622.9449</v>
      </c>
      <c r="F8" s="14">
        <v>83.645819599999996</v>
      </c>
      <c r="G8" s="15">
        <v>0.54679999999999995</v>
      </c>
      <c r="H8" s="16" t="s">
        <v>455</v>
      </c>
    </row>
    <row r="9" spans="1:8" ht="12.75" customHeight="1" x14ac:dyDescent="0.2">
      <c r="A9">
        <v>2</v>
      </c>
      <c r="B9" t="s">
        <v>362</v>
      </c>
      <c r="C9" t="s">
        <v>361</v>
      </c>
      <c r="D9" t="s">
        <v>380</v>
      </c>
      <c r="E9" s="29">
        <v>32558.486799999999</v>
      </c>
      <c r="F9" s="14">
        <v>32.008248399999999</v>
      </c>
      <c r="G9" s="15">
        <v>0.2092</v>
      </c>
      <c r="H9" s="16" t="s">
        <v>455</v>
      </c>
    </row>
    <row r="10" spans="1:8" ht="12.75" customHeight="1" x14ac:dyDescent="0.2">
      <c r="A10">
        <v>3</v>
      </c>
      <c r="B10" t="s">
        <v>573</v>
      </c>
      <c r="C10" t="s">
        <v>358</v>
      </c>
      <c r="D10" t="s">
        <v>380</v>
      </c>
      <c r="E10" s="29">
        <v>82870.302200000006</v>
      </c>
      <c r="F10" s="14">
        <v>25.109121500000001</v>
      </c>
      <c r="G10" s="15">
        <v>0.1641</v>
      </c>
      <c r="H10" s="16" t="s">
        <v>455</v>
      </c>
    </row>
    <row r="11" spans="1:8" ht="12.75" customHeight="1" x14ac:dyDescent="0.2">
      <c r="A11">
        <v>4</v>
      </c>
      <c r="B11" t="s">
        <v>402</v>
      </c>
      <c r="C11" t="s">
        <v>360</v>
      </c>
      <c r="D11" t="s">
        <v>380</v>
      </c>
      <c r="E11" s="29">
        <v>435.21100000000001</v>
      </c>
      <c r="F11" s="14">
        <v>11.793362</v>
      </c>
      <c r="G11" s="15">
        <v>7.7100000000000002E-2</v>
      </c>
      <c r="H11" s="16" t="s">
        <v>455</v>
      </c>
    </row>
    <row r="12" spans="1:8" ht="12.75" customHeight="1" x14ac:dyDescent="0.2">
      <c r="B12" s="19" t="s">
        <v>95</v>
      </c>
      <c r="C12" s="19"/>
      <c r="D12" s="19"/>
      <c r="E12" s="30"/>
      <c r="F12" s="20">
        <v>152.55655150000001</v>
      </c>
      <c r="G12" s="21">
        <v>0.99720000000000009</v>
      </c>
      <c r="H12" s="22"/>
    </row>
    <row r="13" spans="1:8" ht="11.25" customHeight="1" x14ac:dyDescent="0.2">
      <c r="F13" s="14"/>
      <c r="G13" s="15"/>
      <c r="H13" s="16"/>
    </row>
    <row r="14" spans="1:8" ht="12.75" customHeight="1" x14ac:dyDescent="0.2">
      <c r="A14" s="80" t="s">
        <v>454</v>
      </c>
      <c r="B14" s="17" t="s">
        <v>103</v>
      </c>
      <c r="C14" s="17"/>
      <c r="F14" s="14">
        <v>0.29830099999999998</v>
      </c>
      <c r="G14" s="15">
        <v>2E-3</v>
      </c>
      <c r="H14" s="16">
        <v>42919</v>
      </c>
    </row>
    <row r="15" spans="1:8" ht="12.75" customHeight="1" x14ac:dyDescent="0.2">
      <c r="B15" s="19" t="s">
        <v>95</v>
      </c>
      <c r="C15" s="19"/>
      <c r="D15" s="19"/>
      <c r="E15" s="30"/>
      <c r="F15" s="20">
        <v>0.29830099999999998</v>
      </c>
      <c r="G15" s="21">
        <v>2E-3</v>
      </c>
      <c r="H15" s="22"/>
    </row>
    <row r="16" spans="1:8" ht="12.75" customHeight="1" x14ac:dyDescent="0.2"/>
    <row r="17" spans="2:8" ht="12.75" customHeight="1" x14ac:dyDescent="0.2">
      <c r="B17" s="17" t="s">
        <v>104</v>
      </c>
      <c r="C17" s="17"/>
      <c r="F17" s="14"/>
      <c r="G17" s="15"/>
      <c r="H17" s="16"/>
    </row>
    <row r="18" spans="2:8" ht="12.75" customHeight="1" x14ac:dyDescent="0.2">
      <c r="B18" s="17" t="s">
        <v>105</v>
      </c>
      <c r="C18" s="17"/>
      <c r="F18" s="14">
        <v>0.11295140000001425</v>
      </c>
      <c r="G18" s="15">
        <v>8.0000000000000004E-4</v>
      </c>
      <c r="H18" s="16"/>
    </row>
    <row r="19" spans="2:8" ht="12.75" customHeight="1" x14ac:dyDescent="0.2">
      <c r="B19" s="19" t="s">
        <v>95</v>
      </c>
      <c r="C19" s="19"/>
      <c r="D19" s="19"/>
      <c r="E19" s="30"/>
      <c r="F19" s="20">
        <v>0.11295140000001425</v>
      </c>
      <c r="G19" s="21">
        <v>8.0000000000000004E-4</v>
      </c>
      <c r="H19" s="22"/>
    </row>
    <row r="20" spans="2:8" ht="12.75" customHeight="1" x14ac:dyDescent="0.2">
      <c r="B20" s="23" t="s">
        <v>106</v>
      </c>
      <c r="C20" s="23"/>
      <c r="D20" s="23"/>
      <c r="E20" s="31"/>
      <c r="F20" s="24">
        <v>152.96780390000004</v>
      </c>
      <c r="G20" s="25">
        <v>1</v>
      </c>
      <c r="H20" s="26"/>
    </row>
    <row r="21" spans="2:8" ht="12.75" customHeight="1" x14ac:dyDescent="0.2"/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117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42578125" style="29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</cols>
  <sheetData>
    <row r="1" spans="1:9" ht="18.75" x14ac:dyDescent="0.2">
      <c r="A1" s="79" t="s">
        <v>477</v>
      </c>
      <c r="B1" s="91" t="s">
        <v>393</v>
      </c>
      <c r="C1" s="92"/>
      <c r="D1" s="92"/>
      <c r="E1" s="92"/>
      <c r="F1" s="92"/>
      <c r="G1" s="92"/>
      <c r="H1" s="57"/>
      <c r="I1" s="57"/>
    </row>
    <row r="2" spans="1:9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88" t="s">
        <v>578</v>
      </c>
      <c r="I4" s="33" t="s">
        <v>7</v>
      </c>
    </row>
    <row r="5" spans="1:9" ht="12.75" customHeight="1" x14ac:dyDescent="0.2">
      <c r="B5" s="17"/>
      <c r="F5" s="14"/>
      <c r="G5" s="15"/>
      <c r="H5" s="15"/>
      <c r="I5" s="16"/>
    </row>
    <row r="6" spans="1:9" ht="12.75" customHeight="1" x14ac:dyDescent="0.2">
      <c r="B6" s="17"/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725</v>
      </c>
      <c r="F8" s="43"/>
      <c r="G8" s="75"/>
      <c r="H8" s="75"/>
      <c r="I8" s="16"/>
    </row>
    <row r="9" spans="1:9" s="68" customFormat="1" ht="12.75" customHeight="1" x14ac:dyDescent="0.2">
      <c r="A9" s="68">
        <v>1</v>
      </c>
      <c r="B9" s="68" t="s">
        <v>369</v>
      </c>
      <c r="C9" s="68" t="s">
        <v>71</v>
      </c>
      <c r="D9" s="68" t="s">
        <v>19</v>
      </c>
      <c r="E9" s="65">
        <v>49000</v>
      </c>
      <c r="F9" s="66">
        <v>96.799499999999995</v>
      </c>
      <c r="G9" s="67">
        <v>9.4399999999999998E-2</v>
      </c>
      <c r="H9" s="67"/>
      <c r="I9" s="87"/>
    </row>
    <row r="10" spans="1:9" s="68" customFormat="1" ht="12.75" customHeight="1" x14ac:dyDescent="0.2">
      <c r="A10" s="68">
        <v>2</v>
      </c>
      <c r="B10" s="68" t="s">
        <v>369</v>
      </c>
      <c r="C10" s="17" t="s">
        <v>575</v>
      </c>
      <c r="D10" s="68" t="s">
        <v>383</v>
      </c>
      <c r="E10" s="65">
        <v>-49000</v>
      </c>
      <c r="F10" s="66">
        <v>-97.215999999999994</v>
      </c>
      <c r="G10" s="67"/>
      <c r="H10" s="67">
        <v>-9.4799999999999995E-2</v>
      </c>
      <c r="I10" s="87">
        <v>42943</v>
      </c>
    </row>
    <row r="11" spans="1:9" s="68" customFormat="1" ht="12.75" customHeight="1" x14ac:dyDescent="0.2">
      <c r="A11" s="68">
        <v>3</v>
      </c>
      <c r="B11" s="68" t="s">
        <v>223</v>
      </c>
      <c r="C11" s="68" t="s">
        <v>32</v>
      </c>
      <c r="D11" s="68" t="s">
        <v>31</v>
      </c>
      <c r="E11" s="65">
        <v>7000</v>
      </c>
      <c r="F11" s="66">
        <v>96.6</v>
      </c>
      <c r="G11" s="67">
        <v>9.4200000000000006E-2</v>
      </c>
      <c r="H11" s="67"/>
      <c r="I11" s="87"/>
    </row>
    <row r="12" spans="1:9" s="68" customFormat="1" ht="12.75" customHeight="1" x14ac:dyDescent="0.2">
      <c r="A12" s="68">
        <v>4</v>
      </c>
      <c r="B12" s="68" t="s">
        <v>223</v>
      </c>
      <c r="C12" s="17" t="s">
        <v>575</v>
      </c>
      <c r="D12" s="68" t="s">
        <v>383</v>
      </c>
      <c r="E12" s="65">
        <v>-7000</v>
      </c>
      <c r="F12" s="66">
        <v>-96.337500000000006</v>
      </c>
      <c r="G12" s="67"/>
      <c r="H12" s="67">
        <v>-9.4E-2</v>
      </c>
      <c r="I12" s="87">
        <v>42943</v>
      </c>
    </row>
    <row r="13" spans="1:9" s="68" customFormat="1" ht="12.75" customHeight="1" x14ac:dyDescent="0.2">
      <c r="A13" s="68">
        <v>5</v>
      </c>
      <c r="B13" s="68" t="s">
        <v>403</v>
      </c>
      <c r="C13" s="68" t="s">
        <v>404</v>
      </c>
      <c r="D13" s="68" t="s">
        <v>25</v>
      </c>
      <c r="E13" s="65">
        <v>171600</v>
      </c>
      <c r="F13" s="66">
        <v>94.808999999999997</v>
      </c>
      <c r="G13" s="67">
        <v>9.2499999999999999E-2</v>
      </c>
      <c r="H13" s="67"/>
      <c r="I13" s="87"/>
    </row>
    <row r="14" spans="1:9" s="68" customFormat="1" ht="12.75" customHeight="1" x14ac:dyDescent="0.2">
      <c r="A14" s="68">
        <v>6</v>
      </c>
      <c r="B14" s="68" t="s">
        <v>403</v>
      </c>
      <c r="C14" s="17" t="s">
        <v>575</v>
      </c>
      <c r="D14" s="68" t="s">
        <v>383</v>
      </c>
      <c r="E14" s="65">
        <v>-171600</v>
      </c>
      <c r="F14" s="66">
        <v>-94.6374</v>
      </c>
      <c r="G14" s="67"/>
      <c r="H14" s="67">
        <v>-9.2299999999999993E-2</v>
      </c>
      <c r="I14" s="87">
        <v>42943</v>
      </c>
    </row>
    <row r="15" spans="1:9" s="68" customFormat="1" ht="12.75" customHeight="1" x14ac:dyDescent="0.2">
      <c r="A15" s="68">
        <v>7</v>
      </c>
      <c r="B15" s="68" t="s">
        <v>280</v>
      </c>
      <c r="C15" s="68" t="s">
        <v>117</v>
      </c>
      <c r="D15" s="68" t="s">
        <v>109</v>
      </c>
      <c r="E15" s="65">
        <v>60000</v>
      </c>
      <c r="F15" s="66">
        <v>94.38</v>
      </c>
      <c r="G15" s="67">
        <v>9.1999999999999998E-2</v>
      </c>
      <c r="H15" s="67"/>
      <c r="I15" s="87"/>
    </row>
    <row r="16" spans="1:9" s="68" customFormat="1" ht="12.75" customHeight="1" x14ac:dyDescent="0.2">
      <c r="A16" s="68">
        <v>8</v>
      </c>
      <c r="B16" s="68" t="s">
        <v>280</v>
      </c>
      <c r="C16" s="17" t="s">
        <v>575</v>
      </c>
      <c r="D16" s="68" t="s">
        <v>383</v>
      </c>
      <c r="E16" s="65">
        <v>-60000</v>
      </c>
      <c r="F16" s="66">
        <v>-94.77</v>
      </c>
      <c r="G16" s="67"/>
      <c r="H16" s="67">
        <v>-9.2399999999999996E-2</v>
      </c>
      <c r="I16" s="87">
        <v>42943</v>
      </c>
    </row>
    <row r="17" spans="1:9" s="68" customFormat="1" ht="12.75" customHeight="1" x14ac:dyDescent="0.2">
      <c r="A17" s="68">
        <v>9</v>
      </c>
      <c r="B17" s="68" t="s">
        <v>233</v>
      </c>
      <c r="C17" s="68" t="s">
        <v>46</v>
      </c>
      <c r="D17" s="68" t="s">
        <v>25</v>
      </c>
      <c r="E17" s="65">
        <v>21000</v>
      </c>
      <c r="F17" s="66">
        <v>91.811999999999998</v>
      </c>
      <c r="G17" s="67">
        <v>8.9499999999999996E-2</v>
      </c>
      <c r="H17" s="67"/>
      <c r="I17" s="87"/>
    </row>
    <row r="18" spans="1:9" s="68" customFormat="1" ht="12.75" customHeight="1" x14ac:dyDescent="0.2">
      <c r="A18" s="68">
        <v>10</v>
      </c>
      <c r="B18" s="68" t="s">
        <v>233</v>
      </c>
      <c r="C18" s="17" t="s">
        <v>575</v>
      </c>
      <c r="D18" s="68" t="s">
        <v>383</v>
      </c>
      <c r="E18" s="65">
        <v>-21000</v>
      </c>
      <c r="F18" s="66">
        <v>-91.497</v>
      </c>
      <c r="G18" s="67"/>
      <c r="H18" s="67">
        <v>-8.9200000000000002E-2</v>
      </c>
      <c r="I18" s="87">
        <v>42943</v>
      </c>
    </row>
    <row r="19" spans="1:9" s="68" customFormat="1" ht="12.75" customHeight="1" x14ac:dyDescent="0.2">
      <c r="A19" s="68">
        <v>11</v>
      </c>
      <c r="B19" s="68" t="s">
        <v>247</v>
      </c>
      <c r="C19" s="68" t="s">
        <v>64</v>
      </c>
      <c r="D19" s="68" t="s">
        <v>23</v>
      </c>
      <c r="E19" s="65">
        <v>12000</v>
      </c>
      <c r="F19" s="66">
        <v>82.152000000000001</v>
      </c>
      <c r="G19" s="67">
        <v>8.0100000000000005E-2</v>
      </c>
      <c r="H19" s="67"/>
      <c r="I19" s="87"/>
    </row>
    <row r="20" spans="1:9" s="68" customFormat="1" ht="12.75" customHeight="1" x14ac:dyDescent="0.2">
      <c r="A20" s="68">
        <v>12</v>
      </c>
      <c r="B20" s="68" t="s">
        <v>247</v>
      </c>
      <c r="C20" s="17" t="s">
        <v>575</v>
      </c>
      <c r="D20" s="68" t="s">
        <v>383</v>
      </c>
      <c r="E20" s="65">
        <v>-12000</v>
      </c>
      <c r="F20" s="66">
        <v>-82.367999999999995</v>
      </c>
      <c r="G20" s="67"/>
      <c r="H20" s="67">
        <v>-8.0299999999999996E-2</v>
      </c>
      <c r="I20" s="87">
        <v>42943</v>
      </c>
    </row>
    <row r="21" spans="1:9" s="68" customFormat="1" ht="12.75" customHeight="1" x14ac:dyDescent="0.2">
      <c r="A21" s="68">
        <v>13</v>
      </c>
      <c r="B21" s="68" t="s">
        <v>250</v>
      </c>
      <c r="C21" s="68" t="s">
        <v>81</v>
      </c>
      <c r="D21" s="68" t="s">
        <v>33</v>
      </c>
      <c r="E21" s="65">
        <v>22500</v>
      </c>
      <c r="F21" s="66">
        <v>47.047499999999999</v>
      </c>
      <c r="G21" s="67">
        <v>4.5900000000000003E-2</v>
      </c>
      <c r="H21" s="67"/>
      <c r="I21" s="87"/>
    </row>
    <row r="22" spans="1:9" s="68" customFormat="1" ht="12.75" customHeight="1" x14ac:dyDescent="0.2">
      <c r="A22" s="68">
        <v>14</v>
      </c>
      <c r="B22" s="68" t="s">
        <v>250</v>
      </c>
      <c r="C22" s="17" t="s">
        <v>575</v>
      </c>
      <c r="D22" s="68" t="s">
        <v>383</v>
      </c>
      <c r="E22" s="65">
        <v>-22500</v>
      </c>
      <c r="F22" s="66">
        <v>-47.261249999999997</v>
      </c>
      <c r="G22" s="67"/>
      <c r="H22" s="67">
        <v>-4.6100000000000002E-2</v>
      </c>
      <c r="I22" s="87">
        <v>42943</v>
      </c>
    </row>
    <row r="23" spans="1:9" s="68" customFormat="1" ht="12.75" customHeight="1" x14ac:dyDescent="0.2">
      <c r="A23" s="68">
        <v>15</v>
      </c>
      <c r="B23" s="68" t="s">
        <v>659</v>
      </c>
      <c r="C23" s="68" t="s">
        <v>660</v>
      </c>
      <c r="D23" s="68" t="s">
        <v>201</v>
      </c>
      <c r="E23" s="65">
        <v>24300</v>
      </c>
      <c r="F23" s="66">
        <v>39.366</v>
      </c>
      <c r="G23" s="67">
        <v>3.8399999999999997E-2</v>
      </c>
      <c r="H23" s="67"/>
      <c r="I23" s="87"/>
    </row>
    <row r="24" spans="1:9" s="68" customFormat="1" ht="12.75" customHeight="1" x14ac:dyDescent="0.2">
      <c r="A24" s="68">
        <v>16</v>
      </c>
      <c r="B24" s="68" t="s">
        <v>659</v>
      </c>
      <c r="C24" s="17" t="s">
        <v>575</v>
      </c>
      <c r="D24" s="68" t="s">
        <v>383</v>
      </c>
      <c r="E24" s="65">
        <v>-24300</v>
      </c>
      <c r="F24" s="66">
        <v>-39.609000000000002</v>
      </c>
      <c r="G24" s="67"/>
      <c r="H24" s="67">
        <v>-3.8600000000000002E-2</v>
      </c>
      <c r="I24" s="87">
        <v>42943</v>
      </c>
    </row>
    <row r="25" spans="1:9" s="68" customFormat="1" ht="12.75" customHeight="1" x14ac:dyDescent="0.2">
      <c r="A25" s="68">
        <v>17</v>
      </c>
      <c r="B25" s="68" t="s">
        <v>254</v>
      </c>
      <c r="C25" s="68" t="s">
        <v>255</v>
      </c>
      <c r="D25" s="68" t="s">
        <v>39</v>
      </c>
      <c r="E25" s="65">
        <v>4800</v>
      </c>
      <c r="F25" s="66">
        <v>27.074400000000001</v>
      </c>
      <c r="G25" s="67">
        <v>2.64E-2</v>
      </c>
      <c r="H25" s="67"/>
      <c r="I25" s="87"/>
    </row>
    <row r="26" spans="1:9" s="68" customFormat="1" ht="12.75" customHeight="1" x14ac:dyDescent="0.2">
      <c r="A26" s="68">
        <v>18</v>
      </c>
      <c r="B26" s="68" t="s">
        <v>254</v>
      </c>
      <c r="C26" s="17" t="s">
        <v>575</v>
      </c>
      <c r="D26" s="68" t="s">
        <v>383</v>
      </c>
      <c r="E26" s="65">
        <v>-4800</v>
      </c>
      <c r="F26" s="66">
        <v>-27.148800000000001</v>
      </c>
      <c r="G26" s="67"/>
      <c r="H26" s="67">
        <v>-2.6499999999999999E-2</v>
      </c>
      <c r="I26" s="87">
        <v>42943</v>
      </c>
    </row>
    <row r="27" spans="1:9" s="68" customFormat="1" ht="12.75" customHeight="1" x14ac:dyDescent="0.2">
      <c r="A27" s="68">
        <v>19</v>
      </c>
      <c r="B27" s="68" t="s">
        <v>282</v>
      </c>
      <c r="C27" s="68" t="s">
        <v>120</v>
      </c>
      <c r="D27" s="68" t="s">
        <v>27</v>
      </c>
      <c r="E27" s="65">
        <v>1800</v>
      </c>
      <c r="F27" s="66">
        <v>19.853100000000001</v>
      </c>
      <c r="G27" s="67">
        <v>1.9400000000000001E-2</v>
      </c>
      <c r="H27" s="67"/>
      <c r="I27" s="87"/>
    </row>
    <row r="28" spans="1:9" s="68" customFormat="1" ht="12.75" customHeight="1" x14ac:dyDescent="0.2">
      <c r="A28" s="68">
        <v>20</v>
      </c>
      <c r="B28" s="68" t="s">
        <v>282</v>
      </c>
      <c r="C28" s="17" t="s">
        <v>575</v>
      </c>
      <c r="D28" s="68" t="s">
        <v>383</v>
      </c>
      <c r="E28" s="65">
        <v>-1800</v>
      </c>
      <c r="F28" s="66">
        <v>-19.938600000000001</v>
      </c>
      <c r="G28" s="67"/>
      <c r="H28" s="67">
        <v>-1.9400000000000001E-2</v>
      </c>
      <c r="I28" s="87">
        <v>42943</v>
      </c>
    </row>
    <row r="29" spans="1:9" ht="12.75" customHeight="1" x14ac:dyDescent="0.2">
      <c r="B29" s="19" t="s">
        <v>95</v>
      </c>
      <c r="C29" s="19"/>
      <c r="D29" s="19"/>
      <c r="E29" s="30"/>
      <c r="F29" s="20">
        <v>689.89350000000002</v>
      </c>
      <c r="G29" s="21">
        <v>0.67279999999999995</v>
      </c>
      <c r="H29" s="21">
        <v>-0.67359999999999998</v>
      </c>
      <c r="I29" s="22"/>
    </row>
    <row r="30" spans="1:9" ht="12.75" customHeight="1" x14ac:dyDescent="0.2">
      <c r="F30" s="43"/>
      <c r="G30" s="75"/>
      <c r="H30" s="75"/>
      <c r="I30" s="16"/>
    </row>
    <row r="31" spans="1:9" ht="12.75" customHeight="1" x14ac:dyDescent="0.2">
      <c r="B31" s="17" t="s">
        <v>101</v>
      </c>
      <c r="C31" s="17"/>
      <c r="F31" s="14"/>
      <c r="G31" s="15"/>
      <c r="H31" s="15"/>
      <c r="I31" s="34"/>
    </row>
    <row r="32" spans="1:9" ht="12.75" customHeight="1" x14ac:dyDescent="0.2">
      <c r="B32" s="17" t="s">
        <v>365</v>
      </c>
      <c r="C32" s="17"/>
      <c r="F32" s="14"/>
      <c r="G32" s="15"/>
      <c r="H32" s="15"/>
      <c r="I32" s="34"/>
    </row>
    <row r="33" spans="1:9" ht="12.75" customHeight="1" x14ac:dyDescent="0.2">
      <c r="A33">
        <v>21</v>
      </c>
      <c r="B33" s="56" t="s">
        <v>591</v>
      </c>
      <c r="C33" t="s">
        <v>592</v>
      </c>
      <c r="D33" t="s">
        <v>593</v>
      </c>
      <c r="E33" s="29">
        <v>10</v>
      </c>
      <c r="F33" s="14">
        <v>49.876899999999999</v>
      </c>
      <c r="G33" s="15">
        <v>4.8599999999999997E-2</v>
      </c>
      <c r="H33" s="15"/>
      <c r="I33" s="16">
        <v>42926</v>
      </c>
    </row>
    <row r="34" spans="1:9" ht="12.75" customHeight="1" x14ac:dyDescent="0.2">
      <c r="B34" s="19" t="s">
        <v>95</v>
      </c>
      <c r="C34" s="19"/>
      <c r="D34" s="19"/>
      <c r="E34" s="30"/>
      <c r="F34" s="20">
        <v>49.876899999999999</v>
      </c>
      <c r="G34" s="21">
        <v>4.8599999999999997E-2</v>
      </c>
      <c r="H34" s="21"/>
      <c r="I34" s="22"/>
    </row>
    <row r="35" spans="1:9" s="45" customFormat="1" ht="12.75" customHeight="1" x14ac:dyDescent="0.2">
      <c r="B35" s="58"/>
      <c r="C35" s="58"/>
      <c r="D35" s="58"/>
      <c r="E35" s="59"/>
      <c r="F35" s="60"/>
      <c r="G35" s="61"/>
      <c r="H35" s="61"/>
      <c r="I35" s="34"/>
    </row>
    <row r="36" spans="1:9" ht="12.75" customHeight="1" x14ac:dyDescent="0.2">
      <c r="B36" s="17" t="s">
        <v>102</v>
      </c>
      <c r="C36" s="17"/>
      <c r="F36" s="14"/>
      <c r="G36" s="15"/>
      <c r="H36" s="15"/>
      <c r="I36" s="34"/>
    </row>
    <row r="37" spans="1:9" ht="12.75" customHeight="1" x14ac:dyDescent="0.2">
      <c r="A37">
        <v>22</v>
      </c>
      <c r="B37" t="s">
        <v>556</v>
      </c>
      <c r="C37" t="s">
        <v>428</v>
      </c>
      <c r="D37" t="s">
        <v>380</v>
      </c>
      <c r="E37" s="29">
        <v>10966.5566</v>
      </c>
      <c r="F37" s="14">
        <v>175.9646516</v>
      </c>
      <c r="G37" s="15">
        <v>0.1716</v>
      </c>
      <c r="H37" s="15"/>
      <c r="I37" s="34" t="s">
        <v>455</v>
      </c>
    </row>
    <row r="38" spans="1:9" ht="12.75" customHeight="1" x14ac:dyDescent="0.2">
      <c r="B38" s="19" t="s">
        <v>95</v>
      </c>
      <c r="C38" s="19"/>
      <c r="D38" s="19"/>
      <c r="E38" s="30"/>
      <c r="F38" s="20">
        <v>175.9646516</v>
      </c>
      <c r="G38" s="21">
        <v>0.1716</v>
      </c>
      <c r="H38" s="21"/>
      <c r="I38" s="22"/>
    </row>
    <row r="39" spans="1:9" s="45" customFormat="1" ht="12.75" customHeight="1" x14ac:dyDescent="0.2">
      <c r="B39" s="58"/>
      <c r="C39" s="58"/>
      <c r="D39" s="58"/>
      <c r="E39" s="59"/>
      <c r="F39" s="60"/>
      <c r="G39" s="61"/>
      <c r="H39" s="61"/>
      <c r="I39" s="34"/>
    </row>
    <row r="40" spans="1:9" ht="12.75" customHeight="1" x14ac:dyDescent="0.2">
      <c r="A40" s="80" t="s">
        <v>454</v>
      </c>
      <c r="B40" s="17" t="s">
        <v>103</v>
      </c>
      <c r="C40" s="17"/>
      <c r="F40" s="14">
        <v>36.591883700000004</v>
      </c>
      <c r="G40" s="15">
        <v>3.5700000000000003E-2</v>
      </c>
      <c r="H40" s="15"/>
      <c r="I40" s="16">
        <v>42919</v>
      </c>
    </row>
    <row r="41" spans="1:9" ht="12.75" customHeight="1" x14ac:dyDescent="0.2">
      <c r="B41" s="19" t="s">
        <v>95</v>
      </c>
      <c r="C41" s="19"/>
      <c r="D41" s="19"/>
      <c r="E41" s="30"/>
      <c r="F41" s="20">
        <v>36.591883700000004</v>
      </c>
      <c r="G41" s="21">
        <v>3.5700000000000003E-2</v>
      </c>
      <c r="H41" s="21"/>
      <c r="I41" s="22"/>
    </row>
    <row r="42" spans="1:9" ht="12.75" customHeight="1" x14ac:dyDescent="0.2">
      <c r="F42" s="14"/>
      <c r="G42" s="15"/>
      <c r="H42" s="15"/>
      <c r="I42" s="16"/>
    </row>
    <row r="43" spans="1:9" ht="12.75" customHeight="1" x14ac:dyDescent="0.2">
      <c r="B43" s="17" t="s">
        <v>104</v>
      </c>
      <c r="C43" s="17"/>
      <c r="F43" s="14"/>
      <c r="G43" s="15"/>
      <c r="H43" s="15"/>
      <c r="I43" s="16"/>
    </row>
    <row r="44" spans="1:9" ht="12.75" customHeight="1" x14ac:dyDescent="0.2">
      <c r="B44" s="17" t="s">
        <v>105</v>
      </c>
      <c r="C44" s="17"/>
      <c r="F44" s="72">
        <v>73.081239500000038</v>
      </c>
      <c r="G44" s="44">
        <v>7.1300000000000002E-2</v>
      </c>
      <c r="H44" s="44"/>
      <c r="I44" s="16"/>
    </row>
    <row r="45" spans="1:9" ht="12.75" customHeight="1" x14ac:dyDescent="0.2">
      <c r="B45" s="19" t="s">
        <v>95</v>
      </c>
      <c r="C45" s="19"/>
      <c r="D45" s="19"/>
      <c r="E45" s="30"/>
      <c r="F45" s="20">
        <v>73.081239500000038</v>
      </c>
      <c r="G45" s="21">
        <v>7.1300000000000002E-2</v>
      </c>
      <c r="H45" s="21"/>
      <c r="I45" s="22"/>
    </row>
    <row r="46" spans="1:9" ht="12.75" customHeight="1" x14ac:dyDescent="0.2">
      <c r="B46" s="23" t="s">
        <v>106</v>
      </c>
      <c r="C46" s="23"/>
      <c r="D46" s="23"/>
      <c r="E46" s="31"/>
      <c r="F46" s="24">
        <v>1025.4081748000001</v>
      </c>
      <c r="G46" s="25">
        <v>0.99999999999999989</v>
      </c>
      <c r="H46" s="25"/>
      <c r="I46" s="26"/>
    </row>
    <row r="47" spans="1:9" ht="12.75" customHeight="1" x14ac:dyDescent="0.2">
      <c r="F47" s="40"/>
    </row>
    <row r="48" spans="1:9" ht="12.75" customHeight="1" x14ac:dyDescent="0.2">
      <c r="B48" s="17" t="s">
        <v>218</v>
      </c>
      <c r="C48" s="17"/>
    </row>
    <row r="49" spans="2:8" ht="12.75" customHeight="1" x14ac:dyDescent="0.2">
      <c r="B49" s="17" t="s">
        <v>215</v>
      </c>
      <c r="C49" s="17"/>
      <c r="G49" s="15"/>
      <c r="H49" s="15"/>
    </row>
    <row r="50" spans="2:8" ht="12.75" customHeight="1" x14ac:dyDescent="0.2">
      <c r="B50" s="17"/>
      <c r="C50" s="17"/>
    </row>
    <row r="51" spans="2:8" ht="12.75" customHeight="1" x14ac:dyDescent="0.2">
      <c r="B51" s="17"/>
      <c r="C51" s="17"/>
    </row>
    <row r="52" spans="2:8" x14ac:dyDescent="0.2">
      <c r="E52"/>
      <c r="F52" s="85"/>
    </row>
    <row r="53" spans="2:8" x14ac:dyDescent="0.2">
      <c r="E53"/>
    </row>
    <row r="54" spans="2:8" x14ac:dyDescent="0.2">
      <c r="E54"/>
    </row>
    <row r="55" spans="2:8" x14ac:dyDescent="0.2">
      <c r="E55"/>
    </row>
    <row r="56" spans="2:8" x14ac:dyDescent="0.2">
      <c r="E56"/>
    </row>
    <row r="57" spans="2:8" x14ac:dyDescent="0.2">
      <c r="E57"/>
    </row>
    <row r="58" spans="2:8" x14ac:dyDescent="0.2">
      <c r="E58"/>
    </row>
    <row r="59" spans="2:8" x14ac:dyDescent="0.2">
      <c r="E59"/>
    </row>
    <row r="60" spans="2:8" x14ac:dyDescent="0.2">
      <c r="E60"/>
    </row>
    <row r="61" spans="2:8" x14ac:dyDescent="0.2">
      <c r="E61"/>
    </row>
    <row r="62" spans="2:8" x14ac:dyDescent="0.2">
      <c r="E62"/>
    </row>
    <row r="63" spans="2:8" x14ac:dyDescent="0.2">
      <c r="E63"/>
    </row>
    <row r="64" spans="2:8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</sheetData>
  <sheetProtection password="F5A1" sheet="1" objects="1" scenarios="1"/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12"/>
  <sheetViews>
    <sheetView topLeftCell="A52" workbookViewId="0">
      <selection activeCell="A52" sqref="A52"/>
    </sheetView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457</v>
      </c>
      <c r="B1" s="91" t="s">
        <v>138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497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221</v>
      </c>
      <c r="C9" t="s">
        <v>14</v>
      </c>
      <c r="D9" t="s">
        <v>10</v>
      </c>
      <c r="E9" s="29">
        <v>97871</v>
      </c>
      <c r="F9" s="14">
        <v>1616.8778555000001</v>
      </c>
      <c r="G9" s="15">
        <v>4.8899999999999999E-2</v>
      </c>
      <c r="H9" s="16"/>
    </row>
    <row r="10" spans="1:8" ht="12.75" customHeight="1" x14ac:dyDescent="0.2">
      <c r="A10">
        <v>2</v>
      </c>
      <c r="B10" t="s">
        <v>232</v>
      </c>
      <c r="C10" t="s">
        <v>48</v>
      </c>
      <c r="D10" t="s">
        <v>27</v>
      </c>
      <c r="E10" s="29">
        <v>473766</v>
      </c>
      <c r="F10" s="14">
        <v>1533.3436590000001</v>
      </c>
      <c r="G10" s="15">
        <v>4.6399999999999997E-2</v>
      </c>
      <c r="H10" s="16"/>
    </row>
    <row r="11" spans="1:8" ht="12.75" customHeight="1" x14ac:dyDescent="0.2">
      <c r="A11">
        <v>3</v>
      </c>
      <c r="B11" t="s">
        <v>224</v>
      </c>
      <c r="C11" t="s">
        <v>11</v>
      </c>
      <c r="D11" t="s">
        <v>10</v>
      </c>
      <c r="E11" s="29">
        <v>503442</v>
      </c>
      <c r="F11" s="14">
        <v>1460.7369630000001</v>
      </c>
      <c r="G11" s="15">
        <v>4.4200000000000003E-2</v>
      </c>
      <c r="H11" s="16"/>
    </row>
    <row r="12" spans="1:8" ht="12.75" customHeight="1" x14ac:dyDescent="0.2">
      <c r="A12">
        <v>4</v>
      </c>
      <c r="B12" t="s">
        <v>17</v>
      </c>
      <c r="C12" t="s">
        <v>18</v>
      </c>
      <c r="D12" t="s">
        <v>10</v>
      </c>
      <c r="E12" s="29">
        <v>465854</v>
      </c>
      <c r="F12" s="14">
        <v>1274.809471</v>
      </c>
      <c r="G12" s="15">
        <v>3.8600000000000002E-2</v>
      </c>
      <c r="H12" s="16"/>
    </row>
    <row r="13" spans="1:8" ht="12.75" customHeight="1" x14ac:dyDescent="0.2">
      <c r="A13">
        <v>5</v>
      </c>
      <c r="B13" t="s">
        <v>258</v>
      </c>
      <c r="C13" t="s">
        <v>78</v>
      </c>
      <c r="D13" t="s">
        <v>29</v>
      </c>
      <c r="E13" s="29">
        <v>72076</v>
      </c>
      <c r="F13" s="14">
        <v>1216.354576</v>
      </c>
      <c r="G13" s="15">
        <v>3.6799999999999999E-2</v>
      </c>
      <c r="H13" s="16"/>
    </row>
    <row r="14" spans="1:8" ht="12.75" customHeight="1" x14ac:dyDescent="0.2">
      <c r="A14">
        <v>6</v>
      </c>
      <c r="B14" t="s">
        <v>241</v>
      </c>
      <c r="C14" t="s">
        <v>52</v>
      </c>
      <c r="D14" t="s">
        <v>21</v>
      </c>
      <c r="E14" s="29">
        <v>16574</v>
      </c>
      <c r="F14" s="14">
        <v>1196.2450240000001</v>
      </c>
      <c r="G14" s="15">
        <v>3.6200000000000003E-2</v>
      </c>
      <c r="H14" s="16"/>
    </row>
    <row r="15" spans="1:8" ht="12.75" customHeight="1" x14ac:dyDescent="0.2">
      <c r="A15">
        <v>7</v>
      </c>
      <c r="B15" t="s">
        <v>228</v>
      </c>
      <c r="C15" t="s">
        <v>28</v>
      </c>
      <c r="D15" t="s">
        <v>25</v>
      </c>
      <c r="E15" s="29">
        <v>67800</v>
      </c>
      <c r="F15" s="14">
        <v>1094.9360999999999</v>
      </c>
      <c r="G15" s="15">
        <v>3.3099999999999997E-2</v>
      </c>
      <c r="H15" s="16"/>
    </row>
    <row r="16" spans="1:8" ht="12.75" customHeight="1" x14ac:dyDescent="0.2">
      <c r="A16">
        <v>8</v>
      </c>
      <c r="B16" t="s">
        <v>222</v>
      </c>
      <c r="C16" t="s">
        <v>16</v>
      </c>
      <c r="D16" t="s">
        <v>15</v>
      </c>
      <c r="E16" s="29">
        <v>108632</v>
      </c>
      <c r="F16" s="14">
        <v>1016.3066759999999</v>
      </c>
      <c r="G16" s="15">
        <v>3.0700000000000002E-2</v>
      </c>
      <c r="H16" s="16"/>
    </row>
    <row r="17" spans="1:8" ht="12.75" customHeight="1" x14ac:dyDescent="0.2">
      <c r="A17">
        <v>9</v>
      </c>
      <c r="B17" t="s">
        <v>284</v>
      </c>
      <c r="C17" t="s">
        <v>124</v>
      </c>
      <c r="D17" t="s">
        <v>37</v>
      </c>
      <c r="E17" s="29">
        <v>475883</v>
      </c>
      <c r="F17" s="14">
        <v>1001.9716565000001</v>
      </c>
      <c r="G17" s="15">
        <v>3.0300000000000001E-2</v>
      </c>
      <c r="H17" s="16"/>
    </row>
    <row r="18" spans="1:8" ht="12.75" customHeight="1" x14ac:dyDescent="0.2">
      <c r="A18">
        <v>10</v>
      </c>
      <c r="B18" t="s">
        <v>234</v>
      </c>
      <c r="C18" t="s">
        <v>50</v>
      </c>
      <c r="D18" t="s">
        <v>27</v>
      </c>
      <c r="E18" s="29">
        <v>26141</v>
      </c>
      <c r="F18" s="14">
        <v>964.6159705</v>
      </c>
      <c r="G18" s="15">
        <v>2.92E-2</v>
      </c>
      <c r="H18" s="16"/>
    </row>
    <row r="19" spans="1:8" ht="12.75" customHeight="1" x14ac:dyDescent="0.2">
      <c r="A19">
        <v>11</v>
      </c>
      <c r="B19" t="s">
        <v>223</v>
      </c>
      <c r="C19" t="s">
        <v>32</v>
      </c>
      <c r="D19" t="s">
        <v>31</v>
      </c>
      <c r="E19" s="29">
        <v>67800</v>
      </c>
      <c r="F19" s="14">
        <v>935.64</v>
      </c>
      <c r="G19" s="15">
        <v>2.8299999999999999E-2</v>
      </c>
      <c r="H19" s="16"/>
    </row>
    <row r="20" spans="1:8" ht="12.75" customHeight="1" x14ac:dyDescent="0.2">
      <c r="A20">
        <v>12</v>
      </c>
      <c r="B20" t="s">
        <v>244</v>
      </c>
      <c r="C20" t="s">
        <v>108</v>
      </c>
      <c r="D20" t="s">
        <v>10</v>
      </c>
      <c r="E20" s="29">
        <v>96729</v>
      </c>
      <c r="F20" s="14">
        <v>924.48741749999999</v>
      </c>
      <c r="G20" s="15">
        <v>2.8000000000000001E-2</v>
      </c>
      <c r="H20" s="16"/>
    </row>
    <row r="21" spans="1:8" ht="12.75" customHeight="1" x14ac:dyDescent="0.2">
      <c r="A21">
        <v>13</v>
      </c>
      <c r="B21" t="s">
        <v>276</v>
      </c>
      <c r="C21" t="s">
        <v>111</v>
      </c>
      <c r="D21" t="s">
        <v>27</v>
      </c>
      <c r="E21" s="29">
        <v>81586</v>
      </c>
      <c r="F21" s="14">
        <v>880.80245599999989</v>
      </c>
      <c r="G21" s="15">
        <v>2.6599999999999999E-2</v>
      </c>
      <c r="H21" s="16"/>
    </row>
    <row r="22" spans="1:8" ht="12.75" customHeight="1" x14ac:dyDescent="0.2">
      <c r="A22">
        <v>14</v>
      </c>
      <c r="B22" t="s">
        <v>278</v>
      </c>
      <c r="C22" t="s">
        <v>113</v>
      </c>
      <c r="D22" t="s">
        <v>10</v>
      </c>
      <c r="E22" s="29">
        <v>54628</v>
      </c>
      <c r="F22" s="14">
        <v>807.92080599999997</v>
      </c>
      <c r="G22" s="15">
        <v>2.4400000000000002E-2</v>
      </c>
      <c r="H22" s="16"/>
    </row>
    <row r="23" spans="1:8" ht="12.75" customHeight="1" x14ac:dyDescent="0.2">
      <c r="A23">
        <v>15</v>
      </c>
      <c r="B23" t="s">
        <v>300</v>
      </c>
      <c r="C23" t="s">
        <v>140</v>
      </c>
      <c r="D23" t="s">
        <v>19</v>
      </c>
      <c r="E23" s="29">
        <v>4356</v>
      </c>
      <c r="F23" s="14">
        <v>738.48574799999994</v>
      </c>
      <c r="G23" s="15">
        <v>2.23E-2</v>
      </c>
      <c r="H23" s="16"/>
    </row>
    <row r="24" spans="1:8" ht="12.75" customHeight="1" x14ac:dyDescent="0.2">
      <c r="A24">
        <v>16</v>
      </c>
      <c r="B24" t="s">
        <v>245</v>
      </c>
      <c r="C24" t="s">
        <v>62</v>
      </c>
      <c r="D24" t="s">
        <v>23</v>
      </c>
      <c r="E24" s="29">
        <v>71713</v>
      </c>
      <c r="F24" s="14">
        <v>718.34912099999997</v>
      </c>
      <c r="G24" s="15">
        <v>2.1700000000000001E-2</v>
      </c>
      <c r="H24" s="16"/>
    </row>
    <row r="25" spans="1:8" ht="12.75" customHeight="1" x14ac:dyDescent="0.2">
      <c r="A25">
        <v>17</v>
      </c>
      <c r="B25" t="s">
        <v>262</v>
      </c>
      <c r="C25" t="s">
        <v>90</v>
      </c>
      <c r="D25" t="s">
        <v>31</v>
      </c>
      <c r="E25" s="29">
        <v>136030</v>
      </c>
      <c r="F25" s="14">
        <v>694.229105</v>
      </c>
      <c r="G25" s="15">
        <v>2.1000000000000001E-2</v>
      </c>
      <c r="H25" s="16"/>
    </row>
    <row r="26" spans="1:8" ht="12.75" customHeight="1" x14ac:dyDescent="0.2">
      <c r="A26">
        <v>18</v>
      </c>
      <c r="B26" t="s">
        <v>298</v>
      </c>
      <c r="C26" t="s">
        <v>136</v>
      </c>
      <c r="D26" t="s">
        <v>47</v>
      </c>
      <c r="E26" s="29">
        <v>360691</v>
      </c>
      <c r="F26" s="14">
        <v>688.73946450000005</v>
      </c>
      <c r="G26" s="15">
        <v>2.0799999999999999E-2</v>
      </c>
      <c r="H26" s="16"/>
    </row>
    <row r="27" spans="1:8" ht="12.75" customHeight="1" x14ac:dyDescent="0.2">
      <c r="A27">
        <v>19</v>
      </c>
      <c r="B27" t="s">
        <v>235</v>
      </c>
      <c r="C27" t="s">
        <v>56</v>
      </c>
      <c r="D27" t="s">
        <v>19</v>
      </c>
      <c r="E27" s="29">
        <v>17011</v>
      </c>
      <c r="F27" s="14">
        <v>673.48250099999996</v>
      </c>
      <c r="G27" s="15">
        <v>2.0400000000000001E-2</v>
      </c>
      <c r="H27" s="16"/>
    </row>
    <row r="28" spans="1:8" ht="12.75" customHeight="1" x14ac:dyDescent="0.2">
      <c r="A28">
        <v>20</v>
      </c>
      <c r="B28" t="s">
        <v>225</v>
      </c>
      <c r="C28" t="s">
        <v>22</v>
      </c>
      <c r="D28" t="s">
        <v>21</v>
      </c>
      <c r="E28" s="29">
        <v>149740</v>
      </c>
      <c r="F28" s="14">
        <v>647.70037000000002</v>
      </c>
      <c r="G28" s="15">
        <v>1.9599999999999999E-2</v>
      </c>
      <c r="H28" s="16"/>
    </row>
    <row r="29" spans="1:8" ht="12.75" customHeight="1" x14ac:dyDescent="0.2">
      <c r="A29">
        <v>21</v>
      </c>
      <c r="B29" t="s">
        <v>285</v>
      </c>
      <c r="C29" t="s">
        <v>122</v>
      </c>
      <c r="D29" t="s">
        <v>21</v>
      </c>
      <c r="E29" s="29">
        <v>17250</v>
      </c>
      <c r="F29" s="14">
        <v>638.48287500000004</v>
      </c>
      <c r="G29" s="15">
        <v>1.9300000000000001E-2</v>
      </c>
      <c r="H29" s="16"/>
    </row>
    <row r="30" spans="1:8" ht="12.75" customHeight="1" x14ac:dyDescent="0.2">
      <c r="A30">
        <v>22</v>
      </c>
      <c r="B30" t="s">
        <v>237</v>
      </c>
      <c r="C30" t="s">
        <v>53</v>
      </c>
      <c r="D30" t="s">
        <v>23</v>
      </c>
      <c r="E30" s="29">
        <v>14552</v>
      </c>
      <c r="F30" s="14">
        <v>621.76330399999995</v>
      </c>
      <c r="G30" s="15">
        <v>1.8800000000000001E-2</v>
      </c>
      <c r="H30" s="16"/>
    </row>
    <row r="31" spans="1:8" ht="12.75" customHeight="1" x14ac:dyDescent="0.2">
      <c r="A31">
        <v>23</v>
      </c>
      <c r="B31" t="s">
        <v>290</v>
      </c>
      <c r="C31" t="s">
        <v>129</v>
      </c>
      <c r="D31" t="s">
        <v>112</v>
      </c>
      <c r="E31" s="29">
        <v>120829</v>
      </c>
      <c r="F31" s="14">
        <v>593.69329149999999</v>
      </c>
      <c r="G31" s="15">
        <v>1.7999999999999999E-2</v>
      </c>
      <c r="H31" s="16"/>
    </row>
    <row r="32" spans="1:8" ht="12.75" customHeight="1" x14ac:dyDescent="0.2">
      <c r="A32">
        <v>24</v>
      </c>
      <c r="B32" t="s">
        <v>369</v>
      </c>
      <c r="C32" t="s">
        <v>71</v>
      </c>
      <c r="D32" t="s">
        <v>19</v>
      </c>
      <c r="E32" s="29">
        <v>300240</v>
      </c>
      <c r="F32" s="14">
        <v>593.12411999999995</v>
      </c>
      <c r="G32" s="15">
        <v>1.7899999999999999E-2</v>
      </c>
      <c r="H32" s="16"/>
    </row>
    <row r="33" spans="1:8" ht="12.75" customHeight="1" x14ac:dyDescent="0.2">
      <c r="A33">
        <v>25</v>
      </c>
      <c r="B33" t="s">
        <v>246</v>
      </c>
      <c r="C33" t="s">
        <v>68</v>
      </c>
      <c r="D33" t="s">
        <v>35</v>
      </c>
      <c r="E33" s="29">
        <v>140023</v>
      </c>
      <c r="F33" s="14">
        <v>531.66733099999999</v>
      </c>
      <c r="G33" s="15">
        <v>1.61E-2</v>
      </c>
      <c r="H33" s="16"/>
    </row>
    <row r="34" spans="1:8" ht="12.75" customHeight="1" x14ac:dyDescent="0.2">
      <c r="A34">
        <v>26</v>
      </c>
      <c r="B34" t="s">
        <v>289</v>
      </c>
      <c r="C34" t="s">
        <v>128</v>
      </c>
      <c r="D34" t="s">
        <v>31</v>
      </c>
      <c r="E34" s="29">
        <v>80538</v>
      </c>
      <c r="F34" s="14">
        <v>514.95997199999999</v>
      </c>
      <c r="G34" s="15">
        <v>1.5599999999999999E-2</v>
      </c>
      <c r="H34" s="16"/>
    </row>
    <row r="35" spans="1:8" ht="12.75" customHeight="1" x14ac:dyDescent="0.2">
      <c r="A35">
        <v>27</v>
      </c>
      <c r="B35" t="s">
        <v>524</v>
      </c>
      <c r="C35" t="s">
        <v>525</v>
      </c>
      <c r="D35" t="s">
        <v>504</v>
      </c>
      <c r="E35" s="29">
        <v>121486</v>
      </c>
      <c r="F35" s="14">
        <v>509.75525600000003</v>
      </c>
      <c r="G35" s="15">
        <v>1.54E-2</v>
      </c>
      <c r="H35" s="16"/>
    </row>
    <row r="36" spans="1:8" ht="12.75" customHeight="1" x14ac:dyDescent="0.2">
      <c r="A36">
        <v>28</v>
      </c>
      <c r="B36" t="s">
        <v>256</v>
      </c>
      <c r="C36" t="s">
        <v>75</v>
      </c>
      <c r="D36" t="s">
        <v>10</v>
      </c>
      <c r="E36" s="29">
        <v>431907</v>
      </c>
      <c r="F36" s="14">
        <v>487.40704950000003</v>
      </c>
      <c r="G36" s="15">
        <v>1.47E-2</v>
      </c>
      <c r="H36" s="16"/>
    </row>
    <row r="37" spans="1:8" ht="12.75" customHeight="1" x14ac:dyDescent="0.2">
      <c r="A37">
        <v>29</v>
      </c>
      <c r="B37" t="s">
        <v>484</v>
      </c>
      <c r="C37" t="s">
        <v>142</v>
      </c>
      <c r="D37" t="s">
        <v>21</v>
      </c>
      <c r="E37" s="29">
        <v>179563</v>
      </c>
      <c r="F37" s="14">
        <v>472.789379</v>
      </c>
      <c r="G37" s="15">
        <v>1.43E-2</v>
      </c>
      <c r="H37" s="16"/>
    </row>
    <row r="38" spans="1:8" ht="12.75" customHeight="1" x14ac:dyDescent="0.2">
      <c r="A38">
        <v>30</v>
      </c>
      <c r="B38" s="1" t="s">
        <v>266</v>
      </c>
      <c r="C38" t="s">
        <v>72</v>
      </c>
      <c r="D38" t="s">
        <v>51</v>
      </c>
      <c r="E38" s="29">
        <v>24273</v>
      </c>
      <c r="F38" s="14">
        <v>451.28361599999999</v>
      </c>
      <c r="G38" s="15">
        <v>1.3599999999999999E-2</v>
      </c>
      <c r="H38" s="16"/>
    </row>
    <row r="39" spans="1:8" ht="12.75" customHeight="1" x14ac:dyDescent="0.2">
      <c r="A39">
        <v>31</v>
      </c>
      <c r="B39" t="s">
        <v>247</v>
      </c>
      <c r="C39" t="s">
        <v>64</v>
      </c>
      <c r="D39" t="s">
        <v>23</v>
      </c>
      <c r="E39" s="29">
        <v>64800</v>
      </c>
      <c r="F39" s="14">
        <v>443.62079999999997</v>
      </c>
      <c r="G39" s="15">
        <v>1.34E-2</v>
      </c>
      <c r="H39" s="16"/>
    </row>
    <row r="40" spans="1:8" ht="12.75" customHeight="1" x14ac:dyDescent="0.2">
      <c r="A40">
        <v>32</v>
      </c>
      <c r="B40" t="s">
        <v>226</v>
      </c>
      <c r="C40" t="s">
        <v>26</v>
      </c>
      <c r="D40" t="s">
        <v>15</v>
      </c>
      <c r="E40" s="29">
        <v>50120</v>
      </c>
      <c r="F40" s="14">
        <v>426.47107999999997</v>
      </c>
      <c r="G40" s="15">
        <v>1.29E-2</v>
      </c>
      <c r="H40" s="16"/>
    </row>
    <row r="41" spans="1:8" ht="12.75" customHeight="1" x14ac:dyDescent="0.2">
      <c r="A41">
        <v>33</v>
      </c>
      <c r="B41" t="s">
        <v>646</v>
      </c>
      <c r="C41" t="s">
        <v>647</v>
      </c>
      <c r="D41" t="s">
        <v>29</v>
      </c>
      <c r="E41" s="29">
        <v>267000</v>
      </c>
      <c r="F41" s="14">
        <v>410.37900000000002</v>
      </c>
      <c r="G41" s="15">
        <v>1.24E-2</v>
      </c>
      <c r="H41" s="16"/>
    </row>
    <row r="42" spans="1:8" ht="12.75" customHeight="1" x14ac:dyDescent="0.2">
      <c r="A42">
        <v>34</v>
      </c>
      <c r="B42" t="s">
        <v>288</v>
      </c>
      <c r="C42" t="s">
        <v>126</v>
      </c>
      <c r="D42" t="s">
        <v>10</v>
      </c>
      <c r="E42" s="29">
        <v>27122</v>
      </c>
      <c r="F42" s="14">
        <v>396.93047000000001</v>
      </c>
      <c r="G42" s="15">
        <v>1.2E-2</v>
      </c>
      <c r="H42" s="16"/>
    </row>
    <row r="43" spans="1:8" ht="12.75" customHeight="1" x14ac:dyDescent="0.2">
      <c r="A43">
        <v>35</v>
      </c>
      <c r="B43" t="s">
        <v>282</v>
      </c>
      <c r="C43" t="s">
        <v>120</v>
      </c>
      <c r="D43" t="s">
        <v>27</v>
      </c>
      <c r="E43" s="29">
        <v>32400</v>
      </c>
      <c r="F43" s="14">
        <v>357.35579999999999</v>
      </c>
      <c r="G43" s="15">
        <v>1.0800000000000001E-2</v>
      </c>
      <c r="H43" s="16"/>
    </row>
    <row r="44" spans="1:8" ht="12.75" customHeight="1" x14ac:dyDescent="0.2">
      <c r="A44">
        <v>36</v>
      </c>
      <c r="B44" t="s">
        <v>581</v>
      </c>
      <c r="C44" t="s">
        <v>582</v>
      </c>
      <c r="D44" t="s">
        <v>27</v>
      </c>
      <c r="E44" s="29">
        <v>45000</v>
      </c>
      <c r="F44" s="14">
        <v>354.3075</v>
      </c>
      <c r="G44" s="15">
        <v>1.0699999999999999E-2</v>
      </c>
      <c r="H44" s="16"/>
    </row>
    <row r="45" spans="1:8" ht="12.75" customHeight="1" x14ac:dyDescent="0.2">
      <c r="A45">
        <v>37</v>
      </c>
      <c r="B45" t="s">
        <v>523</v>
      </c>
      <c r="C45" t="s">
        <v>505</v>
      </c>
      <c r="D45" t="s">
        <v>25</v>
      </c>
      <c r="E45" s="29">
        <v>33000</v>
      </c>
      <c r="F45" s="14">
        <v>354.2715</v>
      </c>
      <c r="G45" s="15">
        <v>1.0699999999999999E-2</v>
      </c>
      <c r="H45" s="16"/>
    </row>
    <row r="46" spans="1:8" ht="12.75" customHeight="1" x14ac:dyDescent="0.2">
      <c r="A46">
        <v>38</v>
      </c>
      <c r="B46" t="s">
        <v>648</v>
      </c>
      <c r="C46" t="s">
        <v>649</v>
      </c>
      <c r="D46" t="s">
        <v>23</v>
      </c>
      <c r="E46" s="29">
        <v>72900</v>
      </c>
      <c r="F46" s="14">
        <v>342.95805000000001</v>
      </c>
      <c r="G46" s="15">
        <v>1.04E-2</v>
      </c>
      <c r="H46" s="16"/>
    </row>
    <row r="47" spans="1:8" ht="12.75" customHeight="1" x14ac:dyDescent="0.2">
      <c r="A47">
        <v>39</v>
      </c>
      <c r="B47" t="s">
        <v>42</v>
      </c>
      <c r="C47" t="s">
        <v>44</v>
      </c>
      <c r="D47" t="s">
        <v>10</v>
      </c>
      <c r="E47" s="29">
        <v>211200</v>
      </c>
      <c r="F47" s="14">
        <v>341.40480000000002</v>
      </c>
      <c r="G47" s="15">
        <v>1.03E-2</v>
      </c>
      <c r="H47" s="16"/>
    </row>
    <row r="48" spans="1:8" ht="12.75" customHeight="1" x14ac:dyDescent="0.2">
      <c r="A48">
        <v>40</v>
      </c>
      <c r="B48" t="s">
        <v>583</v>
      </c>
      <c r="C48" t="s">
        <v>584</v>
      </c>
      <c r="D48" t="s">
        <v>724</v>
      </c>
      <c r="E48" s="29">
        <v>219000</v>
      </c>
      <c r="F48" s="14">
        <v>339.9975</v>
      </c>
      <c r="G48" s="15">
        <v>1.03E-2</v>
      </c>
      <c r="H48" s="16"/>
    </row>
    <row r="49" spans="1:8" ht="12.75" customHeight="1" x14ac:dyDescent="0.2">
      <c r="A49">
        <v>41</v>
      </c>
      <c r="B49" t="s">
        <v>585</v>
      </c>
      <c r="C49" t="s">
        <v>586</v>
      </c>
      <c r="D49" t="s">
        <v>25</v>
      </c>
      <c r="E49" s="29">
        <v>504900</v>
      </c>
      <c r="F49" s="14">
        <v>338.78789999999998</v>
      </c>
      <c r="G49" s="15">
        <v>1.0200000000000001E-2</v>
      </c>
      <c r="H49" s="16"/>
    </row>
    <row r="50" spans="1:8" ht="12.75" customHeight="1" x14ac:dyDescent="0.2">
      <c r="A50">
        <v>42</v>
      </c>
      <c r="B50" t="s">
        <v>249</v>
      </c>
      <c r="C50" t="s">
        <v>30</v>
      </c>
      <c r="D50" t="s">
        <v>10</v>
      </c>
      <c r="E50" s="29">
        <v>64800</v>
      </c>
      <c r="F50" s="14">
        <v>335.24279999999999</v>
      </c>
      <c r="G50" s="15">
        <v>1.01E-2</v>
      </c>
      <c r="H50" s="16"/>
    </row>
    <row r="51" spans="1:8" ht="12.75" customHeight="1" x14ac:dyDescent="0.2">
      <c r="A51">
        <v>43</v>
      </c>
      <c r="B51" t="s">
        <v>372</v>
      </c>
      <c r="C51" t="s">
        <v>167</v>
      </c>
      <c r="D51" t="s">
        <v>148</v>
      </c>
      <c r="E51" s="29">
        <v>10684</v>
      </c>
      <c r="F51" s="14">
        <v>324.307478</v>
      </c>
      <c r="G51" s="15">
        <v>9.7999999999999997E-3</v>
      </c>
      <c r="H51" s="16"/>
    </row>
    <row r="52" spans="1:8" ht="12.75" customHeight="1" x14ac:dyDescent="0.2">
      <c r="A52">
        <v>44</v>
      </c>
      <c r="B52" t="s">
        <v>230</v>
      </c>
      <c r="C52" t="s">
        <v>24</v>
      </c>
      <c r="D52" t="s">
        <v>724</v>
      </c>
      <c r="E52" s="29">
        <v>52444</v>
      </c>
      <c r="F52" s="14">
        <v>306.84984399999996</v>
      </c>
      <c r="G52" s="15">
        <v>9.2999999999999992E-3</v>
      </c>
      <c r="H52" s="16"/>
    </row>
    <row r="53" spans="1:8" ht="12.75" customHeight="1" x14ac:dyDescent="0.2">
      <c r="A53">
        <v>45</v>
      </c>
      <c r="B53" t="s">
        <v>349</v>
      </c>
      <c r="C53" t="s">
        <v>202</v>
      </c>
      <c r="D53" t="s">
        <v>15</v>
      </c>
      <c r="E53" s="29">
        <v>54282</v>
      </c>
      <c r="F53" s="14">
        <v>287.15177999999997</v>
      </c>
      <c r="G53" s="15">
        <v>8.6999999999999994E-3</v>
      </c>
      <c r="H53" s="16"/>
    </row>
    <row r="54" spans="1:8" ht="12.75" customHeight="1" x14ac:dyDescent="0.2">
      <c r="A54">
        <v>46</v>
      </c>
      <c r="B54" t="s">
        <v>650</v>
      </c>
      <c r="C54" t="s">
        <v>651</v>
      </c>
      <c r="D54" t="s">
        <v>115</v>
      </c>
      <c r="E54" s="29">
        <v>18600</v>
      </c>
      <c r="F54" s="14">
        <v>285.18450000000001</v>
      </c>
      <c r="G54" s="15">
        <v>8.6E-3</v>
      </c>
      <c r="H54" s="16"/>
    </row>
    <row r="55" spans="1:8" ht="12.75" customHeight="1" x14ac:dyDescent="0.2">
      <c r="A55">
        <v>47</v>
      </c>
      <c r="B55" t="s">
        <v>314</v>
      </c>
      <c r="C55" t="s">
        <v>160</v>
      </c>
      <c r="D55" t="s">
        <v>29</v>
      </c>
      <c r="E55" s="29">
        <v>90595</v>
      </c>
      <c r="F55" s="14">
        <v>282.70169750000002</v>
      </c>
      <c r="G55" s="15">
        <v>8.5000000000000006E-3</v>
      </c>
      <c r="H55" s="16"/>
    </row>
    <row r="56" spans="1:8" ht="12.75" customHeight="1" x14ac:dyDescent="0.2">
      <c r="A56">
        <v>48</v>
      </c>
      <c r="B56" t="s">
        <v>229</v>
      </c>
      <c r="C56" t="s">
        <v>41</v>
      </c>
      <c r="D56" t="s">
        <v>21</v>
      </c>
      <c r="E56" s="29">
        <v>9973</v>
      </c>
      <c r="F56" s="14">
        <v>278.366376</v>
      </c>
      <c r="G56" s="15">
        <v>8.3999999999999995E-3</v>
      </c>
      <c r="H56" s="16"/>
    </row>
    <row r="57" spans="1:8" ht="12.75" customHeight="1" x14ac:dyDescent="0.2">
      <c r="A57">
        <v>49</v>
      </c>
      <c r="B57" t="s">
        <v>248</v>
      </c>
      <c r="C57" t="s">
        <v>20</v>
      </c>
      <c r="D57" t="s">
        <v>15</v>
      </c>
      <c r="E57" s="29">
        <v>11657</v>
      </c>
      <c r="F57" s="14">
        <v>275.37913950000001</v>
      </c>
      <c r="G57" s="15">
        <v>8.3000000000000001E-3</v>
      </c>
      <c r="H57" s="16"/>
    </row>
    <row r="58" spans="1:8" ht="12.75" customHeight="1" x14ac:dyDescent="0.2">
      <c r="A58">
        <v>50</v>
      </c>
      <c r="B58" t="s">
        <v>537</v>
      </c>
      <c r="C58" t="s">
        <v>538</v>
      </c>
      <c r="D58" t="s">
        <v>116</v>
      </c>
      <c r="E58" s="29">
        <v>114820</v>
      </c>
      <c r="F58" s="14">
        <v>233.54388</v>
      </c>
      <c r="G58" s="15">
        <v>7.1000000000000004E-3</v>
      </c>
      <c r="H58" s="16"/>
    </row>
    <row r="59" spans="1:8" ht="12.75" customHeight="1" x14ac:dyDescent="0.2">
      <c r="A59">
        <v>51</v>
      </c>
      <c r="B59" t="s">
        <v>357</v>
      </c>
      <c r="C59" t="s">
        <v>211</v>
      </c>
      <c r="D59" t="s">
        <v>116</v>
      </c>
      <c r="E59" s="29">
        <v>137200</v>
      </c>
      <c r="F59" s="14">
        <v>169.03039999999999</v>
      </c>
      <c r="G59" s="15">
        <v>5.1000000000000004E-3</v>
      </c>
      <c r="H59" s="16"/>
    </row>
    <row r="60" spans="1:8" ht="12.75" customHeight="1" x14ac:dyDescent="0.2">
      <c r="B60" s="19" t="s">
        <v>95</v>
      </c>
      <c r="C60" s="19"/>
      <c r="D60" s="19"/>
      <c r="E60" s="30"/>
      <c r="F60" s="20">
        <v>32385.203429500005</v>
      </c>
      <c r="G60" s="21">
        <v>0.97919999999999996</v>
      </c>
      <c r="H60" s="22"/>
    </row>
    <row r="61" spans="1:8" s="45" customFormat="1" ht="12.75" customHeight="1" x14ac:dyDescent="0.2">
      <c r="B61" s="58"/>
      <c r="C61" s="58"/>
      <c r="D61" s="58"/>
      <c r="E61" s="59"/>
      <c r="F61" s="60"/>
      <c r="G61" s="61"/>
      <c r="H61" s="62"/>
    </row>
    <row r="62" spans="1:8" ht="12.75" customHeight="1" x14ac:dyDescent="0.2">
      <c r="B62" s="17" t="s">
        <v>156</v>
      </c>
      <c r="C62" s="17"/>
      <c r="F62" s="14"/>
      <c r="G62" s="15"/>
      <c r="H62" s="16"/>
    </row>
    <row r="63" spans="1:8" ht="12.75" customHeight="1" x14ac:dyDescent="0.2">
      <c r="A63">
        <v>52</v>
      </c>
      <c r="B63" t="s">
        <v>357</v>
      </c>
      <c r="C63" s="17" t="s">
        <v>575</v>
      </c>
      <c r="D63" t="s">
        <v>383</v>
      </c>
      <c r="E63" s="29">
        <v>135000</v>
      </c>
      <c r="F63" s="14">
        <v>167.26499999999999</v>
      </c>
      <c r="G63" s="15">
        <v>5.1000000000000004E-3</v>
      </c>
      <c r="H63" s="16">
        <v>42943</v>
      </c>
    </row>
    <row r="64" spans="1:8" ht="12.75" customHeight="1" x14ac:dyDescent="0.2">
      <c r="A64">
        <v>53</v>
      </c>
      <c r="B64" t="s">
        <v>650</v>
      </c>
      <c r="C64" s="17" t="s">
        <v>575</v>
      </c>
      <c r="D64" t="s">
        <v>383</v>
      </c>
      <c r="E64" s="29">
        <v>8400</v>
      </c>
      <c r="F64" s="14">
        <v>129.01140000000001</v>
      </c>
      <c r="G64" s="15">
        <v>3.8999999999999998E-3</v>
      </c>
      <c r="H64" s="16">
        <v>42943</v>
      </c>
    </row>
    <row r="65" spans="1:8" ht="12.75" customHeight="1" x14ac:dyDescent="0.2">
      <c r="B65" s="19" t="s">
        <v>95</v>
      </c>
      <c r="C65" s="19"/>
      <c r="D65" s="19"/>
      <c r="E65" s="30"/>
      <c r="F65" s="20">
        <v>296.27639999999997</v>
      </c>
      <c r="G65" s="21">
        <v>9.0000000000000011E-3</v>
      </c>
      <c r="H65" s="22"/>
    </row>
    <row r="66" spans="1:8" s="45" customFormat="1" ht="12.75" customHeight="1" x14ac:dyDescent="0.2">
      <c r="B66" s="58"/>
      <c r="C66" s="58"/>
      <c r="D66" s="58"/>
      <c r="E66" s="59"/>
      <c r="F66" s="60"/>
      <c r="G66" s="61"/>
      <c r="H66" s="62"/>
    </row>
    <row r="67" spans="1:8" ht="12.75" customHeight="1" x14ac:dyDescent="0.2">
      <c r="A67" s="80" t="s">
        <v>454</v>
      </c>
      <c r="B67" s="17" t="s">
        <v>103</v>
      </c>
      <c r="C67" s="17"/>
      <c r="F67" s="14">
        <v>231.7817723</v>
      </c>
      <c r="G67" s="15">
        <v>7.0000000000000001E-3</v>
      </c>
      <c r="H67" s="16">
        <v>42919</v>
      </c>
    </row>
    <row r="68" spans="1:8" ht="12.75" customHeight="1" x14ac:dyDescent="0.2">
      <c r="B68" s="19" t="s">
        <v>95</v>
      </c>
      <c r="C68" s="19"/>
      <c r="D68" s="19"/>
      <c r="E68" s="30"/>
      <c r="F68" s="20">
        <v>231.7817723</v>
      </c>
      <c r="G68" s="21">
        <v>7.0000000000000001E-3</v>
      </c>
      <c r="H68" s="22"/>
    </row>
    <row r="69" spans="1:8" ht="12.75" customHeight="1" x14ac:dyDescent="0.2">
      <c r="F69" s="14"/>
      <c r="G69" s="15"/>
      <c r="H69" s="16"/>
    </row>
    <row r="70" spans="1:8" ht="12.75" customHeight="1" x14ac:dyDescent="0.2">
      <c r="B70" s="17" t="s">
        <v>104</v>
      </c>
      <c r="C70" s="17"/>
      <c r="F70" s="14"/>
      <c r="G70" s="15"/>
      <c r="H70" s="16"/>
    </row>
    <row r="71" spans="1:8" ht="12.75" customHeight="1" x14ac:dyDescent="0.2">
      <c r="B71" s="17" t="s">
        <v>105</v>
      </c>
      <c r="C71" s="17"/>
      <c r="F71" s="14">
        <v>154.52495149999595</v>
      </c>
      <c r="G71" s="15">
        <v>4.8000000000000004E-3</v>
      </c>
      <c r="H71" s="16"/>
    </row>
    <row r="72" spans="1:8" ht="12.75" customHeight="1" x14ac:dyDescent="0.2">
      <c r="B72" s="19" t="s">
        <v>95</v>
      </c>
      <c r="C72" s="19"/>
      <c r="D72" s="19"/>
      <c r="E72" s="30"/>
      <c r="F72" s="20">
        <v>154.52495149999595</v>
      </c>
      <c r="G72" s="21">
        <v>4.8000000000000004E-3</v>
      </c>
      <c r="H72" s="22"/>
    </row>
    <row r="73" spans="1:8" ht="12.75" customHeight="1" x14ac:dyDescent="0.2">
      <c r="B73" s="23" t="s">
        <v>106</v>
      </c>
      <c r="C73" s="23"/>
      <c r="D73" s="23"/>
      <c r="E73" s="31"/>
      <c r="F73" s="24">
        <v>33067.7865533</v>
      </c>
      <c r="G73" s="25">
        <v>1</v>
      </c>
      <c r="H73" s="26"/>
    </row>
    <row r="74" spans="1:8" ht="12.75" customHeight="1" x14ac:dyDescent="0.2"/>
    <row r="75" spans="1:8" ht="12.75" customHeight="1" x14ac:dyDescent="0.2">
      <c r="B75" s="49" t="s">
        <v>721</v>
      </c>
      <c r="C75" s="17"/>
    </row>
    <row r="76" spans="1:8" ht="12.75" customHeight="1" x14ac:dyDescent="0.2">
      <c r="B76" s="17"/>
      <c r="C76" s="17"/>
      <c r="F76" s="14"/>
      <c r="G76" s="15"/>
    </row>
    <row r="77" spans="1:8" ht="12.75" customHeight="1" x14ac:dyDescent="0.2">
      <c r="B77" s="17"/>
      <c r="C77" s="17"/>
      <c r="F77" s="14"/>
      <c r="G77" s="15"/>
    </row>
    <row r="78" spans="1:8" ht="12.75" customHeight="1" x14ac:dyDescent="0.2">
      <c r="B78" s="17"/>
      <c r="C78" s="17"/>
      <c r="F78" s="14"/>
      <c r="G78" s="15"/>
    </row>
    <row r="79" spans="1:8" ht="12.75" customHeight="1" x14ac:dyDescent="0.2">
      <c r="B79" s="17"/>
      <c r="C79" s="17"/>
      <c r="F79" s="14"/>
      <c r="G79" s="15"/>
    </row>
    <row r="80" spans="1:8" ht="12.75" customHeight="1" x14ac:dyDescent="0.2"/>
    <row r="81" spans="5:6" ht="12.75" customHeight="1" x14ac:dyDescent="0.2">
      <c r="F81" s="14"/>
    </row>
    <row r="82" spans="5:6" ht="12.75" customHeight="1" x14ac:dyDescent="0.2"/>
    <row r="83" spans="5:6" ht="12.75" customHeight="1" x14ac:dyDescent="0.2"/>
    <row r="84" spans="5:6" ht="12.75" customHeight="1" x14ac:dyDescent="0.2"/>
    <row r="85" spans="5:6" ht="12.75" customHeight="1" x14ac:dyDescent="0.2"/>
    <row r="86" spans="5:6" ht="12.75" customHeight="1" x14ac:dyDescent="0.2"/>
    <row r="87" spans="5:6" ht="12.75" customHeight="1" x14ac:dyDescent="0.2"/>
    <row r="88" spans="5:6" ht="12.75" customHeight="1" x14ac:dyDescent="0.2"/>
    <row r="89" spans="5:6" ht="12.75" customHeight="1" x14ac:dyDescent="0.2"/>
    <row r="90" spans="5:6" ht="12.75" customHeight="1" x14ac:dyDescent="0.2">
      <c r="E90"/>
    </row>
    <row r="91" spans="5:6" ht="12.75" customHeight="1" x14ac:dyDescent="0.2">
      <c r="E91"/>
    </row>
    <row r="92" spans="5:6" ht="12.75" customHeight="1" x14ac:dyDescent="0.2">
      <c r="E92"/>
    </row>
    <row r="93" spans="5:6" ht="12.75" customHeight="1" x14ac:dyDescent="0.2">
      <c r="E93"/>
    </row>
    <row r="94" spans="5:6" ht="12.75" customHeight="1" x14ac:dyDescent="0.2">
      <c r="E94"/>
    </row>
    <row r="95" spans="5:6" ht="12.75" customHeight="1" x14ac:dyDescent="0.2">
      <c r="E95"/>
    </row>
    <row r="96" spans="5:6" ht="12.75" customHeight="1" x14ac:dyDescent="0.2">
      <c r="E96"/>
    </row>
    <row r="97" spans="5:5" ht="12.75" customHeight="1" x14ac:dyDescent="0.2">
      <c r="E97"/>
    </row>
    <row r="98" spans="5:5" ht="12.75" customHeight="1" x14ac:dyDescent="0.2">
      <c r="E98"/>
    </row>
    <row r="99" spans="5:5" ht="12.75" customHeight="1" x14ac:dyDescent="0.2">
      <c r="E99"/>
    </row>
    <row r="100" spans="5:5" ht="12.75" customHeight="1" x14ac:dyDescent="0.2">
      <c r="E100"/>
    </row>
    <row r="101" spans="5:5" ht="12.75" customHeight="1" x14ac:dyDescent="0.2">
      <c r="E101"/>
    </row>
    <row r="102" spans="5:5" ht="12.75" customHeight="1" x14ac:dyDescent="0.2">
      <c r="E102"/>
    </row>
    <row r="103" spans="5:5" ht="12.75" customHeight="1" x14ac:dyDescent="0.2">
      <c r="E103"/>
    </row>
    <row r="104" spans="5:5" ht="12.75" customHeight="1" x14ac:dyDescent="0.2">
      <c r="E104"/>
    </row>
    <row r="105" spans="5:5" ht="12.75" customHeight="1" x14ac:dyDescent="0.2">
      <c r="E105"/>
    </row>
    <row r="106" spans="5:5" ht="12.75" customHeight="1" x14ac:dyDescent="0.2">
      <c r="E106"/>
    </row>
    <row r="107" spans="5:5" ht="12.75" customHeight="1" x14ac:dyDescent="0.2">
      <c r="E107"/>
    </row>
    <row r="108" spans="5:5" ht="12.75" customHeight="1" x14ac:dyDescent="0.2">
      <c r="E108"/>
    </row>
    <row r="109" spans="5:5" ht="12.75" customHeight="1" x14ac:dyDescent="0.2">
      <c r="E109"/>
    </row>
    <row r="110" spans="5:5" ht="12.75" customHeight="1" x14ac:dyDescent="0.2">
      <c r="E110"/>
    </row>
    <row r="111" spans="5:5" ht="12.75" customHeight="1" x14ac:dyDescent="0.2">
      <c r="E111"/>
    </row>
    <row r="112" spans="5:5" ht="12.75" customHeight="1" x14ac:dyDescent="0.2">
      <c r="E112"/>
    </row>
  </sheetData>
  <sheetProtection password="F5A1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25"/>
  <sheetViews>
    <sheetView topLeftCell="A78" zoomScaleNormal="100" workbookViewId="0">
      <selection activeCell="A78" sqref="A78"/>
    </sheetView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458</v>
      </c>
      <c r="B1" s="91" t="s">
        <v>143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497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276</v>
      </c>
      <c r="C9" t="s">
        <v>111</v>
      </c>
      <c r="D9" t="s">
        <v>27</v>
      </c>
      <c r="E9" s="29">
        <v>84060</v>
      </c>
      <c r="F9" s="14">
        <v>907.51175999999998</v>
      </c>
      <c r="G9" s="15">
        <v>7.3700000000000002E-2</v>
      </c>
      <c r="H9" s="16"/>
    </row>
    <row r="10" spans="1:8" s="56" customFormat="1" ht="12.75" customHeight="1" x14ac:dyDescent="0.2">
      <c r="A10" s="56">
        <v>2</v>
      </c>
      <c r="B10" s="56" t="s">
        <v>232</v>
      </c>
      <c r="C10" s="56" t="s">
        <v>48</v>
      </c>
      <c r="D10" s="56" t="s">
        <v>27</v>
      </c>
      <c r="E10" s="71">
        <v>216108</v>
      </c>
      <c r="F10" s="72">
        <v>699.43354199999999</v>
      </c>
      <c r="G10" s="75">
        <v>5.6800000000000003E-2</v>
      </c>
      <c r="H10" s="74"/>
    </row>
    <row r="11" spans="1:8" ht="12.75" customHeight="1" x14ac:dyDescent="0.2">
      <c r="A11">
        <v>3</v>
      </c>
      <c r="B11" t="s">
        <v>241</v>
      </c>
      <c r="C11" t="s">
        <v>52</v>
      </c>
      <c r="D11" t="s">
        <v>21</v>
      </c>
      <c r="E11" s="29">
        <v>7350</v>
      </c>
      <c r="F11" s="14">
        <v>530.49360000000001</v>
      </c>
      <c r="G11" s="15">
        <v>4.3099999999999999E-2</v>
      </c>
      <c r="H11" s="16"/>
    </row>
    <row r="12" spans="1:8" ht="12.75" customHeight="1" x14ac:dyDescent="0.2">
      <c r="A12">
        <v>4</v>
      </c>
      <c r="B12" t="s">
        <v>224</v>
      </c>
      <c r="C12" t="s">
        <v>11</v>
      </c>
      <c r="D12" t="s">
        <v>10</v>
      </c>
      <c r="E12" s="29">
        <v>172499</v>
      </c>
      <c r="F12" s="14">
        <v>500.50584850000001</v>
      </c>
      <c r="G12" s="15">
        <v>4.07E-2</v>
      </c>
      <c r="H12" s="16"/>
    </row>
    <row r="13" spans="1:8" ht="12.75" customHeight="1" x14ac:dyDescent="0.2">
      <c r="A13">
        <v>5</v>
      </c>
      <c r="B13" t="s">
        <v>285</v>
      </c>
      <c r="C13" t="s">
        <v>122</v>
      </c>
      <c r="D13" t="s">
        <v>21</v>
      </c>
      <c r="E13" s="29">
        <v>13500</v>
      </c>
      <c r="F13" s="14">
        <v>499.68225000000001</v>
      </c>
      <c r="G13" s="15">
        <v>4.0599999999999997E-2</v>
      </c>
      <c r="H13" s="16"/>
    </row>
    <row r="14" spans="1:8" ht="12.75" customHeight="1" x14ac:dyDescent="0.2">
      <c r="A14">
        <v>6</v>
      </c>
      <c r="B14" t="s">
        <v>262</v>
      </c>
      <c r="C14" t="s">
        <v>90</v>
      </c>
      <c r="D14" t="s">
        <v>31</v>
      </c>
      <c r="E14" s="29">
        <v>87900</v>
      </c>
      <c r="F14" s="14">
        <v>448.59764999999999</v>
      </c>
      <c r="G14" s="15">
        <v>3.6400000000000002E-2</v>
      </c>
      <c r="H14" s="16"/>
    </row>
    <row r="15" spans="1:8" ht="12.75" customHeight="1" x14ac:dyDescent="0.2">
      <c r="A15">
        <v>7</v>
      </c>
      <c r="B15" t="s">
        <v>17</v>
      </c>
      <c r="C15" t="s">
        <v>18</v>
      </c>
      <c r="D15" t="s">
        <v>10</v>
      </c>
      <c r="E15" s="29">
        <v>163800</v>
      </c>
      <c r="F15" s="14">
        <v>448.23869999999999</v>
      </c>
      <c r="G15" s="15">
        <v>3.6400000000000002E-2</v>
      </c>
      <c r="H15" s="16"/>
    </row>
    <row r="16" spans="1:8" ht="12.75" customHeight="1" x14ac:dyDescent="0.2">
      <c r="A16">
        <v>8</v>
      </c>
      <c r="B16" t="s">
        <v>221</v>
      </c>
      <c r="C16" t="s">
        <v>14</v>
      </c>
      <c r="D16" t="s">
        <v>10</v>
      </c>
      <c r="E16" s="29">
        <v>26300</v>
      </c>
      <c r="F16" s="14">
        <v>434.48915</v>
      </c>
      <c r="G16" s="15">
        <v>3.5299999999999998E-2</v>
      </c>
      <c r="H16" s="16"/>
    </row>
    <row r="17" spans="1:8" ht="12.75" customHeight="1" x14ac:dyDescent="0.2">
      <c r="A17">
        <v>9</v>
      </c>
      <c r="B17" t="s">
        <v>222</v>
      </c>
      <c r="C17" t="s">
        <v>16</v>
      </c>
      <c r="D17" t="s">
        <v>15</v>
      </c>
      <c r="E17" s="29">
        <v>45000</v>
      </c>
      <c r="F17" s="14">
        <v>420.9975</v>
      </c>
      <c r="G17" s="15">
        <v>3.4200000000000001E-2</v>
      </c>
      <c r="H17" s="16"/>
    </row>
    <row r="18" spans="1:8" ht="12.75" customHeight="1" x14ac:dyDescent="0.2">
      <c r="A18">
        <v>10</v>
      </c>
      <c r="B18" t="s">
        <v>289</v>
      </c>
      <c r="C18" t="s">
        <v>128</v>
      </c>
      <c r="D18" t="s">
        <v>31</v>
      </c>
      <c r="E18" s="29">
        <v>64620</v>
      </c>
      <c r="F18" s="14">
        <v>413.18027999999998</v>
      </c>
      <c r="G18" s="15">
        <v>3.3599999999999998E-2</v>
      </c>
      <c r="H18" s="16"/>
    </row>
    <row r="19" spans="1:8" ht="12.75" customHeight="1" x14ac:dyDescent="0.2">
      <c r="A19">
        <v>11</v>
      </c>
      <c r="B19" t="s">
        <v>305</v>
      </c>
      <c r="C19" t="s">
        <v>150</v>
      </c>
      <c r="D19" t="s">
        <v>19</v>
      </c>
      <c r="E19" s="29">
        <v>16269</v>
      </c>
      <c r="F19" s="14">
        <v>401.79549299999996</v>
      </c>
      <c r="G19" s="15">
        <v>3.2599999999999997E-2</v>
      </c>
      <c r="H19" s="16"/>
    </row>
    <row r="20" spans="1:8" ht="12.75" customHeight="1" x14ac:dyDescent="0.2">
      <c r="A20">
        <v>12</v>
      </c>
      <c r="B20" t="s">
        <v>306</v>
      </c>
      <c r="C20" t="s">
        <v>151</v>
      </c>
      <c r="D20" t="s">
        <v>27</v>
      </c>
      <c r="E20" s="29">
        <v>10800</v>
      </c>
      <c r="F20" s="14">
        <v>385.26839999999999</v>
      </c>
      <c r="G20" s="15">
        <v>3.1300000000000001E-2</v>
      </c>
      <c r="H20" s="16"/>
    </row>
    <row r="21" spans="1:8" ht="12.75" customHeight="1" x14ac:dyDescent="0.2">
      <c r="A21">
        <v>13</v>
      </c>
      <c r="B21" t="s">
        <v>301</v>
      </c>
      <c r="C21" t="s">
        <v>141</v>
      </c>
      <c r="D21" t="s">
        <v>27</v>
      </c>
      <c r="E21" s="29">
        <v>27900</v>
      </c>
      <c r="F21" s="14">
        <v>309.92714999999998</v>
      </c>
      <c r="G21" s="15">
        <v>2.52E-2</v>
      </c>
      <c r="H21" s="16"/>
    </row>
    <row r="22" spans="1:8" ht="12.75" customHeight="1" x14ac:dyDescent="0.2">
      <c r="A22">
        <v>14</v>
      </c>
      <c r="B22" t="s">
        <v>229</v>
      </c>
      <c r="C22" t="s">
        <v>41</v>
      </c>
      <c r="D22" t="s">
        <v>21</v>
      </c>
      <c r="E22" s="29">
        <v>10800</v>
      </c>
      <c r="F22" s="14">
        <v>301.44959999999998</v>
      </c>
      <c r="G22" s="15">
        <v>2.4500000000000001E-2</v>
      </c>
      <c r="H22" s="16"/>
    </row>
    <row r="23" spans="1:8" ht="12.75" customHeight="1" x14ac:dyDescent="0.2">
      <c r="A23">
        <v>15</v>
      </c>
      <c r="B23" t="s">
        <v>257</v>
      </c>
      <c r="C23" t="s">
        <v>70</v>
      </c>
      <c r="D23" t="s">
        <v>29</v>
      </c>
      <c r="E23" s="29">
        <v>108000</v>
      </c>
      <c r="F23" s="14">
        <v>278.37</v>
      </c>
      <c r="G23" s="15">
        <v>2.2599999999999999E-2</v>
      </c>
      <c r="H23" s="16"/>
    </row>
    <row r="24" spans="1:8" ht="12.75" customHeight="1" x14ac:dyDescent="0.2">
      <c r="A24">
        <v>16</v>
      </c>
      <c r="B24" t="s">
        <v>278</v>
      </c>
      <c r="C24" t="s">
        <v>113</v>
      </c>
      <c r="D24" t="s">
        <v>10</v>
      </c>
      <c r="E24" s="29">
        <v>15900</v>
      </c>
      <c r="F24" s="14">
        <v>235.15305000000001</v>
      </c>
      <c r="G24" s="15">
        <v>1.9099999999999999E-2</v>
      </c>
      <c r="H24" s="16"/>
    </row>
    <row r="25" spans="1:8" ht="12.75" customHeight="1" x14ac:dyDescent="0.2">
      <c r="A25">
        <v>17</v>
      </c>
      <c r="B25" t="s">
        <v>223</v>
      </c>
      <c r="C25" t="s">
        <v>32</v>
      </c>
      <c r="D25" t="s">
        <v>31</v>
      </c>
      <c r="E25" s="29">
        <v>15900</v>
      </c>
      <c r="F25" s="14">
        <v>219.42</v>
      </c>
      <c r="G25" s="15">
        <v>1.78E-2</v>
      </c>
      <c r="H25" s="16"/>
    </row>
    <row r="26" spans="1:8" ht="12.75" customHeight="1" x14ac:dyDescent="0.2">
      <c r="A26">
        <v>18</v>
      </c>
      <c r="B26" t="s">
        <v>235</v>
      </c>
      <c r="C26" t="s">
        <v>56</v>
      </c>
      <c r="D26" t="s">
        <v>19</v>
      </c>
      <c r="E26" s="29">
        <v>5490</v>
      </c>
      <c r="F26" s="14">
        <v>217.35459</v>
      </c>
      <c r="G26" s="15">
        <v>1.77E-2</v>
      </c>
      <c r="H26" s="16"/>
    </row>
    <row r="27" spans="1:8" ht="12.75" customHeight="1" x14ac:dyDescent="0.2">
      <c r="A27">
        <v>19</v>
      </c>
      <c r="B27" t="s">
        <v>371</v>
      </c>
      <c r="C27" t="s">
        <v>144</v>
      </c>
      <c r="D27" t="s">
        <v>25</v>
      </c>
      <c r="E27" s="29">
        <v>9900</v>
      </c>
      <c r="F27" s="14">
        <v>209.17214999999999</v>
      </c>
      <c r="G27" s="15">
        <v>1.7000000000000001E-2</v>
      </c>
      <c r="H27" s="16"/>
    </row>
    <row r="28" spans="1:8" ht="12.75" customHeight="1" x14ac:dyDescent="0.2">
      <c r="A28">
        <v>20</v>
      </c>
      <c r="B28" t="s">
        <v>484</v>
      </c>
      <c r="C28" t="s">
        <v>142</v>
      </c>
      <c r="D28" t="s">
        <v>21</v>
      </c>
      <c r="E28" s="29">
        <v>75588</v>
      </c>
      <c r="F28" s="14">
        <v>199.02320399999999</v>
      </c>
      <c r="G28" s="15">
        <v>1.6199999999999999E-2</v>
      </c>
      <c r="H28" s="16"/>
    </row>
    <row r="29" spans="1:8" ht="12.75" customHeight="1" x14ac:dyDescent="0.2">
      <c r="A29">
        <v>21</v>
      </c>
      <c r="B29" t="s">
        <v>485</v>
      </c>
      <c r="C29" t="s">
        <v>486</v>
      </c>
      <c r="D29" t="s">
        <v>148</v>
      </c>
      <c r="E29" s="29">
        <v>21708</v>
      </c>
      <c r="F29" s="14">
        <v>199.01894399999998</v>
      </c>
      <c r="G29" s="15">
        <v>1.6199999999999999E-2</v>
      </c>
      <c r="H29" s="16"/>
    </row>
    <row r="30" spans="1:8" ht="12.75" customHeight="1" x14ac:dyDescent="0.2">
      <c r="A30">
        <v>22</v>
      </c>
      <c r="B30" t="s">
        <v>652</v>
      </c>
      <c r="C30" t="s">
        <v>653</v>
      </c>
      <c r="D30" t="s">
        <v>43</v>
      </c>
      <c r="E30" s="29">
        <v>50700</v>
      </c>
      <c r="F30" s="14">
        <v>195.0429</v>
      </c>
      <c r="G30" s="15">
        <v>1.5800000000000002E-2</v>
      </c>
      <c r="H30" s="16"/>
    </row>
    <row r="31" spans="1:8" ht="12.75" customHeight="1" x14ac:dyDescent="0.2">
      <c r="A31">
        <v>23</v>
      </c>
      <c r="B31" t="s">
        <v>391</v>
      </c>
      <c r="C31" t="s">
        <v>392</v>
      </c>
      <c r="D31" t="s">
        <v>40</v>
      </c>
      <c r="E31" s="29">
        <v>10800</v>
      </c>
      <c r="F31" s="14">
        <v>193.86</v>
      </c>
      <c r="G31" s="15">
        <v>1.5699999999999999E-2</v>
      </c>
      <c r="H31" s="16"/>
    </row>
    <row r="32" spans="1:8" ht="12.75" customHeight="1" x14ac:dyDescent="0.2">
      <c r="A32">
        <v>24</v>
      </c>
      <c r="B32" t="s">
        <v>280</v>
      </c>
      <c r="C32" t="s">
        <v>117</v>
      </c>
      <c r="D32" t="s">
        <v>109</v>
      </c>
      <c r="E32" s="29">
        <v>112800</v>
      </c>
      <c r="F32" s="14">
        <v>177.43440000000001</v>
      </c>
      <c r="G32" s="15">
        <v>1.44E-2</v>
      </c>
      <c r="H32" s="16"/>
    </row>
    <row r="33" spans="1:8" ht="12.75" customHeight="1" x14ac:dyDescent="0.2">
      <c r="A33">
        <v>25</v>
      </c>
      <c r="B33" t="s">
        <v>554</v>
      </c>
      <c r="C33" t="s">
        <v>555</v>
      </c>
      <c r="D33" t="s">
        <v>148</v>
      </c>
      <c r="E33" s="29">
        <v>213000</v>
      </c>
      <c r="F33" s="14">
        <v>167.41800000000001</v>
      </c>
      <c r="G33" s="15">
        <v>1.3599999999999999E-2</v>
      </c>
      <c r="H33" s="16"/>
    </row>
    <row r="34" spans="1:8" ht="12.75" customHeight="1" x14ac:dyDescent="0.2">
      <c r="A34">
        <v>26</v>
      </c>
      <c r="B34" t="s">
        <v>332</v>
      </c>
      <c r="C34" t="s">
        <v>204</v>
      </c>
      <c r="D34" t="s">
        <v>49</v>
      </c>
      <c r="E34" s="29">
        <v>36900</v>
      </c>
      <c r="F34" s="14">
        <v>159.42644999999999</v>
      </c>
      <c r="G34" s="15">
        <v>1.29E-2</v>
      </c>
      <c r="H34" s="16"/>
    </row>
    <row r="35" spans="1:8" ht="12.75" customHeight="1" x14ac:dyDescent="0.2">
      <c r="A35">
        <v>27</v>
      </c>
      <c r="B35" t="s">
        <v>260</v>
      </c>
      <c r="C35" t="s">
        <v>69</v>
      </c>
      <c r="D35" t="s">
        <v>49</v>
      </c>
      <c r="E35" s="29">
        <v>15000</v>
      </c>
      <c r="F35" s="14">
        <v>158.4975</v>
      </c>
      <c r="G35" s="15">
        <v>1.29E-2</v>
      </c>
      <c r="H35" s="16"/>
    </row>
    <row r="36" spans="1:8" ht="12.75" customHeight="1" x14ac:dyDescent="0.2">
      <c r="A36">
        <v>28</v>
      </c>
      <c r="B36" t="s">
        <v>308</v>
      </c>
      <c r="C36" t="s">
        <v>153</v>
      </c>
      <c r="D36" t="s">
        <v>147</v>
      </c>
      <c r="E36" s="29">
        <v>18000</v>
      </c>
      <c r="F36" s="14">
        <v>150.75</v>
      </c>
      <c r="G36" s="15">
        <v>1.2200000000000001E-2</v>
      </c>
      <c r="H36" s="16"/>
    </row>
    <row r="37" spans="1:8" ht="12.75" customHeight="1" x14ac:dyDescent="0.2">
      <c r="A37">
        <v>29</v>
      </c>
      <c r="B37" t="s">
        <v>267</v>
      </c>
      <c r="C37" t="s">
        <v>268</v>
      </c>
      <c r="D37" t="s">
        <v>27</v>
      </c>
      <c r="E37" s="29">
        <v>99000</v>
      </c>
      <c r="F37" s="14">
        <v>149.49</v>
      </c>
      <c r="G37" s="15">
        <v>1.21E-2</v>
      </c>
      <c r="H37" s="16"/>
    </row>
    <row r="38" spans="1:8" ht="12.75" customHeight="1" x14ac:dyDescent="0.2">
      <c r="A38">
        <v>30</v>
      </c>
      <c r="B38" t="s">
        <v>298</v>
      </c>
      <c r="C38" t="s">
        <v>136</v>
      </c>
      <c r="D38" t="s">
        <v>47</v>
      </c>
      <c r="E38" s="29">
        <v>75900</v>
      </c>
      <c r="F38" s="14">
        <v>144.93105</v>
      </c>
      <c r="G38" s="15">
        <v>1.18E-2</v>
      </c>
      <c r="H38" s="16"/>
    </row>
    <row r="39" spans="1:8" ht="12.75" customHeight="1" x14ac:dyDescent="0.2">
      <c r="A39">
        <v>31</v>
      </c>
      <c r="B39" t="s">
        <v>263</v>
      </c>
      <c r="C39" t="s">
        <v>91</v>
      </c>
      <c r="D39" t="s">
        <v>47</v>
      </c>
      <c r="E39" s="29">
        <v>54900</v>
      </c>
      <c r="F39" s="14">
        <v>144.74385000000001</v>
      </c>
      <c r="G39" s="15">
        <v>1.18E-2</v>
      </c>
      <c r="H39" s="16"/>
    </row>
    <row r="40" spans="1:8" ht="12.75" customHeight="1" x14ac:dyDescent="0.2">
      <c r="A40">
        <v>32</v>
      </c>
      <c r="B40" t="s">
        <v>368</v>
      </c>
      <c r="C40" t="s">
        <v>84</v>
      </c>
      <c r="D40" t="s">
        <v>40</v>
      </c>
      <c r="E40" s="29">
        <v>57828</v>
      </c>
      <c r="F40" s="14">
        <v>141.62077199999999</v>
      </c>
      <c r="G40" s="15">
        <v>1.15E-2</v>
      </c>
      <c r="H40" s="16"/>
    </row>
    <row r="41" spans="1:8" ht="12.75" customHeight="1" x14ac:dyDescent="0.2">
      <c r="A41">
        <v>33</v>
      </c>
      <c r="B41" t="s">
        <v>238</v>
      </c>
      <c r="C41" t="s">
        <v>55</v>
      </c>
      <c r="D41" t="s">
        <v>43</v>
      </c>
      <c r="E41" s="29">
        <v>133668</v>
      </c>
      <c r="F41" s="14">
        <v>137.34387000000001</v>
      </c>
      <c r="G41" s="15">
        <v>1.12E-2</v>
      </c>
      <c r="H41" s="16"/>
    </row>
    <row r="42" spans="1:8" ht="12.75" customHeight="1" x14ac:dyDescent="0.2">
      <c r="A42">
        <v>34</v>
      </c>
      <c r="B42" t="s">
        <v>311</v>
      </c>
      <c r="C42" t="s">
        <v>92</v>
      </c>
      <c r="D42" t="s">
        <v>15</v>
      </c>
      <c r="E42" s="29">
        <v>27000</v>
      </c>
      <c r="F42" s="14">
        <v>137.07900000000001</v>
      </c>
      <c r="G42" s="15">
        <v>1.11E-2</v>
      </c>
      <c r="H42" s="16"/>
    </row>
    <row r="43" spans="1:8" ht="12.75" customHeight="1" x14ac:dyDescent="0.2">
      <c r="A43">
        <v>35</v>
      </c>
      <c r="B43" t="s">
        <v>258</v>
      </c>
      <c r="C43" t="s">
        <v>78</v>
      </c>
      <c r="D43" t="s">
        <v>29</v>
      </c>
      <c r="E43" s="29">
        <v>8100</v>
      </c>
      <c r="F43" s="14">
        <v>136.69560000000001</v>
      </c>
      <c r="G43" s="15">
        <v>1.11E-2</v>
      </c>
      <c r="H43" s="16"/>
    </row>
    <row r="44" spans="1:8" ht="12.75" customHeight="1" x14ac:dyDescent="0.2">
      <c r="A44">
        <v>36</v>
      </c>
      <c r="B44" t="s">
        <v>247</v>
      </c>
      <c r="C44" t="s">
        <v>64</v>
      </c>
      <c r="D44" t="s">
        <v>23</v>
      </c>
      <c r="E44" s="29">
        <v>19800</v>
      </c>
      <c r="F44" s="14">
        <v>135.55080000000001</v>
      </c>
      <c r="G44" s="15">
        <v>1.0999999999999999E-2</v>
      </c>
      <c r="H44" s="16"/>
    </row>
    <row r="45" spans="1:8" ht="12.75" customHeight="1" x14ac:dyDescent="0.2">
      <c r="A45">
        <v>37</v>
      </c>
      <c r="B45" t="s">
        <v>307</v>
      </c>
      <c r="C45" t="s">
        <v>152</v>
      </c>
      <c r="D45" t="s">
        <v>49</v>
      </c>
      <c r="E45" s="29">
        <v>75600</v>
      </c>
      <c r="F45" s="14">
        <v>133.4718</v>
      </c>
      <c r="G45" s="15">
        <v>1.0800000000000001E-2</v>
      </c>
      <c r="H45" s="16"/>
    </row>
    <row r="46" spans="1:8" ht="12.75" customHeight="1" x14ac:dyDescent="0.2">
      <c r="A46">
        <v>38</v>
      </c>
      <c r="B46" t="s">
        <v>407</v>
      </c>
      <c r="C46" t="s">
        <v>408</v>
      </c>
      <c r="D46" t="s">
        <v>33</v>
      </c>
      <c r="E46" s="29">
        <v>65850</v>
      </c>
      <c r="F46" s="14">
        <v>133.34625</v>
      </c>
      <c r="G46" s="15">
        <v>1.0800000000000001E-2</v>
      </c>
      <c r="H46" s="16"/>
    </row>
    <row r="47" spans="1:8" ht="12.75" customHeight="1" x14ac:dyDescent="0.2">
      <c r="A47">
        <v>39</v>
      </c>
      <c r="B47" t="s">
        <v>242</v>
      </c>
      <c r="C47" t="s">
        <v>58</v>
      </c>
      <c r="D47" t="s">
        <v>45</v>
      </c>
      <c r="E47" s="29">
        <v>8580</v>
      </c>
      <c r="F47" s="14">
        <v>132.18777</v>
      </c>
      <c r="G47" s="15">
        <v>1.0699999999999999E-2</v>
      </c>
      <c r="H47" s="16"/>
    </row>
    <row r="48" spans="1:8" ht="12.75" customHeight="1" x14ac:dyDescent="0.2">
      <c r="A48">
        <v>40</v>
      </c>
      <c r="B48" t="s">
        <v>539</v>
      </c>
      <c r="C48" t="s">
        <v>540</v>
      </c>
      <c r="D48" t="s">
        <v>31</v>
      </c>
      <c r="E48" s="29">
        <v>108900</v>
      </c>
      <c r="F48" s="14">
        <v>128.77424999999999</v>
      </c>
      <c r="G48" s="15">
        <v>1.0500000000000001E-2</v>
      </c>
      <c r="H48" s="16"/>
    </row>
    <row r="49" spans="1:8" ht="12.75" customHeight="1" x14ac:dyDescent="0.2">
      <c r="A49">
        <v>41</v>
      </c>
      <c r="B49" t="s">
        <v>552</v>
      </c>
      <c r="C49" t="s">
        <v>553</v>
      </c>
      <c r="D49" t="s">
        <v>15</v>
      </c>
      <c r="E49" s="29">
        <v>144000</v>
      </c>
      <c r="F49" s="14">
        <v>127.008</v>
      </c>
      <c r="G49" s="15">
        <v>1.03E-2</v>
      </c>
      <c r="H49" s="16"/>
    </row>
    <row r="50" spans="1:8" ht="12.75" customHeight="1" x14ac:dyDescent="0.2">
      <c r="A50">
        <v>42</v>
      </c>
      <c r="B50" t="s">
        <v>304</v>
      </c>
      <c r="C50" t="s">
        <v>145</v>
      </c>
      <c r="D50" t="s">
        <v>21</v>
      </c>
      <c r="E50" s="29">
        <v>10320</v>
      </c>
      <c r="F50" s="14">
        <v>124.6914</v>
      </c>
      <c r="G50" s="15">
        <v>1.01E-2</v>
      </c>
      <c r="H50" s="16"/>
    </row>
    <row r="51" spans="1:8" ht="12.75" customHeight="1" x14ac:dyDescent="0.2">
      <c r="A51">
        <v>43</v>
      </c>
      <c r="B51" t="s">
        <v>418</v>
      </c>
      <c r="C51" t="s">
        <v>506</v>
      </c>
      <c r="D51" t="s">
        <v>148</v>
      </c>
      <c r="E51" s="29">
        <v>19800</v>
      </c>
      <c r="F51" s="14">
        <v>120.89879999999999</v>
      </c>
      <c r="G51" s="15">
        <v>9.7999999999999997E-3</v>
      </c>
      <c r="H51" s="16"/>
    </row>
    <row r="52" spans="1:8" ht="12.75" customHeight="1" x14ac:dyDescent="0.2">
      <c r="A52">
        <v>44</v>
      </c>
      <c r="B52" t="s">
        <v>430</v>
      </c>
      <c r="C52" t="s">
        <v>431</v>
      </c>
      <c r="D52" t="s">
        <v>161</v>
      </c>
      <c r="E52" s="29">
        <v>147475</v>
      </c>
      <c r="F52" s="14">
        <v>120.782025</v>
      </c>
      <c r="G52" s="15">
        <v>9.7999999999999997E-3</v>
      </c>
      <c r="H52" s="16"/>
    </row>
    <row r="53" spans="1:8" ht="12.75" customHeight="1" x14ac:dyDescent="0.2">
      <c r="A53">
        <v>45</v>
      </c>
      <c r="B53" t="s">
        <v>244</v>
      </c>
      <c r="C53" t="s">
        <v>108</v>
      </c>
      <c r="D53" t="s">
        <v>10</v>
      </c>
      <c r="E53" s="29">
        <v>12600</v>
      </c>
      <c r="F53" s="14">
        <v>120.42449999999999</v>
      </c>
      <c r="G53" s="15">
        <v>9.7999999999999997E-3</v>
      </c>
      <c r="H53" s="16"/>
    </row>
    <row r="54" spans="1:8" ht="12.75" customHeight="1" x14ac:dyDescent="0.2">
      <c r="A54">
        <v>46</v>
      </c>
      <c r="B54" t="s">
        <v>381</v>
      </c>
      <c r="C54" t="s">
        <v>382</v>
      </c>
      <c r="D54" t="s">
        <v>10</v>
      </c>
      <c r="E54" s="29">
        <v>66900</v>
      </c>
      <c r="F54" s="14">
        <v>118.31265</v>
      </c>
      <c r="G54" s="15">
        <v>9.5999999999999992E-3</v>
      </c>
      <c r="H54" s="16"/>
    </row>
    <row r="55" spans="1:8" ht="12.75" customHeight="1" x14ac:dyDescent="0.2">
      <c r="A55">
        <v>47</v>
      </c>
      <c r="B55" t="s">
        <v>309</v>
      </c>
      <c r="C55" t="s">
        <v>149</v>
      </c>
      <c r="D55" t="s">
        <v>43</v>
      </c>
      <c r="E55" s="29">
        <v>12258</v>
      </c>
      <c r="F55" s="14">
        <v>112.74295499999999</v>
      </c>
      <c r="G55" s="15">
        <v>9.1999999999999998E-3</v>
      </c>
      <c r="H55" s="16"/>
    </row>
    <row r="56" spans="1:8" ht="12.75" customHeight="1" x14ac:dyDescent="0.2">
      <c r="A56">
        <v>48</v>
      </c>
      <c r="B56" t="s">
        <v>487</v>
      </c>
      <c r="C56" t="s">
        <v>488</v>
      </c>
      <c r="D56" t="s">
        <v>45</v>
      </c>
      <c r="E56" s="29">
        <v>33000</v>
      </c>
      <c r="F56" s="14">
        <v>112.29900000000001</v>
      </c>
      <c r="G56" s="15">
        <v>9.1000000000000004E-3</v>
      </c>
      <c r="H56" s="16"/>
    </row>
    <row r="57" spans="1:8" ht="12.75" customHeight="1" x14ac:dyDescent="0.2">
      <c r="A57">
        <v>49</v>
      </c>
      <c r="B57" t="s">
        <v>530</v>
      </c>
      <c r="C57" t="s">
        <v>531</v>
      </c>
      <c r="D57" t="s">
        <v>27</v>
      </c>
      <c r="E57" s="29">
        <v>31500</v>
      </c>
      <c r="F57" s="14">
        <v>108.2655</v>
      </c>
      <c r="G57" s="15">
        <v>8.8000000000000005E-3</v>
      </c>
      <c r="H57" s="16"/>
    </row>
    <row r="58" spans="1:8" ht="12.75" customHeight="1" x14ac:dyDescent="0.2">
      <c r="B58" s="19" t="s">
        <v>95</v>
      </c>
      <c r="C58" s="19"/>
      <c r="D58" s="19"/>
      <c r="E58" s="30"/>
      <c r="F58" s="20">
        <v>12182.171953500001</v>
      </c>
      <c r="G58" s="21">
        <v>0.98940000000000028</v>
      </c>
      <c r="H58" s="22"/>
    </row>
    <row r="59" spans="1:8" ht="12.75" customHeight="1" x14ac:dyDescent="0.2">
      <c r="F59" s="14"/>
      <c r="G59" s="15"/>
      <c r="H59" s="16"/>
    </row>
    <row r="60" spans="1:8" ht="12.75" customHeight="1" x14ac:dyDescent="0.2">
      <c r="B60" s="17" t="s">
        <v>363</v>
      </c>
      <c r="C60" s="17"/>
      <c r="F60" s="14"/>
      <c r="G60" s="15"/>
      <c r="H60" s="16"/>
    </row>
    <row r="61" spans="1:8" ht="12.75" customHeight="1" x14ac:dyDescent="0.2">
      <c r="A61">
        <v>50</v>
      </c>
      <c r="B61" s="1" t="s">
        <v>507</v>
      </c>
      <c r="C61" s="17" t="s">
        <v>575</v>
      </c>
      <c r="D61" t="s">
        <v>27</v>
      </c>
      <c r="E61" s="29">
        <v>50000</v>
      </c>
      <c r="F61" s="14">
        <v>0</v>
      </c>
      <c r="G61" s="90" t="s">
        <v>576</v>
      </c>
      <c r="H61" s="16"/>
    </row>
    <row r="62" spans="1:8" ht="12.75" customHeight="1" x14ac:dyDescent="0.2">
      <c r="A62">
        <v>51</v>
      </c>
      <c r="B62" s="56" t="s">
        <v>579</v>
      </c>
      <c r="C62" s="17" t="s">
        <v>575</v>
      </c>
      <c r="D62" t="s">
        <v>40</v>
      </c>
      <c r="E62" s="29">
        <v>16500</v>
      </c>
      <c r="F62" s="14">
        <v>0</v>
      </c>
      <c r="G62" s="90" t="s">
        <v>576</v>
      </c>
      <c r="H62" s="16"/>
    </row>
    <row r="63" spans="1:8" ht="12.75" customHeight="1" x14ac:dyDescent="0.2">
      <c r="A63">
        <v>52</v>
      </c>
      <c r="B63" s="56" t="s">
        <v>508</v>
      </c>
      <c r="C63" s="56" t="s">
        <v>155</v>
      </c>
      <c r="D63" t="s">
        <v>35</v>
      </c>
      <c r="E63" s="29">
        <v>50000</v>
      </c>
      <c r="F63" s="14">
        <v>0</v>
      </c>
      <c r="G63" s="90" t="s">
        <v>576</v>
      </c>
      <c r="H63" s="16"/>
    </row>
    <row r="64" spans="1:8" ht="12.75" customHeight="1" x14ac:dyDescent="0.2">
      <c r="A64">
        <v>53</v>
      </c>
      <c r="B64" s="56" t="s">
        <v>509</v>
      </c>
      <c r="C64" s="17" t="s">
        <v>575</v>
      </c>
      <c r="D64" t="s">
        <v>33</v>
      </c>
      <c r="E64" s="29">
        <v>900</v>
      </c>
      <c r="F64" s="14">
        <v>0</v>
      </c>
      <c r="G64" s="90" t="s">
        <v>576</v>
      </c>
      <c r="H64" s="16"/>
    </row>
    <row r="65" spans="1:8" ht="12.75" customHeight="1" x14ac:dyDescent="0.2">
      <c r="A65">
        <v>54</v>
      </c>
      <c r="B65" s="56" t="s">
        <v>510</v>
      </c>
      <c r="C65" s="17" t="s">
        <v>575</v>
      </c>
      <c r="D65" t="s">
        <v>25</v>
      </c>
      <c r="E65" s="29">
        <v>20</v>
      </c>
      <c r="F65" s="14">
        <v>0</v>
      </c>
      <c r="G65" s="90" t="s">
        <v>576</v>
      </c>
      <c r="H65" s="16"/>
    </row>
    <row r="66" spans="1:8" ht="12.75" customHeight="1" x14ac:dyDescent="0.2">
      <c r="A66">
        <v>55</v>
      </c>
      <c r="B66" s="56" t="s">
        <v>511</v>
      </c>
      <c r="C66" s="17" t="s">
        <v>575</v>
      </c>
      <c r="D66" t="s">
        <v>29</v>
      </c>
      <c r="E66" s="29">
        <v>200000</v>
      </c>
      <c r="F66" s="14">
        <v>0</v>
      </c>
      <c r="G66" s="90" t="s">
        <v>576</v>
      </c>
      <c r="H66" s="16"/>
    </row>
    <row r="67" spans="1:8" ht="12.75" customHeight="1" x14ac:dyDescent="0.2">
      <c r="B67" s="19" t="s">
        <v>95</v>
      </c>
      <c r="C67" s="19"/>
      <c r="D67" s="19"/>
      <c r="E67" s="30"/>
      <c r="F67" s="20">
        <v>0</v>
      </c>
      <c r="G67" s="48" t="s">
        <v>576</v>
      </c>
      <c r="H67" s="22"/>
    </row>
    <row r="68" spans="1:8" ht="12.75" customHeight="1" x14ac:dyDescent="0.2">
      <c r="F68" s="14"/>
      <c r="G68" s="15"/>
      <c r="H68" s="16"/>
    </row>
    <row r="69" spans="1:8" ht="12.75" customHeight="1" x14ac:dyDescent="0.2">
      <c r="B69" s="17" t="s">
        <v>102</v>
      </c>
      <c r="C69" s="17"/>
      <c r="F69" s="14"/>
      <c r="G69" s="15"/>
      <c r="H69" s="16"/>
    </row>
    <row r="70" spans="1:8" ht="12.75" customHeight="1" x14ac:dyDescent="0.2">
      <c r="A70">
        <v>56</v>
      </c>
      <c r="B70" t="s">
        <v>556</v>
      </c>
      <c r="C70" t="s">
        <v>428</v>
      </c>
      <c r="D70" t="s">
        <v>380</v>
      </c>
      <c r="E70" s="29">
        <v>1317.8731</v>
      </c>
      <c r="F70" s="14">
        <v>21.146025099999999</v>
      </c>
      <c r="G70" s="15">
        <v>1.6999999999999999E-3</v>
      </c>
      <c r="H70" s="16" t="s">
        <v>455</v>
      </c>
    </row>
    <row r="71" spans="1:8" ht="12.75" customHeight="1" x14ac:dyDescent="0.2">
      <c r="B71" s="19" t="s">
        <v>95</v>
      </c>
      <c r="C71" s="19"/>
      <c r="D71" s="19"/>
      <c r="E71" s="30"/>
      <c r="F71" s="20">
        <v>21.146025099999999</v>
      </c>
      <c r="G71" s="21">
        <v>1.6999999999999999E-3</v>
      </c>
      <c r="H71" s="22"/>
    </row>
    <row r="72" spans="1:8" s="45" customFormat="1" ht="12.75" customHeight="1" x14ac:dyDescent="0.2">
      <c r="B72" s="58"/>
      <c r="C72" s="58"/>
      <c r="D72" s="58"/>
      <c r="E72" s="59"/>
      <c r="F72" s="60"/>
      <c r="G72" s="61"/>
      <c r="H72" s="36"/>
    </row>
    <row r="73" spans="1:8" ht="12.75" customHeight="1" x14ac:dyDescent="0.2">
      <c r="A73" s="80" t="s">
        <v>454</v>
      </c>
      <c r="B73" s="17" t="s">
        <v>103</v>
      </c>
      <c r="C73" s="17"/>
      <c r="F73" s="14">
        <v>66.223357800000002</v>
      </c>
      <c r="G73" s="15">
        <v>5.4000000000000003E-3</v>
      </c>
      <c r="H73" s="16">
        <v>42919</v>
      </c>
    </row>
    <row r="74" spans="1:8" ht="12.75" customHeight="1" x14ac:dyDescent="0.2">
      <c r="B74" s="19" t="s">
        <v>95</v>
      </c>
      <c r="C74" s="19"/>
      <c r="D74" s="19"/>
      <c r="E74" s="30"/>
      <c r="F74" s="20">
        <v>66.223357800000002</v>
      </c>
      <c r="G74" s="21">
        <v>5.4000000000000003E-3</v>
      </c>
      <c r="H74" s="22"/>
    </row>
    <row r="75" spans="1:8" ht="12.75" customHeight="1" x14ac:dyDescent="0.2">
      <c r="F75" s="14"/>
      <c r="G75" s="15"/>
      <c r="H75" s="16"/>
    </row>
    <row r="76" spans="1:8" ht="12.75" customHeight="1" x14ac:dyDescent="0.2">
      <c r="B76" s="17" t="s">
        <v>104</v>
      </c>
      <c r="C76" s="17"/>
      <c r="F76" s="14"/>
      <c r="G76" s="15"/>
      <c r="H76" s="16"/>
    </row>
    <row r="77" spans="1:8" ht="12.75" customHeight="1" x14ac:dyDescent="0.2">
      <c r="B77" s="17" t="s">
        <v>105</v>
      </c>
      <c r="C77" s="17"/>
      <c r="F77" s="14">
        <v>41.691368399999192</v>
      </c>
      <c r="G77" s="15">
        <v>3.4999999999999996E-3</v>
      </c>
      <c r="H77" s="16"/>
    </row>
    <row r="78" spans="1:8" ht="12.75" customHeight="1" x14ac:dyDescent="0.2">
      <c r="B78" s="19" t="s">
        <v>95</v>
      </c>
      <c r="C78" s="19"/>
      <c r="D78" s="19"/>
      <c r="E78" s="30"/>
      <c r="F78" s="20">
        <v>41.691368399999192</v>
      </c>
      <c r="G78" s="21">
        <v>3.4999999999999996E-3</v>
      </c>
      <c r="H78" s="22"/>
    </row>
    <row r="79" spans="1:8" ht="12.75" customHeight="1" x14ac:dyDescent="0.2">
      <c r="B79" s="23" t="s">
        <v>106</v>
      </c>
      <c r="C79" s="23"/>
      <c r="D79" s="23"/>
      <c r="E79" s="31"/>
      <c r="F79" s="24">
        <v>12311.232704800001</v>
      </c>
      <c r="G79" s="25">
        <v>1.0000000000000002</v>
      </c>
      <c r="H79" s="26"/>
    </row>
    <row r="80" spans="1:8" ht="12.75" customHeight="1" x14ac:dyDescent="0.2">
      <c r="F80" s="14"/>
    </row>
    <row r="81" spans="2:3" ht="12.75" customHeight="1" x14ac:dyDescent="0.2">
      <c r="B81" s="17" t="s">
        <v>215</v>
      </c>
    </row>
    <row r="82" spans="2:3" ht="12.75" customHeight="1" x14ac:dyDescent="0.2">
      <c r="B82" s="17" t="s">
        <v>216</v>
      </c>
      <c r="C82" s="17"/>
    </row>
    <row r="83" spans="2:3" ht="12.75" customHeight="1" x14ac:dyDescent="0.2">
      <c r="B83" s="17" t="s">
        <v>217</v>
      </c>
      <c r="C83" s="17"/>
    </row>
    <row r="84" spans="2:3" ht="12.75" customHeight="1" x14ac:dyDescent="0.2">
      <c r="B84" s="17" t="s">
        <v>219</v>
      </c>
      <c r="C84" s="17"/>
    </row>
    <row r="85" spans="2:3" ht="12.75" customHeight="1" x14ac:dyDescent="0.2">
      <c r="B85" s="17"/>
    </row>
    <row r="86" spans="2:3" ht="12.75" customHeight="1" x14ac:dyDescent="0.2"/>
    <row r="87" spans="2:3" ht="12.75" customHeight="1" x14ac:dyDescent="0.2"/>
    <row r="88" spans="2:3" ht="12.75" customHeight="1" x14ac:dyDescent="0.2"/>
    <row r="89" spans="2:3" ht="12.75" customHeight="1" x14ac:dyDescent="0.2"/>
    <row r="90" spans="2:3" ht="12.75" customHeight="1" x14ac:dyDescent="0.2"/>
    <row r="91" spans="2:3" ht="12.75" customHeight="1" x14ac:dyDescent="0.2"/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459</v>
      </c>
      <c r="B1" s="91" t="s">
        <v>157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497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312</v>
      </c>
      <c r="C9" t="s">
        <v>158</v>
      </c>
      <c r="D9" t="s">
        <v>21</v>
      </c>
      <c r="E9" s="29">
        <v>12096</v>
      </c>
      <c r="F9" s="14">
        <v>3270.6858239999997</v>
      </c>
      <c r="G9" s="15">
        <v>2.98E-2</v>
      </c>
      <c r="H9" s="16"/>
    </row>
    <row r="10" spans="1:8" s="56" customFormat="1" ht="12.75" customHeight="1" x14ac:dyDescent="0.2">
      <c r="A10" s="56">
        <v>2</v>
      </c>
      <c r="B10" s="56" t="s">
        <v>234</v>
      </c>
      <c r="C10" s="56" t="s">
        <v>50</v>
      </c>
      <c r="D10" s="56" t="s">
        <v>27</v>
      </c>
      <c r="E10" s="71">
        <v>75900</v>
      </c>
      <c r="F10" s="72">
        <v>2800.7479499999999</v>
      </c>
      <c r="G10" s="15">
        <v>2.5499999999999998E-2</v>
      </c>
      <c r="H10" s="76"/>
    </row>
    <row r="11" spans="1:8" ht="12.75" customHeight="1" x14ac:dyDescent="0.2">
      <c r="A11">
        <v>3</v>
      </c>
      <c r="B11" t="s">
        <v>278</v>
      </c>
      <c r="C11" t="s">
        <v>113</v>
      </c>
      <c r="D11" t="s">
        <v>10</v>
      </c>
      <c r="E11" s="29">
        <v>171900</v>
      </c>
      <c r="F11" s="14">
        <v>2542.3150500000002</v>
      </c>
      <c r="G11" s="15">
        <v>2.3099999999999999E-2</v>
      </c>
      <c r="H11" s="16"/>
    </row>
    <row r="12" spans="1:8" ht="12.75" customHeight="1" x14ac:dyDescent="0.2">
      <c r="A12">
        <v>4</v>
      </c>
      <c r="B12" t="s">
        <v>224</v>
      </c>
      <c r="C12" t="s">
        <v>11</v>
      </c>
      <c r="D12" t="s">
        <v>10</v>
      </c>
      <c r="E12" s="29">
        <v>796900</v>
      </c>
      <c r="F12" s="14">
        <v>2312.2053500000002</v>
      </c>
      <c r="G12" s="15">
        <v>2.1100000000000001E-2</v>
      </c>
      <c r="H12" s="16"/>
    </row>
    <row r="13" spans="1:8" ht="12.75" customHeight="1" x14ac:dyDescent="0.2">
      <c r="A13">
        <v>5</v>
      </c>
      <c r="B13" t="s">
        <v>318</v>
      </c>
      <c r="C13" t="s">
        <v>164</v>
      </c>
      <c r="D13" t="s">
        <v>40</v>
      </c>
      <c r="E13" s="29">
        <v>3186</v>
      </c>
      <c r="F13" s="14">
        <v>2176.8631740000001</v>
      </c>
      <c r="G13" s="15">
        <v>1.9800000000000002E-2</v>
      </c>
      <c r="H13" s="16"/>
    </row>
    <row r="14" spans="1:8" ht="12.75" customHeight="1" x14ac:dyDescent="0.2">
      <c r="A14">
        <v>6</v>
      </c>
      <c r="B14" t="s">
        <v>245</v>
      </c>
      <c r="C14" t="s">
        <v>62</v>
      </c>
      <c r="D14" t="s">
        <v>23</v>
      </c>
      <c r="E14" s="29">
        <v>207600</v>
      </c>
      <c r="F14" s="14">
        <v>2079.5291999999999</v>
      </c>
      <c r="G14" s="15">
        <v>1.89E-2</v>
      </c>
      <c r="H14" s="16"/>
    </row>
    <row r="15" spans="1:8" ht="12.75" customHeight="1" x14ac:dyDescent="0.2">
      <c r="A15">
        <v>7</v>
      </c>
      <c r="B15" t="s">
        <v>328</v>
      </c>
      <c r="C15" t="s">
        <v>176</v>
      </c>
      <c r="D15" t="s">
        <v>43</v>
      </c>
      <c r="E15" s="29">
        <v>148800</v>
      </c>
      <c r="F15" s="14">
        <v>2076.2064</v>
      </c>
      <c r="G15" s="15">
        <v>1.89E-2</v>
      </c>
      <c r="H15" s="16"/>
    </row>
    <row r="16" spans="1:8" ht="12.75" customHeight="1" x14ac:dyDescent="0.2">
      <c r="A16">
        <v>8</v>
      </c>
      <c r="B16" t="s">
        <v>332</v>
      </c>
      <c r="C16" t="s">
        <v>204</v>
      </c>
      <c r="D16" t="s">
        <v>49</v>
      </c>
      <c r="E16" s="29">
        <v>468000</v>
      </c>
      <c r="F16" s="14">
        <v>2021.9939999999999</v>
      </c>
      <c r="G16" s="15">
        <v>1.84E-2</v>
      </c>
      <c r="H16" s="16"/>
    </row>
    <row r="17" spans="1:8" ht="12.75" customHeight="1" x14ac:dyDescent="0.2">
      <c r="A17">
        <v>9</v>
      </c>
      <c r="B17" t="s">
        <v>262</v>
      </c>
      <c r="C17" t="s">
        <v>90</v>
      </c>
      <c r="D17" t="s">
        <v>31</v>
      </c>
      <c r="E17" s="29">
        <v>376227</v>
      </c>
      <c r="F17" s="14">
        <v>1920.0744944999999</v>
      </c>
      <c r="G17" s="15">
        <v>1.7500000000000002E-2</v>
      </c>
      <c r="H17" s="16"/>
    </row>
    <row r="18" spans="1:8" ht="12.75" customHeight="1" x14ac:dyDescent="0.2">
      <c r="A18">
        <v>10</v>
      </c>
      <c r="B18" t="s">
        <v>372</v>
      </c>
      <c r="C18" t="s">
        <v>167</v>
      </c>
      <c r="D18" t="s">
        <v>148</v>
      </c>
      <c r="E18" s="29">
        <v>61290</v>
      </c>
      <c r="F18" s="14">
        <v>1860.4273049999999</v>
      </c>
      <c r="G18" s="15">
        <v>1.6899999999999998E-2</v>
      </c>
      <c r="H18" s="16"/>
    </row>
    <row r="19" spans="1:8" ht="12.75" customHeight="1" x14ac:dyDescent="0.2">
      <c r="A19">
        <v>11</v>
      </c>
      <c r="B19" t="s">
        <v>247</v>
      </c>
      <c r="C19" t="s">
        <v>64</v>
      </c>
      <c r="D19" t="s">
        <v>23</v>
      </c>
      <c r="E19" s="29">
        <v>270000</v>
      </c>
      <c r="F19" s="14">
        <v>1848.42</v>
      </c>
      <c r="G19" s="15">
        <v>1.6799999999999999E-2</v>
      </c>
      <c r="H19" s="16"/>
    </row>
    <row r="20" spans="1:8" ht="12.75" customHeight="1" x14ac:dyDescent="0.2">
      <c r="A20">
        <v>12</v>
      </c>
      <c r="B20" t="s">
        <v>300</v>
      </c>
      <c r="C20" t="s">
        <v>140</v>
      </c>
      <c r="D20" t="s">
        <v>19</v>
      </c>
      <c r="E20" s="29">
        <v>10800</v>
      </c>
      <c r="F20" s="14">
        <v>1830.9564</v>
      </c>
      <c r="G20" s="15">
        <v>1.67E-2</v>
      </c>
      <c r="H20" s="16"/>
    </row>
    <row r="21" spans="1:8" ht="12.75" customHeight="1" x14ac:dyDescent="0.2">
      <c r="A21">
        <v>13</v>
      </c>
      <c r="B21" t="s">
        <v>221</v>
      </c>
      <c r="C21" t="s">
        <v>14</v>
      </c>
      <c r="D21" t="s">
        <v>10</v>
      </c>
      <c r="E21" s="29">
        <v>108900</v>
      </c>
      <c r="F21" s="14">
        <v>1799.0824500000001</v>
      </c>
      <c r="G21" s="15">
        <v>1.6400000000000001E-2</v>
      </c>
      <c r="H21" s="16"/>
    </row>
    <row r="22" spans="1:8" ht="12.75" customHeight="1" x14ac:dyDescent="0.2">
      <c r="A22">
        <v>14</v>
      </c>
      <c r="B22" t="s">
        <v>317</v>
      </c>
      <c r="C22" t="s">
        <v>441</v>
      </c>
      <c r="D22" t="s">
        <v>25</v>
      </c>
      <c r="E22" s="29">
        <v>130800</v>
      </c>
      <c r="F22" s="14">
        <v>1796.0147999999999</v>
      </c>
      <c r="G22" s="15">
        <v>1.6400000000000001E-2</v>
      </c>
      <c r="H22" s="16"/>
    </row>
    <row r="23" spans="1:8" ht="12.75" customHeight="1" x14ac:dyDescent="0.2">
      <c r="A23">
        <v>15</v>
      </c>
      <c r="B23" t="s">
        <v>260</v>
      </c>
      <c r="C23" t="s">
        <v>69</v>
      </c>
      <c r="D23" t="s">
        <v>49</v>
      </c>
      <c r="E23" s="29">
        <v>168000</v>
      </c>
      <c r="F23" s="14">
        <v>1775.172</v>
      </c>
      <c r="G23" s="15">
        <v>1.6199999999999999E-2</v>
      </c>
      <c r="H23" s="16"/>
    </row>
    <row r="24" spans="1:8" ht="12.75" customHeight="1" x14ac:dyDescent="0.2">
      <c r="A24">
        <v>16</v>
      </c>
      <c r="B24" t="s">
        <v>17</v>
      </c>
      <c r="C24" t="s">
        <v>18</v>
      </c>
      <c r="D24" t="s">
        <v>10</v>
      </c>
      <c r="E24" s="29">
        <v>648000</v>
      </c>
      <c r="F24" s="14">
        <v>1773.252</v>
      </c>
      <c r="G24" s="15">
        <v>1.61E-2</v>
      </c>
      <c r="H24" s="16"/>
    </row>
    <row r="25" spans="1:8" ht="12.75" customHeight="1" x14ac:dyDescent="0.2">
      <c r="A25">
        <v>17</v>
      </c>
      <c r="B25" t="s">
        <v>259</v>
      </c>
      <c r="C25" t="s">
        <v>85</v>
      </c>
      <c r="D25" t="s">
        <v>40</v>
      </c>
      <c r="E25" s="29">
        <v>345600</v>
      </c>
      <c r="F25" s="14">
        <v>1596.672</v>
      </c>
      <c r="G25" s="15">
        <v>1.4500000000000001E-2</v>
      </c>
      <c r="H25" s="16"/>
    </row>
    <row r="26" spans="1:8" ht="12.75" customHeight="1" x14ac:dyDescent="0.2">
      <c r="A26">
        <v>18</v>
      </c>
      <c r="B26" t="s">
        <v>244</v>
      </c>
      <c r="C26" t="s">
        <v>108</v>
      </c>
      <c r="D26" t="s">
        <v>10</v>
      </c>
      <c r="E26" s="29">
        <v>165600</v>
      </c>
      <c r="F26" s="14">
        <v>1582.722</v>
      </c>
      <c r="G26" s="15">
        <v>1.44E-2</v>
      </c>
      <c r="H26" s="16"/>
    </row>
    <row r="27" spans="1:8" ht="12.75" customHeight="1" x14ac:dyDescent="0.2">
      <c r="A27">
        <v>19</v>
      </c>
      <c r="B27" t="s">
        <v>266</v>
      </c>
      <c r="C27" t="s">
        <v>72</v>
      </c>
      <c r="D27" t="s">
        <v>51</v>
      </c>
      <c r="E27" s="29">
        <v>84900</v>
      </c>
      <c r="F27" s="14">
        <v>1578.4608000000001</v>
      </c>
      <c r="G27" s="15">
        <v>1.44E-2</v>
      </c>
      <c r="H27" s="16"/>
    </row>
    <row r="28" spans="1:8" ht="12.75" customHeight="1" x14ac:dyDescent="0.2">
      <c r="A28">
        <v>20</v>
      </c>
      <c r="B28" t="s">
        <v>222</v>
      </c>
      <c r="C28" t="s">
        <v>16</v>
      </c>
      <c r="D28" t="s">
        <v>15</v>
      </c>
      <c r="E28" s="29">
        <v>165108</v>
      </c>
      <c r="F28" s="14">
        <v>1544.6678940000002</v>
      </c>
      <c r="G28" s="15">
        <v>1.41E-2</v>
      </c>
      <c r="H28" s="16"/>
    </row>
    <row r="29" spans="1:8" ht="12.75" customHeight="1" x14ac:dyDescent="0.2">
      <c r="A29">
        <v>21</v>
      </c>
      <c r="B29" t="s">
        <v>330</v>
      </c>
      <c r="C29" t="s">
        <v>331</v>
      </c>
      <c r="D29" t="s">
        <v>43</v>
      </c>
      <c r="E29" s="29">
        <v>246000</v>
      </c>
      <c r="F29" s="14">
        <v>1485.348</v>
      </c>
      <c r="G29" s="15">
        <v>1.35E-2</v>
      </c>
      <c r="H29" s="16"/>
    </row>
    <row r="30" spans="1:8" ht="12.75" customHeight="1" x14ac:dyDescent="0.2">
      <c r="A30">
        <v>22</v>
      </c>
      <c r="B30" t="s">
        <v>521</v>
      </c>
      <c r="C30" t="s">
        <v>522</v>
      </c>
      <c r="D30" t="s">
        <v>39</v>
      </c>
      <c r="E30" s="29">
        <v>1080000</v>
      </c>
      <c r="F30" s="14">
        <v>1427.22</v>
      </c>
      <c r="G30" s="15">
        <v>1.2999999999999999E-2</v>
      </c>
      <c r="H30" s="16"/>
    </row>
    <row r="31" spans="1:8" ht="12.75" customHeight="1" x14ac:dyDescent="0.2">
      <c r="A31">
        <v>23</v>
      </c>
      <c r="B31" t="s">
        <v>257</v>
      </c>
      <c r="C31" t="s">
        <v>70</v>
      </c>
      <c r="D31" t="s">
        <v>29</v>
      </c>
      <c r="E31" s="29">
        <v>549000</v>
      </c>
      <c r="F31" s="14">
        <v>1415.0474999999999</v>
      </c>
      <c r="G31" s="15">
        <v>1.29E-2</v>
      </c>
      <c r="H31" s="16"/>
    </row>
    <row r="32" spans="1:8" ht="12.75" customHeight="1" x14ac:dyDescent="0.2">
      <c r="A32">
        <v>24</v>
      </c>
      <c r="B32" t="s">
        <v>320</v>
      </c>
      <c r="C32" t="s">
        <v>373</v>
      </c>
      <c r="D32" t="s">
        <v>43</v>
      </c>
      <c r="E32" s="29">
        <v>465000</v>
      </c>
      <c r="F32" s="14">
        <v>1393.14</v>
      </c>
      <c r="G32" s="15">
        <v>1.2699999999999999E-2</v>
      </c>
      <c r="H32" s="16"/>
    </row>
    <row r="33" spans="1:8" ht="12.75" customHeight="1" x14ac:dyDescent="0.2">
      <c r="A33">
        <v>25</v>
      </c>
      <c r="B33" t="s">
        <v>369</v>
      </c>
      <c r="C33" t="s">
        <v>71</v>
      </c>
      <c r="D33" t="s">
        <v>19</v>
      </c>
      <c r="E33" s="29">
        <v>699000</v>
      </c>
      <c r="F33" s="14">
        <v>1380.8744999999999</v>
      </c>
      <c r="G33" s="15">
        <v>1.26E-2</v>
      </c>
      <c r="H33" s="16"/>
    </row>
    <row r="34" spans="1:8" ht="12.75" customHeight="1" x14ac:dyDescent="0.2">
      <c r="A34">
        <v>26</v>
      </c>
      <c r="B34" t="s">
        <v>321</v>
      </c>
      <c r="C34" t="s">
        <v>170</v>
      </c>
      <c r="D34" t="s">
        <v>29</v>
      </c>
      <c r="E34" s="29">
        <v>297800</v>
      </c>
      <c r="F34" s="14">
        <v>1361.6904999999999</v>
      </c>
      <c r="G34" s="15">
        <v>1.24E-2</v>
      </c>
      <c r="H34" s="16"/>
    </row>
    <row r="35" spans="1:8" ht="12.75" customHeight="1" x14ac:dyDescent="0.2">
      <c r="A35">
        <v>27</v>
      </c>
      <c r="B35" t="s">
        <v>554</v>
      </c>
      <c r="C35" t="s">
        <v>555</v>
      </c>
      <c r="D35" t="s">
        <v>148</v>
      </c>
      <c r="E35" s="29">
        <v>1680000</v>
      </c>
      <c r="F35" s="14">
        <v>1320.48</v>
      </c>
      <c r="G35" s="15">
        <v>1.2E-2</v>
      </c>
      <c r="H35" s="16"/>
    </row>
    <row r="36" spans="1:8" ht="12.75" customHeight="1" x14ac:dyDescent="0.2">
      <c r="A36">
        <v>28</v>
      </c>
      <c r="B36" t="s">
        <v>550</v>
      </c>
      <c r="C36" t="s">
        <v>551</v>
      </c>
      <c r="D36" t="s">
        <v>25</v>
      </c>
      <c r="E36" s="29">
        <v>279000</v>
      </c>
      <c r="F36" s="14">
        <v>1315.7639999999999</v>
      </c>
      <c r="G36" s="15">
        <v>1.2E-2</v>
      </c>
      <c r="H36" s="16"/>
    </row>
    <row r="37" spans="1:8" ht="12.75" customHeight="1" x14ac:dyDescent="0.2">
      <c r="A37">
        <v>29</v>
      </c>
      <c r="B37" t="s">
        <v>310</v>
      </c>
      <c r="C37" t="s">
        <v>154</v>
      </c>
      <c r="D37" t="s">
        <v>148</v>
      </c>
      <c r="E37" s="29">
        <v>213900</v>
      </c>
      <c r="F37" s="14">
        <v>1298.26605</v>
      </c>
      <c r="G37" s="15">
        <v>1.18E-2</v>
      </c>
      <c r="H37" s="16"/>
    </row>
    <row r="38" spans="1:8" ht="12.75" customHeight="1" x14ac:dyDescent="0.2">
      <c r="A38">
        <v>30</v>
      </c>
      <c r="B38" t="s">
        <v>354</v>
      </c>
      <c r="C38" t="s">
        <v>208</v>
      </c>
      <c r="D38" t="s">
        <v>112</v>
      </c>
      <c r="E38" s="29">
        <v>156000</v>
      </c>
      <c r="F38" s="14">
        <v>1273.5840000000001</v>
      </c>
      <c r="G38" s="15">
        <v>1.1599999999999999E-2</v>
      </c>
      <c r="H38" s="16"/>
    </row>
    <row r="39" spans="1:8" ht="12.75" customHeight="1" x14ac:dyDescent="0.2">
      <c r="A39">
        <v>31</v>
      </c>
      <c r="B39" t="s">
        <v>316</v>
      </c>
      <c r="C39" t="s">
        <v>162</v>
      </c>
      <c r="D39" t="s">
        <v>23</v>
      </c>
      <c r="E39" s="29">
        <v>101679</v>
      </c>
      <c r="F39" s="14">
        <v>1241.0430345</v>
      </c>
      <c r="G39" s="15">
        <v>1.1299999999999999E-2</v>
      </c>
      <c r="H39" s="16"/>
    </row>
    <row r="40" spans="1:8" ht="12.75" customHeight="1" x14ac:dyDescent="0.2">
      <c r="A40">
        <v>32</v>
      </c>
      <c r="B40" t="s">
        <v>314</v>
      </c>
      <c r="C40" t="s">
        <v>160</v>
      </c>
      <c r="D40" t="s">
        <v>29</v>
      </c>
      <c r="E40" s="29">
        <v>395467</v>
      </c>
      <c r="F40" s="14">
        <v>1234.0547735</v>
      </c>
      <c r="G40" s="15">
        <v>1.12E-2</v>
      </c>
      <c r="H40" s="16"/>
    </row>
    <row r="41" spans="1:8" ht="12.75" customHeight="1" x14ac:dyDescent="0.2">
      <c r="A41">
        <v>33</v>
      </c>
      <c r="B41" t="s">
        <v>327</v>
      </c>
      <c r="C41" t="s">
        <v>171</v>
      </c>
      <c r="D41" t="s">
        <v>148</v>
      </c>
      <c r="E41" s="29">
        <v>51000</v>
      </c>
      <c r="F41" s="14">
        <v>1231.4715000000001</v>
      </c>
      <c r="G41" s="15">
        <v>1.12E-2</v>
      </c>
      <c r="H41" s="16"/>
    </row>
    <row r="42" spans="1:8" ht="12.75" customHeight="1" x14ac:dyDescent="0.2">
      <c r="A42">
        <v>34</v>
      </c>
      <c r="B42" t="s">
        <v>419</v>
      </c>
      <c r="C42" t="s">
        <v>175</v>
      </c>
      <c r="D42" t="s">
        <v>25</v>
      </c>
      <c r="E42" s="29">
        <v>169890</v>
      </c>
      <c r="F42" s="14">
        <v>1224.312285</v>
      </c>
      <c r="G42" s="15">
        <v>1.11E-2</v>
      </c>
      <c r="H42" s="16"/>
    </row>
    <row r="43" spans="1:8" ht="12.75" customHeight="1" x14ac:dyDescent="0.2">
      <c r="A43">
        <v>35</v>
      </c>
      <c r="B43" t="s">
        <v>587</v>
      </c>
      <c r="C43" t="s">
        <v>588</v>
      </c>
      <c r="D43" t="s">
        <v>25</v>
      </c>
      <c r="E43" s="29">
        <v>267000</v>
      </c>
      <c r="F43" s="14">
        <v>1215.2505000000001</v>
      </c>
      <c r="G43" s="15">
        <v>1.11E-2</v>
      </c>
      <c r="H43" s="16"/>
    </row>
    <row r="44" spans="1:8" ht="12.75" customHeight="1" x14ac:dyDescent="0.2">
      <c r="A44">
        <v>36</v>
      </c>
      <c r="B44" t="s">
        <v>322</v>
      </c>
      <c r="C44" t="s">
        <v>173</v>
      </c>
      <c r="D44" t="s">
        <v>166</v>
      </c>
      <c r="E44" s="29">
        <v>105900</v>
      </c>
      <c r="F44" s="14">
        <v>1207.0482</v>
      </c>
      <c r="G44" s="15">
        <v>1.0999999999999999E-2</v>
      </c>
      <c r="H44" s="16"/>
    </row>
    <row r="45" spans="1:8" ht="12.75" customHeight="1" x14ac:dyDescent="0.2">
      <c r="A45">
        <v>37</v>
      </c>
      <c r="B45" t="s">
        <v>227</v>
      </c>
      <c r="C45" t="s">
        <v>38</v>
      </c>
      <c r="D45" t="s">
        <v>19</v>
      </c>
      <c r="E45" s="29">
        <v>173160</v>
      </c>
      <c r="F45" s="14">
        <v>1203.3754200000001</v>
      </c>
      <c r="G45" s="15">
        <v>1.0999999999999999E-2</v>
      </c>
      <c r="H45" s="16"/>
    </row>
    <row r="46" spans="1:8" ht="12.75" customHeight="1" x14ac:dyDescent="0.2">
      <c r="A46">
        <v>38</v>
      </c>
      <c r="B46" t="s">
        <v>233</v>
      </c>
      <c r="C46" t="s">
        <v>46</v>
      </c>
      <c r="D46" t="s">
        <v>25</v>
      </c>
      <c r="E46" s="29">
        <v>270000</v>
      </c>
      <c r="F46" s="14">
        <v>1180.44</v>
      </c>
      <c r="G46" s="15">
        <v>1.0699999999999999E-2</v>
      </c>
      <c r="H46" s="16"/>
    </row>
    <row r="47" spans="1:8" ht="12.75" customHeight="1" x14ac:dyDescent="0.2">
      <c r="A47">
        <v>39</v>
      </c>
      <c r="B47" t="s">
        <v>326</v>
      </c>
      <c r="C47" t="s">
        <v>172</v>
      </c>
      <c r="D47" t="s">
        <v>40</v>
      </c>
      <c r="E47" s="29">
        <v>768900</v>
      </c>
      <c r="F47" s="14">
        <v>1159.5011999999999</v>
      </c>
      <c r="G47" s="15">
        <v>1.06E-2</v>
      </c>
      <c r="H47" s="16"/>
    </row>
    <row r="48" spans="1:8" ht="12.75" customHeight="1" x14ac:dyDescent="0.2">
      <c r="A48">
        <v>40</v>
      </c>
      <c r="B48" t="s">
        <v>302</v>
      </c>
      <c r="C48" t="s">
        <v>549</v>
      </c>
      <c r="D48" t="s">
        <v>115</v>
      </c>
      <c r="E48" s="29">
        <v>706800</v>
      </c>
      <c r="F48" s="14">
        <v>1141.8353999999999</v>
      </c>
      <c r="G48" s="15">
        <v>1.04E-2</v>
      </c>
      <c r="H48" s="16"/>
    </row>
    <row r="49" spans="1:8" ht="12.75" customHeight="1" x14ac:dyDescent="0.2">
      <c r="A49">
        <v>41</v>
      </c>
      <c r="B49" t="s">
        <v>288</v>
      </c>
      <c r="C49" t="s">
        <v>126</v>
      </c>
      <c r="D49" t="s">
        <v>10</v>
      </c>
      <c r="E49" s="29">
        <v>77808</v>
      </c>
      <c r="F49" s="14">
        <v>1138.7200800000001</v>
      </c>
      <c r="G49" s="15">
        <v>1.04E-2</v>
      </c>
      <c r="H49" s="16"/>
    </row>
    <row r="50" spans="1:8" ht="12.75" customHeight="1" x14ac:dyDescent="0.2">
      <c r="A50">
        <v>42</v>
      </c>
      <c r="B50" t="s">
        <v>329</v>
      </c>
      <c r="C50" t="s">
        <v>177</v>
      </c>
      <c r="D50" t="s">
        <v>147</v>
      </c>
      <c r="E50" s="29">
        <v>135000</v>
      </c>
      <c r="F50" s="14">
        <v>1134.54</v>
      </c>
      <c r="G50" s="15">
        <v>1.03E-2</v>
      </c>
      <c r="H50" s="16"/>
    </row>
    <row r="51" spans="1:8" ht="12.75" customHeight="1" x14ac:dyDescent="0.2">
      <c r="A51">
        <v>43</v>
      </c>
      <c r="B51" t="s">
        <v>305</v>
      </c>
      <c r="C51" t="s">
        <v>150</v>
      </c>
      <c r="D51" t="s">
        <v>19</v>
      </c>
      <c r="E51" s="29">
        <v>45600</v>
      </c>
      <c r="F51" s="14">
        <v>1126.1831999999999</v>
      </c>
      <c r="G51" s="15">
        <v>1.03E-2</v>
      </c>
      <c r="H51" s="16"/>
    </row>
    <row r="52" spans="1:8" ht="12.75" customHeight="1" x14ac:dyDescent="0.2">
      <c r="A52">
        <v>44</v>
      </c>
      <c r="B52" t="s">
        <v>434</v>
      </c>
      <c r="C52" t="s">
        <v>442</v>
      </c>
      <c r="D52" t="s">
        <v>39</v>
      </c>
      <c r="E52" s="29">
        <v>227880</v>
      </c>
      <c r="F52" s="14">
        <v>1123.1065799999999</v>
      </c>
      <c r="G52" s="15">
        <v>1.0200000000000001E-2</v>
      </c>
      <c r="H52" s="16"/>
    </row>
    <row r="53" spans="1:8" ht="12.75" customHeight="1" x14ac:dyDescent="0.2">
      <c r="A53">
        <v>45</v>
      </c>
      <c r="B53" t="s">
        <v>313</v>
      </c>
      <c r="C53" t="s">
        <v>159</v>
      </c>
      <c r="D53" t="s">
        <v>40</v>
      </c>
      <c r="E53" s="29">
        <v>132600</v>
      </c>
      <c r="F53" s="14">
        <v>1113.3096</v>
      </c>
      <c r="G53" s="15">
        <v>1.01E-2</v>
      </c>
      <c r="H53" s="16"/>
    </row>
    <row r="54" spans="1:8" ht="12.75" customHeight="1" x14ac:dyDescent="0.2">
      <c r="A54">
        <v>46</v>
      </c>
      <c r="B54" t="s">
        <v>381</v>
      </c>
      <c r="C54" t="s">
        <v>382</v>
      </c>
      <c r="D54" t="s">
        <v>10</v>
      </c>
      <c r="E54" s="29">
        <v>627000</v>
      </c>
      <c r="F54" s="14">
        <v>1108.8495</v>
      </c>
      <c r="G54" s="15">
        <v>1.01E-2</v>
      </c>
      <c r="H54" s="16"/>
    </row>
    <row r="55" spans="1:8" ht="12.75" customHeight="1" x14ac:dyDescent="0.2">
      <c r="A55">
        <v>47</v>
      </c>
      <c r="B55" t="s">
        <v>324</v>
      </c>
      <c r="C55" t="s">
        <v>165</v>
      </c>
      <c r="D55" t="s">
        <v>43</v>
      </c>
      <c r="E55" s="29">
        <v>210600</v>
      </c>
      <c r="F55" s="14">
        <v>1096.4889000000001</v>
      </c>
      <c r="G55" s="15">
        <v>0.01</v>
      </c>
      <c r="H55" s="16"/>
    </row>
    <row r="56" spans="1:8" ht="12.75" customHeight="1" x14ac:dyDescent="0.2">
      <c r="A56">
        <v>48</v>
      </c>
      <c r="B56" t="s">
        <v>307</v>
      </c>
      <c r="C56" t="s">
        <v>152</v>
      </c>
      <c r="D56" t="s">
        <v>49</v>
      </c>
      <c r="E56" s="29">
        <v>604800</v>
      </c>
      <c r="F56" s="14">
        <v>1067.7744</v>
      </c>
      <c r="G56" s="15">
        <v>9.7000000000000003E-3</v>
      </c>
      <c r="H56" s="16"/>
    </row>
    <row r="57" spans="1:8" ht="12.75" customHeight="1" x14ac:dyDescent="0.2">
      <c r="A57">
        <v>49</v>
      </c>
      <c r="B57" t="s">
        <v>514</v>
      </c>
      <c r="C57" t="s">
        <v>515</v>
      </c>
      <c r="D57" t="s">
        <v>33</v>
      </c>
      <c r="E57" s="29">
        <v>246000</v>
      </c>
      <c r="F57" s="14">
        <v>1059.768</v>
      </c>
      <c r="G57" s="15">
        <v>9.5999999999999992E-3</v>
      </c>
      <c r="H57" s="16"/>
    </row>
    <row r="58" spans="1:8" ht="12.75" customHeight="1" x14ac:dyDescent="0.2">
      <c r="A58">
        <v>50</v>
      </c>
      <c r="B58" t="s">
        <v>377</v>
      </c>
      <c r="C58" t="s">
        <v>378</v>
      </c>
      <c r="D58" t="s">
        <v>161</v>
      </c>
      <c r="E58" s="29">
        <v>324000</v>
      </c>
      <c r="F58" s="14">
        <v>1058.67</v>
      </c>
      <c r="G58" s="15">
        <v>9.5999999999999992E-3</v>
      </c>
      <c r="H58" s="16"/>
    </row>
    <row r="59" spans="1:8" ht="12.75" customHeight="1" x14ac:dyDescent="0.2">
      <c r="A59">
        <v>51</v>
      </c>
      <c r="B59" t="s">
        <v>311</v>
      </c>
      <c r="C59" t="s">
        <v>92</v>
      </c>
      <c r="D59" t="s">
        <v>15</v>
      </c>
      <c r="E59" s="29">
        <v>207900</v>
      </c>
      <c r="F59" s="14">
        <v>1055.5083</v>
      </c>
      <c r="G59" s="15">
        <v>9.5999999999999992E-3</v>
      </c>
      <c r="H59" s="16"/>
    </row>
    <row r="60" spans="1:8" ht="12.75" customHeight="1" x14ac:dyDescent="0.2">
      <c r="A60">
        <v>52</v>
      </c>
      <c r="B60" t="s">
        <v>353</v>
      </c>
      <c r="C60" t="s">
        <v>496</v>
      </c>
      <c r="D60" t="s">
        <v>10</v>
      </c>
      <c r="E60" s="29">
        <v>723998</v>
      </c>
      <c r="F60" s="14">
        <v>1047.625106</v>
      </c>
      <c r="G60" s="15">
        <v>9.4999999999999998E-3</v>
      </c>
      <c r="H60" s="16"/>
    </row>
    <row r="61" spans="1:8" ht="12.75" customHeight="1" x14ac:dyDescent="0.2">
      <c r="A61">
        <v>53</v>
      </c>
      <c r="B61" t="s">
        <v>251</v>
      </c>
      <c r="C61" t="s">
        <v>77</v>
      </c>
      <c r="D61" t="s">
        <v>39</v>
      </c>
      <c r="E61" s="29">
        <v>405000</v>
      </c>
      <c r="F61" s="14">
        <v>1044.0899999999999</v>
      </c>
      <c r="G61" s="15">
        <v>9.4999999999999998E-3</v>
      </c>
      <c r="H61" s="16"/>
    </row>
    <row r="62" spans="1:8" ht="12.75" customHeight="1" x14ac:dyDescent="0.2">
      <c r="A62">
        <v>54</v>
      </c>
      <c r="B62" t="s">
        <v>263</v>
      </c>
      <c r="C62" t="s">
        <v>91</v>
      </c>
      <c r="D62" t="s">
        <v>47</v>
      </c>
      <c r="E62" s="29">
        <v>388800</v>
      </c>
      <c r="F62" s="14">
        <v>1025.0712000000001</v>
      </c>
      <c r="G62" s="15">
        <v>9.2999999999999992E-3</v>
      </c>
      <c r="H62" s="16"/>
    </row>
    <row r="63" spans="1:8" ht="12.75" customHeight="1" x14ac:dyDescent="0.2">
      <c r="A63">
        <v>55</v>
      </c>
      <c r="B63" t="s">
        <v>298</v>
      </c>
      <c r="C63" t="s">
        <v>136</v>
      </c>
      <c r="D63" t="s">
        <v>47</v>
      </c>
      <c r="E63" s="29">
        <v>536700</v>
      </c>
      <c r="F63" s="14">
        <v>1024.8286499999999</v>
      </c>
      <c r="G63" s="15">
        <v>9.2999999999999992E-3</v>
      </c>
      <c r="H63" s="16"/>
    </row>
    <row r="64" spans="1:8" ht="12.75" customHeight="1" x14ac:dyDescent="0.2">
      <c r="A64">
        <v>56</v>
      </c>
      <c r="B64" t="s">
        <v>407</v>
      </c>
      <c r="C64" t="s">
        <v>408</v>
      </c>
      <c r="D64" t="s">
        <v>33</v>
      </c>
      <c r="E64" s="29">
        <v>504000</v>
      </c>
      <c r="F64" s="14">
        <v>1020.6</v>
      </c>
      <c r="G64" s="15">
        <v>9.2999999999999992E-3</v>
      </c>
      <c r="H64" s="16"/>
    </row>
    <row r="65" spans="1:8" ht="12.75" customHeight="1" x14ac:dyDescent="0.2">
      <c r="A65">
        <v>57</v>
      </c>
      <c r="B65" t="s">
        <v>585</v>
      </c>
      <c r="C65" t="s">
        <v>586</v>
      </c>
      <c r="D65" t="s">
        <v>25</v>
      </c>
      <c r="E65" s="29">
        <v>1500000</v>
      </c>
      <c r="F65" s="14">
        <v>1006.5</v>
      </c>
      <c r="G65" s="15">
        <v>9.1999999999999998E-3</v>
      </c>
      <c r="H65" s="16"/>
    </row>
    <row r="66" spans="1:8" ht="12.75" customHeight="1" x14ac:dyDescent="0.2">
      <c r="A66">
        <v>58</v>
      </c>
      <c r="B66" t="s">
        <v>489</v>
      </c>
      <c r="C66" t="s">
        <v>490</v>
      </c>
      <c r="D66" t="s">
        <v>112</v>
      </c>
      <c r="E66" s="29">
        <v>71280</v>
      </c>
      <c r="F66" s="14">
        <v>1004.01444</v>
      </c>
      <c r="G66" s="15">
        <v>9.1000000000000004E-3</v>
      </c>
      <c r="H66" s="16"/>
    </row>
    <row r="67" spans="1:8" ht="12.75" customHeight="1" x14ac:dyDescent="0.2">
      <c r="A67">
        <v>59</v>
      </c>
      <c r="B67" t="s">
        <v>336</v>
      </c>
      <c r="C67" t="s">
        <v>168</v>
      </c>
      <c r="D67" t="s">
        <v>43</v>
      </c>
      <c r="E67" s="29">
        <v>216900</v>
      </c>
      <c r="F67" s="14">
        <v>989.71469999999999</v>
      </c>
      <c r="G67" s="15">
        <v>8.9999999999999993E-3</v>
      </c>
      <c r="H67" s="16"/>
    </row>
    <row r="68" spans="1:8" ht="12.75" customHeight="1" x14ac:dyDescent="0.2">
      <c r="A68">
        <v>60</v>
      </c>
      <c r="B68" t="s">
        <v>242</v>
      </c>
      <c r="C68" t="s">
        <v>58</v>
      </c>
      <c r="D68" t="s">
        <v>45</v>
      </c>
      <c r="E68" s="29">
        <v>63708</v>
      </c>
      <c r="F68" s="14">
        <v>981.51730200000009</v>
      </c>
      <c r="G68" s="15">
        <v>8.8999999999999999E-3</v>
      </c>
      <c r="H68" s="16"/>
    </row>
    <row r="69" spans="1:8" ht="12.75" customHeight="1" x14ac:dyDescent="0.2">
      <c r="A69">
        <v>61</v>
      </c>
      <c r="B69" t="s">
        <v>315</v>
      </c>
      <c r="C69" t="s">
        <v>163</v>
      </c>
      <c r="D69" t="s">
        <v>161</v>
      </c>
      <c r="E69" s="29">
        <v>71289</v>
      </c>
      <c r="F69" s="14">
        <v>970.13635650000003</v>
      </c>
      <c r="G69" s="15">
        <v>8.8000000000000005E-3</v>
      </c>
      <c r="H69" s="16"/>
    </row>
    <row r="70" spans="1:8" ht="12.75" customHeight="1" x14ac:dyDescent="0.2">
      <c r="A70">
        <v>62</v>
      </c>
      <c r="B70" t="s">
        <v>236</v>
      </c>
      <c r="C70" t="s">
        <v>76</v>
      </c>
      <c r="D70" t="s">
        <v>35</v>
      </c>
      <c r="E70" s="29">
        <v>133800</v>
      </c>
      <c r="F70" s="14">
        <v>967.24019999999996</v>
      </c>
      <c r="G70" s="15">
        <v>8.8000000000000005E-3</v>
      </c>
      <c r="H70" s="16"/>
    </row>
    <row r="71" spans="1:8" ht="12.75" customHeight="1" x14ac:dyDescent="0.2">
      <c r="A71">
        <v>63</v>
      </c>
      <c r="B71" t="s">
        <v>333</v>
      </c>
      <c r="C71" t="s">
        <v>334</v>
      </c>
      <c r="D71" t="s">
        <v>43</v>
      </c>
      <c r="E71" s="29">
        <v>21600</v>
      </c>
      <c r="F71" s="14">
        <v>960.77880000000005</v>
      </c>
      <c r="G71" s="15">
        <v>8.6999999999999994E-3</v>
      </c>
      <c r="H71" s="16"/>
    </row>
    <row r="72" spans="1:8" ht="12.75" customHeight="1" x14ac:dyDescent="0.2">
      <c r="A72">
        <v>64</v>
      </c>
      <c r="B72" t="s">
        <v>335</v>
      </c>
      <c r="C72" t="s">
        <v>200</v>
      </c>
      <c r="D72" t="s">
        <v>31</v>
      </c>
      <c r="E72" s="29">
        <v>246000</v>
      </c>
      <c r="F72" s="14">
        <v>947.59199999999998</v>
      </c>
      <c r="G72" s="15">
        <v>8.6E-3</v>
      </c>
      <c r="H72" s="16"/>
    </row>
    <row r="73" spans="1:8" ht="12.75" customHeight="1" x14ac:dyDescent="0.2">
      <c r="A73">
        <v>65</v>
      </c>
      <c r="B73" t="s">
        <v>432</v>
      </c>
      <c r="C73" t="s">
        <v>433</v>
      </c>
      <c r="D73" t="s">
        <v>45</v>
      </c>
      <c r="E73" s="29">
        <v>213570</v>
      </c>
      <c r="F73" s="14">
        <v>947.18295000000001</v>
      </c>
      <c r="G73" s="15">
        <v>8.6E-3</v>
      </c>
      <c r="H73" s="16"/>
    </row>
    <row r="74" spans="1:8" ht="12.75" customHeight="1" x14ac:dyDescent="0.2">
      <c r="A74">
        <v>66</v>
      </c>
      <c r="B74" t="s">
        <v>379</v>
      </c>
      <c r="C74" t="s">
        <v>80</v>
      </c>
      <c r="D74" t="s">
        <v>29</v>
      </c>
      <c r="E74" s="29">
        <v>2376000</v>
      </c>
      <c r="F74" s="14">
        <v>929.01599999999996</v>
      </c>
      <c r="G74" s="15">
        <v>8.5000000000000006E-3</v>
      </c>
      <c r="H74" s="16"/>
    </row>
    <row r="75" spans="1:8" ht="12.75" customHeight="1" x14ac:dyDescent="0.2">
      <c r="A75">
        <v>67</v>
      </c>
      <c r="B75" t="s">
        <v>325</v>
      </c>
      <c r="C75" t="s">
        <v>174</v>
      </c>
      <c r="D75" t="s">
        <v>161</v>
      </c>
      <c r="E75" s="29">
        <v>172800</v>
      </c>
      <c r="F75" s="14">
        <v>928.36800000000005</v>
      </c>
      <c r="G75" s="15">
        <v>8.5000000000000006E-3</v>
      </c>
      <c r="H75" s="16"/>
    </row>
    <row r="76" spans="1:8" ht="12.75" customHeight="1" x14ac:dyDescent="0.2">
      <c r="A76">
        <v>68</v>
      </c>
      <c r="B76" t="s">
        <v>323</v>
      </c>
      <c r="C76" t="s">
        <v>480</v>
      </c>
      <c r="D76" t="s">
        <v>33</v>
      </c>
      <c r="E76" s="29">
        <v>139500</v>
      </c>
      <c r="F76" s="14">
        <v>928.16324999999995</v>
      </c>
      <c r="G76" s="15">
        <v>8.5000000000000006E-3</v>
      </c>
      <c r="H76" s="16"/>
    </row>
    <row r="77" spans="1:8" ht="12.75" customHeight="1" x14ac:dyDescent="0.2">
      <c r="A77">
        <v>69</v>
      </c>
      <c r="B77" t="s">
        <v>430</v>
      </c>
      <c r="C77" t="s">
        <v>431</v>
      </c>
      <c r="D77" t="s">
        <v>161</v>
      </c>
      <c r="E77" s="29">
        <v>1119000</v>
      </c>
      <c r="F77" s="14">
        <v>916.46100000000001</v>
      </c>
      <c r="G77" s="15">
        <v>8.3000000000000001E-3</v>
      </c>
      <c r="H77" s="16"/>
    </row>
    <row r="78" spans="1:8" ht="12.75" customHeight="1" x14ac:dyDescent="0.2">
      <c r="A78">
        <v>70</v>
      </c>
      <c r="B78" t="s">
        <v>512</v>
      </c>
      <c r="C78" t="s">
        <v>513</v>
      </c>
      <c r="D78" t="s">
        <v>504</v>
      </c>
      <c r="E78" s="29">
        <v>789900</v>
      </c>
      <c r="F78" s="14">
        <v>905.62035000000003</v>
      </c>
      <c r="G78" s="15">
        <v>8.2000000000000007E-3</v>
      </c>
      <c r="H78" s="16"/>
    </row>
    <row r="79" spans="1:8" ht="12.75" customHeight="1" x14ac:dyDescent="0.2">
      <c r="A79">
        <v>71</v>
      </c>
      <c r="B79" t="s">
        <v>319</v>
      </c>
      <c r="C79" t="s">
        <v>169</v>
      </c>
      <c r="D79" t="s">
        <v>27</v>
      </c>
      <c r="E79" s="29">
        <v>1188000</v>
      </c>
      <c r="F79" s="14">
        <v>867.83399999999995</v>
      </c>
      <c r="G79" s="15">
        <v>7.9000000000000008E-3</v>
      </c>
      <c r="H79" s="16"/>
    </row>
    <row r="80" spans="1:8" ht="12.75" customHeight="1" x14ac:dyDescent="0.2">
      <c r="A80">
        <v>72</v>
      </c>
      <c r="B80" t="s">
        <v>186</v>
      </c>
      <c r="C80" t="s">
        <v>209</v>
      </c>
      <c r="D80" t="s">
        <v>10</v>
      </c>
      <c r="E80" s="29">
        <v>258000</v>
      </c>
      <c r="F80" s="14">
        <v>847.91700000000003</v>
      </c>
      <c r="G80" s="15">
        <v>7.7000000000000002E-3</v>
      </c>
      <c r="H80" s="16"/>
    </row>
    <row r="81" spans="1:8" ht="12.75" customHeight="1" x14ac:dyDescent="0.2">
      <c r="A81">
        <v>73</v>
      </c>
      <c r="B81" t="s">
        <v>384</v>
      </c>
      <c r="C81" t="s">
        <v>429</v>
      </c>
      <c r="D81" t="s">
        <v>10</v>
      </c>
      <c r="E81" s="29">
        <v>166800</v>
      </c>
      <c r="F81" s="14">
        <v>846.92700000000002</v>
      </c>
      <c r="G81" s="15">
        <v>7.7000000000000002E-3</v>
      </c>
      <c r="H81" s="16"/>
    </row>
    <row r="82" spans="1:8" ht="12.75" customHeight="1" x14ac:dyDescent="0.2">
      <c r="A82">
        <v>74</v>
      </c>
      <c r="B82" t="s">
        <v>650</v>
      </c>
      <c r="C82" t="s">
        <v>651</v>
      </c>
      <c r="D82" t="s">
        <v>115</v>
      </c>
      <c r="E82" s="29">
        <v>54000</v>
      </c>
      <c r="F82" s="14">
        <v>827.95500000000004</v>
      </c>
      <c r="G82" s="15">
        <v>7.4999999999999997E-3</v>
      </c>
      <c r="H82" s="16"/>
    </row>
    <row r="83" spans="1:8" ht="12.75" customHeight="1" x14ac:dyDescent="0.2">
      <c r="A83">
        <v>75</v>
      </c>
      <c r="B83" t="s">
        <v>526</v>
      </c>
      <c r="C83" t="s">
        <v>527</v>
      </c>
      <c r="D83" t="s">
        <v>161</v>
      </c>
      <c r="E83" s="29">
        <v>63657</v>
      </c>
      <c r="F83" s="14">
        <v>827.54100000000005</v>
      </c>
      <c r="G83" s="15">
        <v>7.4999999999999997E-3</v>
      </c>
      <c r="H83" s="16"/>
    </row>
    <row r="84" spans="1:8" ht="12.75" customHeight="1" x14ac:dyDescent="0.2">
      <c r="A84">
        <v>76</v>
      </c>
      <c r="B84" t="s">
        <v>589</v>
      </c>
      <c r="C84" t="s">
        <v>590</v>
      </c>
      <c r="D84" t="s">
        <v>33</v>
      </c>
      <c r="E84" s="29">
        <v>291900</v>
      </c>
      <c r="F84" s="14">
        <v>787.10834999999997</v>
      </c>
      <c r="G84" s="15">
        <v>7.1999999999999998E-3</v>
      </c>
      <c r="H84" s="16"/>
    </row>
    <row r="85" spans="1:8" ht="12.75" customHeight="1" x14ac:dyDescent="0.2">
      <c r="A85">
        <v>77</v>
      </c>
      <c r="B85" t="s">
        <v>654</v>
      </c>
      <c r="C85" t="s">
        <v>655</v>
      </c>
      <c r="D85" t="s">
        <v>656</v>
      </c>
      <c r="E85" s="29">
        <v>180000</v>
      </c>
      <c r="F85" s="14">
        <v>630.99</v>
      </c>
      <c r="G85" s="15">
        <v>5.7000000000000002E-3</v>
      </c>
      <c r="H85" s="16"/>
    </row>
    <row r="86" spans="1:8" ht="12.75" customHeight="1" x14ac:dyDescent="0.2">
      <c r="A86">
        <v>78</v>
      </c>
      <c r="B86" t="s">
        <v>583</v>
      </c>
      <c r="C86" t="s">
        <v>584</v>
      </c>
      <c r="D86" t="s">
        <v>724</v>
      </c>
      <c r="E86" s="29">
        <v>216000</v>
      </c>
      <c r="F86" s="14">
        <v>335.34</v>
      </c>
      <c r="G86" s="15">
        <v>3.0999999999999999E-3</v>
      </c>
      <c r="H86" s="16"/>
    </row>
    <row r="87" spans="1:8" ht="12.75" customHeight="1" x14ac:dyDescent="0.2">
      <c r="A87">
        <v>79</v>
      </c>
      <c r="B87" t="s">
        <v>657</v>
      </c>
      <c r="C87" t="s">
        <v>658</v>
      </c>
      <c r="D87" t="s">
        <v>25</v>
      </c>
      <c r="E87" s="29">
        <v>10800</v>
      </c>
      <c r="F87" s="14">
        <v>28.252800000000001</v>
      </c>
      <c r="G87" s="15">
        <v>2.9999999999999997E-4</v>
      </c>
      <c r="H87" s="16"/>
    </row>
    <row r="88" spans="1:8" ht="12.75" customHeight="1" x14ac:dyDescent="0.2">
      <c r="B88" s="19" t="s">
        <v>95</v>
      </c>
      <c r="C88" s="19"/>
      <c r="D88" s="19"/>
      <c r="E88" s="30"/>
      <c r="F88" s="20">
        <v>102523.51996899997</v>
      </c>
      <c r="G88" s="21">
        <v>0.93310000000000015</v>
      </c>
      <c r="H88" s="22"/>
    </row>
    <row r="89" spans="1:8" ht="12.75" customHeight="1" x14ac:dyDescent="0.2">
      <c r="F89" s="14"/>
      <c r="G89" s="15"/>
      <c r="H89" s="16"/>
    </row>
    <row r="90" spans="1:8" ht="12.75" customHeight="1" x14ac:dyDescent="0.2">
      <c r="B90" s="17" t="s">
        <v>156</v>
      </c>
      <c r="C90" s="17"/>
      <c r="F90" s="14"/>
      <c r="G90" s="15"/>
      <c r="H90" s="16"/>
    </row>
    <row r="91" spans="1:8" ht="12.75" customHeight="1" x14ac:dyDescent="0.2">
      <c r="A91">
        <v>80</v>
      </c>
      <c r="B91" s="1" t="s">
        <v>650</v>
      </c>
      <c r="C91" s="17" t="s">
        <v>575</v>
      </c>
      <c r="D91" t="s">
        <v>383</v>
      </c>
      <c r="E91" s="29">
        <v>24600</v>
      </c>
      <c r="F91" s="14">
        <v>377.81909999999999</v>
      </c>
      <c r="G91" s="15">
        <v>3.3999999999999998E-3</v>
      </c>
      <c r="H91" s="16">
        <v>42943</v>
      </c>
    </row>
    <row r="92" spans="1:8" ht="12.75" customHeight="1" x14ac:dyDescent="0.2">
      <c r="B92" s="19" t="s">
        <v>95</v>
      </c>
      <c r="C92" s="19"/>
      <c r="D92" s="19"/>
      <c r="E92" s="30"/>
      <c r="F92" s="20">
        <v>377.81909999999999</v>
      </c>
      <c r="G92" s="21">
        <v>3.3999999999999998E-3</v>
      </c>
      <c r="H92" s="22"/>
    </row>
    <row r="93" spans="1:8" ht="12.75" customHeight="1" x14ac:dyDescent="0.2">
      <c r="F93" s="14"/>
      <c r="G93" s="15"/>
      <c r="H93" s="16"/>
    </row>
    <row r="94" spans="1:8" ht="12.75" customHeight="1" x14ac:dyDescent="0.2">
      <c r="B94" s="17" t="s">
        <v>102</v>
      </c>
      <c r="C94" s="17"/>
      <c r="F94" s="14"/>
      <c r="G94" s="15"/>
      <c r="H94" s="64"/>
    </row>
    <row r="95" spans="1:8" ht="12.75" customHeight="1" x14ac:dyDescent="0.2">
      <c r="A95">
        <v>81</v>
      </c>
      <c r="B95" t="s">
        <v>573</v>
      </c>
      <c r="C95" t="s">
        <v>358</v>
      </c>
      <c r="D95" t="s">
        <v>380</v>
      </c>
      <c r="E95" s="29">
        <v>1679159.6142</v>
      </c>
      <c r="F95" s="14">
        <v>508.77360899999996</v>
      </c>
      <c r="G95" s="15">
        <v>4.5999999999999999E-3</v>
      </c>
      <c r="H95" s="64" t="s">
        <v>455</v>
      </c>
    </row>
    <row r="96" spans="1:8" ht="12.75" customHeight="1" x14ac:dyDescent="0.2">
      <c r="A96">
        <v>82</v>
      </c>
      <c r="B96" t="s">
        <v>556</v>
      </c>
      <c r="C96" t="s">
        <v>428</v>
      </c>
      <c r="D96" t="s">
        <v>380</v>
      </c>
      <c r="E96" s="29">
        <v>9884.0483000000004</v>
      </c>
      <c r="F96" s="14">
        <v>158.59518890000001</v>
      </c>
      <c r="G96" s="15">
        <v>1.4E-3</v>
      </c>
      <c r="H96" s="64" t="s">
        <v>455</v>
      </c>
    </row>
    <row r="97" spans="1:8" ht="12.75" customHeight="1" x14ac:dyDescent="0.2">
      <c r="B97" s="19" t="s">
        <v>95</v>
      </c>
      <c r="C97" s="19"/>
      <c r="D97" s="19"/>
      <c r="E97" s="30"/>
      <c r="F97" s="20">
        <v>667.3687979</v>
      </c>
      <c r="G97" s="21">
        <v>6.0000000000000001E-3</v>
      </c>
      <c r="H97" s="22"/>
    </row>
    <row r="98" spans="1:8" s="45" customFormat="1" ht="12.75" customHeight="1" x14ac:dyDescent="0.2">
      <c r="B98" s="58"/>
      <c r="C98" s="58"/>
      <c r="D98" s="58"/>
      <c r="E98" s="59"/>
      <c r="F98" s="60"/>
      <c r="G98" s="61"/>
      <c r="H98" s="36"/>
    </row>
    <row r="99" spans="1:8" ht="12.75" customHeight="1" x14ac:dyDescent="0.2">
      <c r="A99" s="80" t="s">
        <v>454</v>
      </c>
      <c r="B99" s="17" t="s">
        <v>103</v>
      </c>
      <c r="C99" s="17"/>
      <c r="F99" s="14">
        <v>3402.2302195999996</v>
      </c>
      <c r="G99" s="15">
        <v>3.1E-2</v>
      </c>
      <c r="H99" s="16">
        <v>42919</v>
      </c>
    </row>
    <row r="100" spans="1:8" ht="12.75" customHeight="1" x14ac:dyDescent="0.2">
      <c r="B100" s="19" t="s">
        <v>95</v>
      </c>
      <c r="C100" s="19"/>
      <c r="D100" s="19"/>
      <c r="E100" s="30"/>
      <c r="F100" s="20">
        <v>3402.2302195999996</v>
      </c>
      <c r="G100" s="21">
        <v>3.1E-2</v>
      </c>
      <c r="H100" s="22"/>
    </row>
    <row r="101" spans="1:8" ht="12.75" customHeight="1" x14ac:dyDescent="0.2">
      <c r="F101" s="14"/>
      <c r="G101" s="15"/>
      <c r="H101" s="16"/>
    </row>
    <row r="102" spans="1:8" ht="12.75" customHeight="1" x14ac:dyDescent="0.2">
      <c r="B102" s="17" t="s">
        <v>104</v>
      </c>
      <c r="C102" s="17"/>
      <c r="F102" s="14"/>
      <c r="G102" s="15"/>
      <c r="H102" s="16"/>
    </row>
    <row r="103" spans="1:8" ht="12.75" customHeight="1" x14ac:dyDescent="0.2">
      <c r="B103" s="17" t="s">
        <v>105</v>
      </c>
      <c r="C103" s="17"/>
      <c r="F103" s="14">
        <v>2867.3928407000349</v>
      </c>
      <c r="G103" s="44">
        <v>2.6500000000000003E-2</v>
      </c>
      <c r="H103" s="16"/>
    </row>
    <row r="104" spans="1:8" ht="12.75" customHeight="1" x14ac:dyDescent="0.2">
      <c r="B104" s="19" t="s">
        <v>95</v>
      </c>
      <c r="C104" s="19"/>
      <c r="D104" s="19"/>
      <c r="E104" s="30"/>
      <c r="F104" s="20">
        <v>2867.3928407000349</v>
      </c>
      <c r="G104" s="21">
        <v>2.6500000000000003E-2</v>
      </c>
      <c r="H104" s="22"/>
    </row>
    <row r="105" spans="1:8" ht="12.75" customHeight="1" x14ac:dyDescent="0.2">
      <c r="B105" s="23" t="s">
        <v>106</v>
      </c>
      <c r="C105" s="23"/>
      <c r="D105" s="23"/>
      <c r="E105" s="31"/>
      <c r="F105" s="24">
        <v>109838.33092719999</v>
      </c>
      <c r="G105" s="25">
        <v>1.0000000000000002</v>
      </c>
      <c r="H105" s="26"/>
    </row>
    <row r="106" spans="1:8" ht="12.75" customHeight="1" x14ac:dyDescent="0.2">
      <c r="F106" s="14"/>
    </row>
    <row r="107" spans="1:8" ht="12.75" customHeight="1" x14ac:dyDescent="0.2">
      <c r="B107" s="17" t="s">
        <v>720</v>
      </c>
    </row>
    <row r="108" spans="1:8" ht="12.75" customHeight="1" x14ac:dyDescent="0.2">
      <c r="B108" s="17"/>
      <c r="C108" s="17"/>
    </row>
    <row r="109" spans="1:8" ht="12.75" customHeight="1" x14ac:dyDescent="0.2">
      <c r="B109" s="17"/>
    </row>
    <row r="110" spans="1:8" ht="12.75" customHeight="1" x14ac:dyDescent="0.2"/>
    <row r="111" spans="1:8" ht="12.75" customHeight="1" x14ac:dyDescent="0.2"/>
    <row r="112" spans="1:8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460</v>
      </c>
      <c r="B1" s="91" t="s">
        <v>178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497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221</v>
      </c>
      <c r="C9" t="s">
        <v>14</v>
      </c>
      <c r="D9" t="s">
        <v>10</v>
      </c>
      <c r="E9" s="29">
        <v>103992</v>
      </c>
      <c r="F9" s="14">
        <v>1717.999836</v>
      </c>
      <c r="G9" s="15">
        <v>5.2900000000000003E-2</v>
      </c>
      <c r="H9" s="63" t="s">
        <v>455</v>
      </c>
    </row>
    <row r="10" spans="1:8" ht="12.75" customHeight="1" x14ac:dyDescent="0.2">
      <c r="A10">
        <v>2</v>
      </c>
      <c r="B10" t="s">
        <v>232</v>
      </c>
      <c r="C10" t="s">
        <v>48</v>
      </c>
      <c r="D10" t="s">
        <v>27</v>
      </c>
      <c r="E10" s="29">
        <v>495879</v>
      </c>
      <c r="F10" s="14">
        <v>1604.9123835</v>
      </c>
      <c r="G10" s="15">
        <v>4.9399999999999999E-2</v>
      </c>
      <c r="H10" s="16" t="s">
        <v>455</v>
      </c>
    </row>
    <row r="11" spans="1:8" ht="12.75" customHeight="1" x14ac:dyDescent="0.2">
      <c r="A11">
        <v>3</v>
      </c>
      <c r="B11" t="s">
        <v>224</v>
      </c>
      <c r="C11" t="s">
        <v>11</v>
      </c>
      <c r="D11" t="s">
        <v>10</v>
      </c>
      <c r="E11" s="29">
        <v>526730</v>
      </c>
      <c r="F11" s="14">
        <v>1528.3070949999999</v>
      </c>
      <c r="G11" s="15">
        <v>4.7100000000000003E-2</v>
      </c>
      <c r="H11" s="16" t="s">
        <v>455</v>
      </c>
    </row>
    <row r="12" spans="1:8" ht="12.75" customHeight="1" x14ac:dyDescent="0.2">
      <c r="A12">
        <v>4</v>
      </c>
      <c r="B12" t="s">
        <v>17</v>
      </c>
      <c r="C12" t="s">
        <v>18</v>
      </c>
      <c r="D12" t="s">
        <v>10</v>
      </c>
      <c r="E12" s="29">
        <v>499480</v>
      </c>
      <c r="F12" s="14">
        <v>1366.8270199999999</v>
      </c>
      <c r="G12" s="15">
        <v>4.2099999999999999E-2</v>
      </c>
      <c r="H12" s="16" t="s">
        <v>455</v>
      </c>
    </row>
    <row r="13" spans="1:8" ht="12.75" customHeight="1" x14ac:dyDescent="0.2">
      <c r="A13">
        <v>5</v>
      </c>
      <c r="B13" t="s">
        <v>258</v>
      </c>
      <c r="C13" t="s">
        <v>78</v>
      </c>
      <c r="D13" t="s">
        <v>29</v>
      </c>
      <c r="E13" s="29">
        <v>76982</v>
      </c>
      <c r="F13" s="14">
        <v>1299.148232</v>
      </c>
      <c r="G13" s="15">
        <v>0.04</v>
      </c>
      <c r="H13" s="16" t="s">
        <v>455</v>
      </c>
    </row>
    <row r="14" spans="1:8" ht="12.75" customHeight="1" x14ac:dyDescent="0.2">
      <c r="A14">
        <v>6</v>
      </c>
      <c r="B14" t="s">
        <v>241</v>
      </c>
      <c r="C14" t="s">
        <v>52</v>
      </c>
      <c r="D14" t="s">
        <v>21</v>
      </c>
      <c r="E14" s="29">
        <v>17367</v>
      </c>
      <c r="F14" s="14">
        <v>1253.4805920000001</v>
      </c>
      <c r="G14" s="15">
        <v>3.8600000000000002E-2</v>
      </c>
      <c r="H14" s="16" t="s">
        <v>455</v>
      </c>
    </row>
    <row r="15" spans="1:8" ht="12.75" customHeight="1" x14ac:dyDescent="0.2">
      <c r="A15">
        <v>7</v>
      </c>
      <c r="B15" t="s">
        <v>222</v>
      </c>
      <c r="C15" t="s">
        <v>16</v>
      </c>
      <c r="D15" t="s">
        <v>15</v>
      </c>
      <c r="E15" s="29">
        <v>112566</v>
      </c>
      <c r="F15" s="14">
        <v>1053.1112129999999</v>
      </c>
      <c r="G15" s="15">
        <v>3.2399999999999998E-2</v>
      </c>
      <c r="H15" s="16" t="s">
        <v>455</v>
      </c>
    </row>
    <row r="16" spans="1:8" ht="12.75" customHeight="1" x14ac:dyDescent="0.2">
      <c r="A16">
        <v>8</v>
      </c>
      <c r="B16" t="s">
        <v>228</v>
      </c>
      <c r="C16" t="s">
        <v>28</v>
      </c>
      <c r="D16" t="s">
        <v>25</v>
      </c>
      <c r="E16" s="29">
        <v>63634</v>
      </c>
      <c r="F16" s="14">
        <v>1027.657283</v>
      </c>
      <c r="G16" s="15">
        <v>3.1699999999999999E-2</v>
      </c>
      <c r="H16" s="16" t="s">
        <v>455</v>
      </c>
    </row>
    <row r="17" spans="1:8" ht="12.75" customHeight="1" x14ac:dyDescent="0.2">
      <c r="A17">
        <v>9</v>
      </c>
      <c r="B17" t="s">
        <v>234</v>
      </c>
      <c r="C17" t="s">
        <v>50</v>
      </c>
      <c r="D17" t="s">
        <v>27</v>
      </c>
      <c r="E17" s="29">
        <v>27779</v>
      </c>
      <c r="F17" s="14">
        <v>1025.0589895000001</v>
      </c>
      <c r="G17" s="15">
        <v>3.1600000000000003E-2</v>
      </c>
      <c r="H17" s="16" t="s">
        <v>455</v>
      </c>
    </row>
    <row r="18" spans="1:8" ht="12.75" customHeight="1" x14ac:dyDescent="0.2">
      <c r="A18">
        <v>10</v>
      </c>
      <c r="B18" t="s">
        <v>244</v>
      </c>
      <c r="C18" t="s">
        <v>108</v>
      </c>
      <c r="D18" t="s">
        <v>10</v>
      </c>
      <c r="E18" s="29">
        <v>103297</v>
      </c>
      <c r="F18" s="14">
        <v>987.26107750000006</v>
      </c>
      <c r="G18" s="15">
        <v>3.04E-2</v>
      </c>
      <c r="H18" s="16" t="s">
        <v>455</v>
      </c>
    </row>
    <row r="19" spans="1:8" ht="12.75" customHeight="1" x14ac:dyDescent="0.2">
      <c r="A19">
        <v>11</v>
      </c>
      <c r="B19" t="s">
        <v>284</v>
      </c>
      <c r="C19" t="s">
        <v>124</v>
      </c>
      <c r="D19" t="s">
        <v>37</v>
      </c>
      <c r="E19" s="29">
        <v>436596</v>
      </c>
      <c r="F19" s="14">
        <v>919.25287800000001</v>
      </c>
      <c r="G19" s="15">
        <v>2.8299999999999999E-2</v>
      </c>
      <c r="H19" s="16" t="s">
        <v>455</v>
      </c>
    </row>
    <row r="20" spans="1:8" ht="12.75" customHeight="1" x14ac:dyDescent="0.2">
      <c r="A20">
        <v>12</v>
      </c>
      <c r="B20" t="s">
        <v>276</v>
      </c>
      <c r="C20" t="s">
        <v>111</v>
      </c>
      <c r="D20" t="s">
        <v>27</v>
      </c>
      <c r="E20" s="29">
        <v>82445</v>
      </c>
      <c r="F20" s="14">
        <v>890.07622000000003</v>
      </c>
      <c r="G20" s="15">
        <v>2.7400000000000001E-2</v>
      </c>
      <c r="H20" s="16" t="s">
        <v>455</v>
      </c>
    </row>
    <row r="21" spans="1:8" ht="12.75" customHeight="1" x14ac:dyDescent="0.2">
      <c r="A21">
        <v>13</v>
      </c>
      <c r="B21" t="s">
        <v>245</v>
      </c>
      <c r="C21" t="s">
        <v>62</v>
      </c>
      <c r="D21" t="s">
        <v>23</v>
      </c>
      <c r="E21" s="29">
        <v>86560</v>
      </c>
      <c r="F21" s="14">
        <v>867.07151999999996</v>
      </c>
      <c r="G21" s="15">
        <v>2.6700000000000002E-2</v>
      </c>
      <c r="H21" s="16" t="s">
        <v>455</v>
      </c>
    </row>
    <row r="22" spans="1:8" ht="12.75" customHeight="1" x14ac:dyDescent="0.2">
      <c r="A22">
        <v>14</v>
      </c>
      <c r="B22" t="s">
        <v>278</v>
      </c>
      <c r="C22" t="s">
        <v>113</v>
      </c>
      <c r="D22" t="s">
        <v>10</v>
      </c>
      <c r="E22" s="29">
        <v>57209</v>
      </c>
      <c r="F22" s="14">
        <v>846.09250550000002</v>
      </c>
      <c r="G22" s="15">
        <v>2.6100000000000002E-2</v>
      </c>
      <c r="H22" s="16" t="s">
        <v>455</v>
      </c>
    </row>
    <row r="23" spans="1:8" ht="12.75" customHeight="1" x14ac:dyDescent="0.2">
      <c r="A23">
        <v>15</v>
      </c>
      <c r="B23" t="s">
        <v>223</v>
      </c>
      <c r="C23" t="s">
        <v>32</v>
      </c>
      <c r="D23" t="s">
        <v>31</v>
      </c>
      <c r="E23" s="29">
        <v>57029</v>
      </c>
      <c r="F23" s="14">
        <v>787.00019999999995</v>
      </c>
      <c r="G23" s="15">
        <v>2.4199999999999999E-2</v>
      </c>
      <c r="H23" s="16" t="s">
        <v>455</v>
      </c>
    </row>
    <row r="24" spans="1:8" ht="12.75" customHeight="1" x14ac:dyDescent="0.2">
      <c r="A24">
        <v>16</v>
      </c>
      <c r="B24" t="s">
        <v>300</v>
      </c>
      <c r="C24" t="s">
        <v>140</v>
      </c>
      <c r="D24" t="s">
        <v>19</v>
      </c>
      <c r="E24" s="29">
        <v>4298</v>
      </c>
      <c r="F24" s="14">
        <v>728.6528340000001</v>
      </c>
      <c r="G24" s="15">
        <v>2.24E-2</v>
      </c>
      <c r="H24" s="16" t="s">
        <v>455</v>
      </c>
    </row>
    <row r="25" spans="1:8" ht="12.75" customHeight="1" x14ac:dyDescent="0.2">
      <c r="A25">
        <v>17</v>
      </c>
      <c r="B25" t="s">
        <v>298</v>
      </c>
      <c r="C25" t="s">
        <v>136</v>
      </c>
      <c r="D25" t="s">
        <v>47</v>
      </c>
      <c r="E25" s="29">
        <v>379060</v>
      </c>
      <c r="F25" s="14">
        <v>723.81506999999999</v>
      </c>
      <c r="G25" s="15">
        <v>2.23E-2</v>
      </c>
      <c r="H25" s="16" t="s">
        <v>455</v>
      </c>
    </row>
    <row r="26" spans="1:8" ht="12.75" customHeight="1" x14ac:dyDescent="0.2">
      <c r="A26">
        <v>18</v>
      </c>
      <c r="B26" t="s">
        <v>369</v>
      </c>
      <c r="C26" t="s">
        <v>71</v>
      </c>
      <c r="D26" t="s">
        <v>19</v>
      </c>
      <c r="E26" s="29">
        <v>354267</v>
      </c>
      <c r="F26" s="14">
        <v>699.85445849999996</v>
      </c>
      <c r="G26" s="15">
        <v>2.1600000000000001E-2</v>
      </c>
      <c r="H26" s="16" t="s">
        <v>455</v>
      </c>
    </row>
    <row r="27" spans="1:8" ht="12.75" customHeight="1" x14ac:dyDescent="0.2">
      <c r="A27">
        <v>19</v>
      </c>
      <c r="B27" t="s">
        <v>225</v>
      </c>
      <c r="C27" t="s">
        <v>22</v>
      </c>
      <c r="D27" t="s">
        <v>21</v>
      </c>
      <c r="E27" s="29">
        <v>156729</v>
      </c>
      <c r="F27" s="14">
        <v>677.93128950000005</v>
      </c>
      <c r="G27" s="15">
        <v>2.0899999999999998E-2</v>
      </c>
      <c r="H27" s="16" t="s">
        <v>455</v>
      </c>
    </row>
    <row r="28" spans="1:8" ht="12.75" customHeight="1" x14ac:dyDescent="0.2">
      <c r="A28">
        <v>20</v>
      </c>
      <c r="B28" t="s">
        <v>235</v>
      </c>
      <c r="C28" t="s">
        <v>56</v>
      </c>
      <c r="D28" t="s">
        <v>19</v>
      </c>
      <c r="E28" s="29">
        <v>16912</v>
      </c>
      <c r="F28" s="14">
        <v>669.56299200000001</v>
      </c>
      <c r="G28" s="15">
        <v>2.06E-2</v>
      </c>
      <c r="H28" s="16" t="s">
        <v>455</v>
      </c>
    </row>
    <row r="29" spans="1:8" ht="12.75" customHeight="1" x14ac:dyDescent="0.2">
      <c r="A29">
        <v>21</v>
      </c>
      <c r="B29" t="s">
        <v>247</v>
      </c>
      <c r="C29" t="s">
        <v>64</v>
      </c>
      <c r="D29" t="s">
        <v>23</v>
      </c>
      <c r="E29" s="29">
        <v>97638</v>
      </c>
      <c r="F29" s="14">
        <v>668.42974800000002</v>
      </c>
      <c r="G29" s="15">
        <v>2.06E-2</v>
      </c>
      <c r="H29" s="16" t="s">
        <v>455</v>
      </c>
    </row>
    <row r="30" spans="1:8" ht="12.75" customHeight="1" x14ac:dyDescent="0.2">
      <c r="A30">
        <v>22</v>
      </c>
      <c r="B30" t="s">
        <v>285</v>
      </c>
      <c r="C30" t="s">
        <v>122</v>
      </c>
      <c r="D30" t="s">
        <v>21</v>
      </c>
      <c r="E30" s="29">
        <v>18042</v>
      </c>
      <c r="F30" s="14">
        <v>667.79756700000007</v>
      </c>
      <c r="G30" s="15">
        <v>2.06E-2</v>
      </c>
      <c r="H30" s="16" t="s">
        <v>455</v>
      </c>
    </row>
    <row r="31" spans="1:8" ht="12.75" customHeight="1" x14ac:dyDescent="0.2">
      <c r="A31">
        <v>23</v>
      </c>
      <c r="B31" t="s">
        <v>290</v>
      </c>
      <c r="C31" t="s">
        <v>129</v>
      </c>
      <c r="D31" t="s">
        <v>112</v>
      </c>
      <c r="E31" s="29">
        <v>126833</v>
      </c>
      <c r="F31" s="14">
        <v>623.19394549999993</v>
      </c>
      <c r="G31" s="15">
        <v>1.9199999999999998E-2</v>
      </c>
      <c r="H31" s="16" t="s">
        <v>455</v>
      </c>
    </row>
    <row r="32" spans="1:8" ht="12.75" customHeight="1" x14ac:dyDescent="0.2">
      <c r="A32">
        <v>24</v>
      </c>
      <c r="B32" t="s">
        <v>533</v>
      </c>
      <c r="C32" t="s">
        <v>73</v>
      </c>
      <c r="D32" t="s">
        <v>23</v>
      </c>
      <c r="E32" s="29">
        <v>106911</v>
      </c>
      <c r="F32" s="14">
        <v>594.10442699999999</v>
      </c>
      <c r="G32" s="15">
        <v>1.83E-2</v>
      </c>
      <c r="H32" s="16" t="s">
        <v>455</v>
      </c>
    </row>
    <row r="33" spans="1:8" ht="12.75" customHeight="1" x14ac:dyDescent="0.2">
      <c r="A33">
        <v>25</v>
      </c>
      <c r="B33" t="s">
        <v>289</v>
      </c>
      <c r="C33" t="s">
        <v>128</v>
      </c>
      <c r="D33" t="s">
        <v>31</v>
      </c>
      <c r="E33" s="29">
        <v>90577</v>
      </c>
      <c r="F33" s="14">
        <v>579.14933799999994</v>
      </c>
      <c r="G33" s="15">
        <v>1.78E-2</v>
      </c>
      <c r="H33" s="16" t="s">
        <v>455</v>
      </c>
    </row>
    <row r="34" spans="1:8" ht="12.75" customHeight="1" x14ac:dyDescent="0.2">
      <c r="A34">
        <v>26</v>
      </c>
      <c r="B34" t="s">
        <v>246</v>
      </c>
      <c r="C34" t="s">
        <v>68</v>
      </c>
      <c r="D34" t="s">
        <v>35</v>
      </c>
      <c r="E34" s="29">
        <v>151027</v>
      </c>
      <c r="F34" s="14">
        <v>573.44951900000001</v>
      </c>
      <c r="G34" s="15">
        <v>1.77E-2</v>
      </c>
      <c r="H34" s="16" t="s">
        <v>455</v>
      </c>
    </row>
    <row r="35" spans="1:8" ht="12.75" customHeight="1" x14ac:dyDescent="0.2">
      <c r="A35">
        <v>27</v>
      </c>
      <c r="B35" t="s">
        <v>524</v>
      </c>
      <c r="C35" t="s">
        <v>525</v>
      </c>
      <c r="D35" t="s">
        <v>504</v>
      </c>
      <c r="E35" s="29">
        <v>129608</v>
      </c>
      <c r="F35" s="14">
        <v>543.83516799999995</v>
      </c>
      <c r="G35" s="15">
        <v>1.6799999999999999E-2</v>
      </c>
      <c r="H35" s="16" t="s">
        <v>455</v>
      </c>
    </row>
    <row r="36" spans="1:8" ht="12.75" customHeight="1" x14ac:dyDescent="0.2">
      <c r="A36">
        <v>28</v>
      </c>
      <c r="B36" t="s">
        <v>256</v>
      </c>
      <c r="C36" t="s">
        <v>75</v>
      </c>
      <c r="D36" t="s">
        <v>10</v>
      </c>
      <c r="E36" s="29">
        <v>452066</v>
      </c>
      <c r="F36" s="14">
        <v>510.15648100000004</v>
      </c>
      <c r="G36" s="15">
        <v>1.5699999999999999E-2</v>
      </c>
      <c r="H36" s="16" t="s">
        <v>455</v>
      </c>
    </row>
    <row r="37" spans="1:8" ht="12.75" customHeight="1" x14ac:dyDescent="0.2">
      <c r="A37">
        <v>29</v>
      </c>
      <c r="B37" t="s">
        <v>248</v>
      </c>
      <c r="C37" t="s">
        <v>20</v>
      </c>
      <c r="D37" t="s">
        <v>15</v>
      </c>
      <c r="E37" s="29">
        <v>21307</v>
      </c>
      <c r="F37" s="14">
        <v>503.34591450000005</v>
      </c>
      <c r="G37" s="15">
        <v>1.55E-2</v>
      </c>
      <c r="H37" s="16" t="s">
        <v>455</v>
      </c>
    </row>
    <row r="38" spans="1:8" ht="12.75" customHeight="1" x14ac:dyDescent="0.2">
      <c r="A38">
        <v>30</v>
      </c>
      <c r="B38" t="s">
        <v>484</v>
      </c>
      <c r="C38" t="s">
        <v>142</v>
      </c>
      <c r="D38" t="s">
        <v>21</v>
      </c>
      <c r="E38" s="29">
        <v>190815</v>
      </c>
      <c r="F38" s="14">
        <v>502.41589499999998</v>
      </c>
      <c r="G38" s="15">
        <v>1.55E-2</v>
      </c>
      <c r="H38" s="16" t="s">
        <v>455</v>
      </c>
    </row>
    <row r="39" spans="1:8" ht="12.75" customHeight="1" x14ac:dyDescent="0.2">
      <c r="A39">
        <v>31</v>
      </c>
      <c r="B39" t="s">
        <v>266</v>
      </c>
      <c r="C39" t="s">
        <v>72</v>
      </c>
      <c r="D39" t="s">
        <v>51</v>
      </c>
      <c r="E39" s="29">
        <v>25406</v>
      </c>
      <c r="F39" s="14">
        <v>472.34835200000003</v>
      </c>
      <c r="G39" s="15">
        <v>1.46E-2</v>
      </c>
      <c r="H39" s="16" t="s">
        <v>455</v>
      </c>
    </row>
    <row r="40" spans="1:8" ht="12.75" customHeight="1" x14ac:dyDescent="0.2">
      <c r="A40">
        <v>32</v>
      </c>
      <c r="B40" t="s">
        <v>226</v>
      </c>
      <c r="C40" t="s">
        <v>26</v>
      </c>
      <c r="D40" t="s">
        <v>15</v>
      </c>
      <c r="E40" s="29">
        <v>54935</v>
      </c>
      <c r="F40" s="14">
        <v>467.44191499999999</v>
      </c>
      <c r="G40" s="15">
        <v>1.44E-2</v>
      </c>
      <c r="H40" s="16" t="s">
        <v>455</v>
      </c>
    </row>
    <row r="41" spans="1:8" ht="12.75" customHeight="1" x14ac:dyDescent="0.2">
      <c r="A41">
        <v>33</v>
      </c>
      <c r="B41" t="s">
        <v>299</v>
      </c>
      <c r="C41" t="s">
        <v>139</v>
      </c>
      <c r="D41" t="s">
        <v>23</v>
      </c>
      <c r="E41" s="29">
        <v>66330</v>
      </c>
      <c r="F41" s="14">
        <v>429.32092499999999</v>
      </c>
      <c r="G41" s="15">
        <v>1.32E-2</v>
      </c>
      <c r="H41" s="16" t="s">
        <v>455</v>
      </c>
    </row>
    <row r="42" spans="1:8" ht="12.75" customHeight="1" x14ac:dyDescent="0.2">
      <c r="A42">
        <v>34</v>
      </c>
      <c r="B42" t="s">
        <v>288</v>
      </c>
      <c r="C42" t="s">
        <v>126</v>
      </c>
      <c r="D42" t="s">
        <v>10</v>
      </c>
      <c r="E42" s="29">
        <v>29083</v>
      </c>
      <c r="F42" s="14">
        <v>425.629705</v>
      </c>
      <c r="G42" s="15">
        <v>1.3100000000000001E-2</v>
      </c>
      <c r="H42" s="16" t="s">
        <v>455</v>
      </c>
    </row>
    <row r="43" spans="1:8" ht="12.75" customHeight="1" x14ac:dyDescent="0.2">
      <c r="A43">
        <v>35</v>
      </c>
      <c r="B43" t="s">
        <v>262</v>
      </c>
      <c r="C43" t="s">
        <v>90</v>
      </c>
      <c r="D43" t="s">
        <v>31</v>
      </c>
      <c r="E43" s="29">
        <v>77118</v>
      </c>
      <c r="F43" s="14">
        <v>393.57171299999999</v>
      </c>
      <c r="G43" s="15">
        <v>1.21E-2</v>
      </c>
      <c r="H43" s="16" t="s">
        <v>455</v>
      </c>
    </row>
    <row r="44" spans="1:8" ht="12.75" customHeight="1" x14ac:dyDescent="0.2">
      <c r="A44">
        <v>36</v>
      </c>
      <c r="B44" t="s">
        <v>379</v>
      </c>
      <c r="C44" t="s">
        <v>80</v>
      </c>
      <c r="D44" t="s">
        <v>29</v>
      </c>
      <c r="E44" s="29">
        <v>934500</v>
      </c>
      <c r="F44" s="14">
        <v>365.3895</v>
      </c>
      <c r="G44" s="15">
        <v>1.1299999999999999E-2</v>
      </c>
      <c r="H44" s="16" t="s">
        <v>455</v>
      </c>
    </row>
    <row r="45" spans="1:8" ht="12.75" customHeight="1" x14ac:dyDescent="0.2">
      <c r="A45">
        <v>37</v>
      </c>
      <c r="B45" t="s">
        <v>237</v>
      </c>
      <c r="C45" t="s">
        <v>53</v>
      </c>
      <c r="D45" t="s">
        <v>23</v>
      </c>
      <c r="E45" s="29">
        <v>8253</v>
      </c>
      <c r="F45" s="14">
        <v>352.62593100000004</v>
      </c>
      <c r="G45" s="15">
        <v>1.09E-2</v>
      </c>
      <c r="H45" s="16" t="s">
        <v>455</v>
      </c>
    </row>
    <row r="46" spans="1:8" ht="12.75" customHeight="1" x14ac:dyDescent="0.2">
      <c r="A46">
        <v>38</v>
      </c>
      <c r="B46" t="s">
        <v>186</v>
      </c>
      <c r="C46" t="s">
        <v>209</v>
      </c>
      <c r="D46" t="s">
        <v>10</v>
      </c>
      <c r="E46" s="29">
        <v>99372</v>
      </c>
      <c r="F46" s="14">
        <v>326.58607799999999</v>
      </c>
      <c r="G46" s="15">
        <v>1.01E-2</v>
      </c>
      <c r="H46" s="16" t="s">
        <v>455</v>
      </c>
    </row>
    <row r="47" spans="1:8" ht="12.75" customHeight="1" x14ac:dyDescent="0.2">
      <c r="A47">
        <v>39</v>
      </c>
      <c r="B47" t="s">
        <v>230</v>
      </c>
      <c r="C47" t="s">
        <v>24</v>
      </c>
      <c r="D47" t="s">
        <v>724</v>
      </c>
      <c r="E47" s="29">
        <v>54892</v>
      </c>
      <c r="F47" s="14">
        <v>321.173092</v>
      </c>
      <c r="G47" s="15">
        <v>9.9000000000000008E-3</v>
      </c>
      <c r="H47" s="16" t="s">
        <v>455</v>
      </c>
    </row>
    <row r="48" spans="1:8" ht="12.75" customHeight="1" x14ac:dyDescent="0.2">
      <c r="A48">
        <v>40</v>
      </c>
      <c r="B48" t="s">
        <v>42</v>
      </c>
      <c r="C48" t="s">
        <v>44</v>
      </c>
      <c r="D48" t="s">
        <v>10</v>
      </c>
      <c r="E48" s="29">
        <v>189657</v>
      </c>
      <c r="F48" s="14">
        <v>306.58054049999998</v>
      </c>
      <c r="G48" s="15">
        <v>9.4000000000000004E-3</v>
      </c>
      <c r="H48" s="16" t="s">
        <v>455</v>
      </c>
    </row>
    <row r="49" spans="1:8" ht="12.75" customHeight="1" x14ac:dyDescent="0.2">
      <c r="A49">
        <v>41</v>
      </c>
      <c r="B49" t="s">
        <v>583</v>
      </c>
      <c r="C49" t="s">
        <v>584</v>
      </c>
      <c r="D49" t="s">
        <v>724</v>
      </c>
      <c r="E49" s="29">
        <v>193580</v>
      </c>
      <c r="F49" s="14">
        <v>300.53295000000003</v>
      </c>
      <c r="G49" s="15">
        <v>9.2999999999999992E-3</v>
      </c>
      <c r="H49" s="16" t="s">
        <v>455</v>
      </c>
    </row>
    <row r="50" spans="1:8" ht="12.75" customHeight="1" x14ac:dyDescent="0.2">
      <c r="A50">
        <v>42</v>
      </c>
      <c r="B50" t="s">
        <v>229</v>
      </c>
      <c r="C50" t="s">
        <v>41</v>
      </c>
      <c r="D50" t="s">
        <v>21</v>
      </c>
      <c r="E50" s="29">
        <v>10680</v>
      </c>
      <c r="F50" s="14">
        <v>298.10016000000002</v>
      </c>
      <c r="G50" s="15">
        <v>9.1999999999999998E-3</v>
      </c>
      <c r="H50" s="16" t="s">
        <v>455</v>
      </c>
    </row>
    <row r="51" spans="1:8" ht="12.75" customHeight="1" x14ac:dyDescent="0.2">
      <c r="A51">
        <v>43</v>
      </c>
      <c r="B51" t="s">
        <v>353</v>
      </c>
      <c r="C51" t="s">
        <v>496</v>
      </c>
      <c r="D51" t="s">
        <v>10</v>
      </c>
      <c r="E51" s="29">
        <v>183573</v>
      </c>
      <c r="F51" s="14">
        <v>265.63013100000001</v>
      </c>
      <c r="G51" s="15">
        <v>8.2000000000000007E-3</v>
      </c>
      <c r="H51" s="16" t="s">
        <v>455</v>
      </c>
    </row>
    <row r="52" spans="1:8" ht="12.75" customHeight="1" x14ac:dyDescent="0.2">
      <c r="A52">
        <v>44</v>
      </c>
      <c r="B52" t="s">
        <v>537</v>
      </c>
      <c r="C52" t="s">
        <v>538</v>
      </c>
      <c r="D52" t="s">
        <v>116</v>
      </c>
      <c r="E52" s="29">
        <v>124820</v>
      </c>
      <c r="F52" s="14">
        <v>253.88388</v>
      </c>
      <c r="G52" s="15">
        <v>7.7999999999999996E-3</v>
      </c>
      <c r="H52" s="16" t="s">
        <v>455</v>
      </c>
    </row>
    <row r="53" spans="1:8" ht="12.75" customHeight="1" x14ac:dyDescent="0.2">
      <c r="A53">
        <v>45</v>
      </c>
      <c r="B53" t="s">
        <v>349</v>
      </c>
      <c r="C53" t="s">
        <v>202</v>
      </c>
      <c r="D53" t="s">
        <v>15</v>
      </c>
      <c r="E53" s="29">
        <v>40411</v>
      </c>
      <c r="F53" s="14">
        <v>213.77419</v>
      </c>
      <c r="G53" s="15">
        <v>6.6E-3</v>
      </c>
      <c r="H53" s="16" t="s">
        <v>455</v>
      </c>
    </row>
    <row r="54" spans="1:8" ht="12.75" customHeight="1" x14ac:dyDescent="0.2">
      <c r="A54">
        <v>46</v>
      </c>
      <c r="B54" t="s">
        <v>418</v>
      </c>
      <c r="C54" t="s">
        <v>506</v>
      </c>
      <c r="D54" t="s">
        <v>148</v>
      </c>
      <c r="E54" s="29">
        <v>30000</v>
      </c>
      <c r="F54" s="14">
        <v>183.18</v>
      </c>
      <c r="G54" s="15">
        <v>5.5999999999999999E-3</v>
      </c>
      <c r="H54" s="16" t="s">
        <v>455</v>
      </c>
    </row>
    <row r="55" spans="1:8" ht="12.75" customHeight="1" x14ac:dyDescent="0.2">
      <c r="A55">
        <v>47</v>
      </c>
      <c r="B55" t="s">
        <v>523</v>
      </c>
      <c r="C55" t="s">
        <v>505</v>
      </c>
      <c r="D55" t="s">
        <v>25</v>
      </c>
      <c r="E55" s="29">
        <v>14656</v>
      </c>
      <c r="F55" s="14">
        <v>157.33948800000002</v>
      </c>
      <c r="G55" s="15">
        <v>4.7999999999999996E-3</v>
      </c>
      <c r="H55" s="16" t="s">
        <v>455</v>
      </c>
    </row>
    <row r="56" spans="1:8" ht="12.75" customHeight="1" x14ac:dyDescent="0.2">
      <c r="B56" s="19" t="s">
        <v>95</v>
      </c>
      <c r="C56" s="19"/>
      <c r="D56" s="19"/>
      <c r="E56" s="30"/>
      <c r="F56" s="20">
        <v>31972.060242500011</v>
      </c>
      <c r="G56" s="21">
        <v>0.98489999999999978</v>
      </c>
      <c r="H56" s="22"/>
    </row>
    <row r="57" spans="1:8" ht="12.75" customHeight="1" x14ac:dyDescent="0.2">
      <c r="F57" s="14"/>
      <c r="G57" s="15"/>
      <c r="H57" s="16"/>
    </row>
    <row r="58" spans="1:8" ht="12.75" customHeight="1" x14ac:dyDescent="0.2">
      <c r="B58" s="17" t="s">
        <v>363</v>
      </c>
      <c r="C58" s="17"/>
      <c r="F58" s="14"/>
      <c r="G58" s="15"/>
      <c r="H58" s="16"/>
    </row>
    <row r="59" spans="1:8" ht="12.75" customHeight="1" x14ac:dyDescent="0.2">
      <c r="A59">
        <v>48</v>
      </c>
      <c r="B59" t="s">
        <v>275</v>
      </c>
      <c r="C59" t="s">
        <v>100</v>
      </c>
      <c r="D59" s="56" t="s">
        <v>532</v>
      </c>
      <c r="E59" s="29">
        <v>200000</v>
      </c>
      <c r="F59" s="14">
        <v>0</v>
      </c>
      <c r="G59" s="90" t="s">
        <v>576</v>
      </c>
      <c r="H59" s="16" t="s">
        <v>455</v>
      </c>
    </row>
    <row r="60" spans="1:8" ht="12.75" customHeight="1" x14ac:dyDescent="0.2">
      <c r="A60">
        <v>49</v>
      </c>
      <c r="B60" s="56" t="s">
        <v>579</v>
      </c>
      <c r="C60" s="17" t="s">
        <v>575</v>
      </c>
      <c r="D60" t="s">
        <v>40</v>
      </c>
      <c r="E60" s="29">
        <v>250</v>
      </c>
      <c r="F60" s="14">
        <v>0</v>
      </c>
      <c r="G60" s="90" t="s">
        <v>576</v>
      </c>
      <c r="H60" s="16" t="s">
        <v>455</v>
      </c>
    </row>
    <row r="61" spans="1:8" ht="12.75" customHeight="1" x14ac:dyDescent="0.2">
      <c r="A61">
        <v>50</v>
      </c>
      <c r="B61" s="56" t="s">
        <v>337</v>
      </c>
      <c r="C61" s="56" t="s">
        <v>179</v>
      </c>
      <c r="D61" t="s">
        <v>417</v>
      </c>
      <c r="E61" s="29">
        <v>8600</v>
      </c>
      <c r="F61" s="14">
        <v>0</v>
      </c>
      <c r="G61" s="90" t="s">
        <v>576</v>
      </c>
      <c r="H61" s="16" t="s">
        <v>455</v>
      </c>
    </row>
    <row r="62" spans="1:8" ht="12.75" customHeight="1" x14ac:dyDescent="0.2">
      <c r="B62" s="19" t="s">
        <v>95</v>
      </c>
      <c r="C62" s="19"/>
      <c r="D62" s="19"/>
      <c r="E62" s="30"/>
      <c r="F62" s="20">
        <v>0</v>
      </c>
      <c r="G62" s="48" t="s">
        <v>576</v>
      </c>
      <c r="H62" s="22"/>
    </row>
    <row r="63" spans="1:8" ht="12.75" customHeight="1" x14ac:dyDescent="0.2">
      <c r="F63" s="14"/>
      <c r="G63" s="15"/>
      <c r="H63" s="16"/>
    </row>
    <row r="64" spans="1:8" ht="12.75" customHeight="1" x14ac:dyDescent="0.2">
      <c r="A64" s="80" t="s">
        <v>454</v>
      </c>
      <c r="B64" s="17" t="s">
        <v>103</v>
      </c>
      <c r="C64" s="17"/>
      <c r="F64" s="14">
        <v>541.22186669999996</v>
      </c>
      <c r="G64" s="15">
        <v>1.67E-2</v>
      </c>
      <c r="H64" s="16">
        <v>42919</v>
      </c>
    </row>
    <row r="65" spans="2:8" ht="12.75" customHeight="1" x14ac:dyDescent="0.2">
      <c r="B65" s="19" t="s">
        <v>95</v>
      </c>
      <c r="C65" s="19"/>
      <c r="D65" s="19"/>
      <c r="E65" s="30"/>
      <c r="F65" s="20">
        <v>541.22186669999996</v>
      </c>
      <c r="G65" s="21">
        <v>1.67E-2</v>
      </c>
      <c r="H65" s="22"/>
    </row>
    <row r="66" spans="2:8" ht="12.75" customHeight="1" x14ac:dyDescent="0.2">
      <c r="F66" s="14"/>
      <c r="G66" s="15"/>
      <c r="H66" s="16"/>
    </row>
    <row r="67" spans="2:8" ht="12.75" customHeight="1" x14ac:dyDescent="0.2">
      <c r="B67" s="17" t="s">
        <v>104</v>
      </c>
      <c r="C67" s="17"/>
      <c r="F67" s="14"/>
      <c r="G67" s="15"/>
      <c r="H67" s="16"/>
    </row>
    <row r="68" spans="2:8" ht="12.75" customHeight="1" x14ac:dyDescent="0.2">
      <c r="B68" s="17" t="s">
        <v>105</v>
      </c>
      <c r="C68" s="17"/>
      <c r="F68" s="14">
        <v>-49.706136700009665</v>
      </c>
      <c r="G68" s="15">
        <v>-1.6000000000000001E-3</v>
      </c>
      <c r="H68" s="16"/>
    </row>
    <row r="69" spans="2:8" ht="12.75" customHeight="1" x14ac:dyDescent="0.2">
      <c r="B69" s="19" t="s">
        <v>95</v>
      </c>
      <c r="C69" s="19"/>
      <c r="D69" s="19"/>
      <c r="E69" s="30"/>
      <c r="F69" s="20">
        <v>-49.706136700009665</v>
      </c>
      <c r="G69" s="21">
        <v>-1.6000000000000001E-3</v>
      </c>
      <c r="H69" s="22"/>
    </row>
    <row r="70" spans="2:8" ht="12.75" customHeight="1" x14ac:dyDescent="0.2">
      <c r="B70" s="23" t="s">
        <v>106</v>
      </c>
      <c r="C70" s="23"/>
      <c r="D70" s="23"/>
      <c r="E70" s="31"/>
      <c r="F70" s="24">
        <v>32463.575972500003</v>
      </c>
      <c r="G70" s="25">
        <v>0.99999999999999978</v>
      </c>
      <c r="H70" s="26"/>
    </row>
    <row r="71" spans="2:8" ht="12.75" customHeight="1" x14ac:dyDescent="0.2"/>
    <row r="72" spans="2:8" ht="12.75" customHeight="1" x14ac:dyDescent="0.2">
      <c r="B72" s="17" t="s">
        <v>215</v>
      </c>
    </row>
    <row r="73" spans="2:8" ht="12.75" customHeight="1" x14ac:dyDescent="0.2">
      <c r="B73" s="17" t="s">
        <v>216</v>
      </c>
      <c r="C73" s="17"/>
    </row>
    <row r="74" spans="2:8" ht="12.75" customHeight="1" x14ac:dyDescent="0.2">
      <c r="B74" s="17" t="s">
        <v>217</v>
      </c>
      <c r="C74" s="17"/>
    </row>
    <row r="75" spans="2:8" ht="12.75" customHeight="1" x14ac:dyDescent="0.2">
      <c r="B75" s="17" t="s">
        <v>219</v>
      </c>
      <c r="C75" s="17"/>
    </row>
    <row r="76" spans="2:8" ht="12.75" customHeight="1" x14ac:dyDescent="0.2">
      <c r="B76" s="49"/>
      <c r="C76" s="17"/>
    </row>
    <row r="77" spans="2:8" ht="12.75" customHeight="1" x14ac:dyDescent="0.2">
      <c r="B77" s="17"/>
      <c r="C77" s="17"/>
    </row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88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79" t="s">
        <v>461</v>
      </c>
      <c r="B1" s="91" t="s">
        <v>180</v>
      </c>
      <c r="C1" s="92"/>
      <c r="D1" s="92"/>
      <c r="E1" s="92"/>
      <c r="F1" s="92"/>
      <c r="G1" s="92"/>
      <c r="H1" s="92"/>
      <c r="I1" s="93"/>
    </row>
    <row r="2" spans="1:9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88" t="s">
        <v>578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497</v>
      </c>
      <c r="C8" s="17"/>
      <c r="F8" s="14"/>
      <c r="G8" s="15"/>
      <c r="H8" s="15"/>
      <c r="I8" s="53"/>
    </row>
    <row r="9" spans="1:9" s="56" customFormat="1" ht="12.75" customHeight="1" x14ac:dyDescent="0.2">
      <c r="A9" s="68">
        <v>1</v>
      </c>
      <c r="B9" s="45" t="s">
        <v>221</v>
      </c>
      <c r="C9" s="45" t="s">
        <v>14</v>
      </c>
      <c r="D9" s="45" t="s">
        <v>10</v>
      </c>
      <c r="E9" s="39">
        <v>10267</v>
      </c>
      <c r="F9" s="77">
        <v>169.61597350000002</v>
      </c>
      <c r="G9" s="67">
        <v>1.03E-2</v>
      </c>
      <c r="H9" s="67"/>
      <c r="I9" s="76" t="s">
        <v>455</v>
      </c>
    </row>
    <row r="10" spans="1:9" s="56" customFormat="1" ht="12.75" customHeight="1" x14ac:dyDescent="0.2">
      <c r="A10" s="68">
        <v>2</v>
      </c>
      <c r="B10" s="68" t="s">
        <v>232</v>
      </c>
      <c r="C10" s="68" t="s">
        <v>48</v>
      </c>
      <c r="D10" s="68" t="s">
        <v>27</v>
      </c>
      <c r="E10" s="65">
        <v>49522</v>
      </c>
      <c r="F10" s="70">
        <v>160.277953</v>
      </c>
      <c r="G10" s="67">
        <v>9.7000000000000003E-3</v>
      </c>
      <c r="H10" s="67"/>
      <c r="I10" s="76" t="s">
        <v>455</v>
      </c>
    </row>
    <row r="11" spans="1:9" s="56" customFormat="1" ht="12.75" customHeight="1" x14ac:dyDescent="0.2">
      <c r="A11" s="68">
        <v>3</v>
      </c>
      <c r="B11" s="68" t="s">
        <v>224</v>
      </c>
      <c r="C11" s="68" t="s">
        <v>11</v>
      </c>
      <c r="D11" s="68" t="s">
        <v>10</v>
      </c>
      <c r="E11" s="65">
        <v>52533</v>
      </c>
      <c r="F11" s="70">
        <v>152.4244995</v>
      </c>
      <c r="G11" s="67">
        <v>9.1999999999999998E-3</v>
      </c>
      <c r="H11" s="67"/>
      <c r="I11" s="76" t="s">
        <v>455</v>
      </c>
    </row>
    <row r="12" spans="1:9" s="56" customFormat="1" ht="12.75" customHeight="1" x14ac:dyDescent="0.2">
      <c r="A12" s="68">
        <v>4</v>
      </c>
      <c r="B12" s="68" t="s">
        <v>247</v>
      </c>
      <c r="C12" s="68" t="s">
        <v>64</v>
      </c>
      <c r="D12" s="68" t="s">
        <v>23</v>
      </c>
      <c r="E12" s="65">
        <v>21003</v>
      </c>
      <c r="F12" s="70">
        <v>143.78653800000001</v>
      </c>
      <c r="G12" s="67">
        <v>8.6999999999999994E-3</v>
      </c>
      <c r="H12" s="67"/>
      <c r="I12" s="76" t="s">
        <v>455</v>
      </c>
    </row>
    <row r="13" spans="1:9" s="56" customFormat="1" ht="12.75" customHeight="1" x14ac:dyDescent="0.2">
      <c r="A13" s="68">
        <v>5</v>
      </c>
      <c r="B13" s="68" t="s">
        <v>17</v>
      </c>
      <c r="C13" s="68" t="s">
        <v>18</v>
      </c>
      <c r="D13" s="68" t="s">
        <v>10</v>
      </c>
      <c r="E13" s="65">
        <v>48487</v>
      </c>
      <c r="F13" s="70">
        <v>132.6846755</v>
      </c>
      <c r="G13" s="67">
        <v>8.0000000000000002E-3</v>
      </c>
      <c r="H13" s="67"/>
      <c r="I13" s="76" t="s">
        <v>455</v>
      </c>
    </row>
    <row r="14" spans="1:9" s="56" customFormat="1" ht="12.75" customHeight="1" x14ac:dyDescent="0.2">
      <c r="A14" s="68">
        <v>6</v>
      </c>
      <c r="B14" s="68" t="s">
        <v>284</v>
      </c>
      <c r="C14" s="68" t="s">
        <v>124</v>
      </c>
      <c r="D14" s="68" t="s">
        <v>37</v>
      </c>
      <c r="E14" s="65">
        <v>62286</v>
      </c>
      <c r="F14" s="70">
        <v>131.14317300000002</v>
      </c>
      <c r="G14" s="67">
        <v>7.9000000000000008E-3</v>
      </c>
      <c r="H14" s="67"/>
      <c r="I14" s="76" t="s">
        <v>455</v>
      </c>
    </row>
    <row r="15" spans="1:9" s="56" customFormat="1" ht="12.75" customHeight="1" x14ac:dyDescent="0.2">
      <c r="A15" s="68">
        <v>7</v>
      </c>
      <c r="B15" s="68" t="s">
        <v>258</v>
      </c>
      <c r="C15" s="68" t="s">
        <v>78</v>
      </c>
      <c r="D15" s="68" t="s">
        <v>29</v>
      </c>
      <c r="E15" s="65">
        <v>7522</v>
      </c>
      <c r="F15" s="70">
        <v>126.941272</v>
      </c>
      <c r="G15" s="67">
        <v>7.7000000000000002E-3</v>
      </c>
      <c r="H15" s="67"/>
      <c r="I15" s="76" t="s">
        <v>455</v>
      </c>
    </row>
    <row r="16" spans="1:9" s="56" customFormat="1" ht="12.75" customHeight="1" x14ac:dyDescent="0.2">
      <c r="A16" s="68">
        <v>8</v>
      </c>
      <c r="B16" s="68" t="s">
        <v>241</v>
      </c>
      <c r="C16" s="68" t="s">
        <v>52</v>
      </c>
      <c r="D16" s="68" t="s">
        <v>21</v>
      </c>
      <c r="E16" s="89">
        <v>1733</v>
      </c>
      <c r="F16" s="70">
        <v>125.08100800000001</v>
      </c>
      <c r="G16" s="67">
        <v>7.6E-3</v>
      </c>
      <c r="H16" s="67"/>
      <c r="I16" s="76" t="s">
        <v>455</v>
      </c>
    </row>
    <row r="17" spans="1:9" ht="12.75" customHeight="1" x14ac:dyDescent="0.2">
      <c r="A17" s="68">
        <v>9</v>
      </c>
      <c r="B17" s="68" t="s">
        <v>222</v>
      </c>
      <c r="C17" s="68" t="s">
        <v>16</v>
      </c>
      <c r="D17" s="68" t="s">
        <v>15</v>
      </c>
      <c r="E17" s="65">
        <v>11022</v>
      </c>
      <c r="F17" s="70">
        <v>103.116321</v>
      </c>
      <c r="G17" s="67">
        <v>6.1999999999999998E-3</v>
      </c>
      <c r="H17" s="67"/>
      <c r="I17" s="41" t="s">
        <v>455</v>
      </c>
    </row>
    <row r="18" spans="1:9" ht="12.75" customHeight="1" x14ac:dyDescent="0.2">
      <c r="A18" s="68">
        <v>10</v>
      </c>
      <c r="B18" s="68" t="s">
        <v>228</v>
      </c>
      <c r="C18" s="68" t="s">
        <v>28</v>
      </c>
      <c r="D18" s="68" t="s">
        <v>25</v>
      </c>
      <c r="E18" s="65">
        <v>6377</v>
      </c>
      <c r="F18" s="70">
        <v>102.98536150000001</v>
      </c>
      <c r="G18" s="67">
        <v>6.1999999999999998E-3</v>
      </c>
      <c r="H18" s="67"/>
      <c r="I18" s="41" t="s">
        <v>455</v>
      </c>
    </row>
    <row r="19" spans="1:9" ht="12.75" customHeight="1" x14ac:dyDescent="0.2">
      <c r="A19" s="68">
        <v>11</v>
      </c>
      <c r="B19" s="68" t="s">
        <v>234</v>
      </c>
      <c r="C19" s="68" t="s">
        <v>50</v>
      </c>
      <c r="D19" s="68" t="s">
        <v>27</v>
      </c>
      <c r="E19" s="65">
        <v>2754</v>
      </c>
      <c r="F19" s="70">
        <v>101.623977</v>
      </c>
      <c r="G19" s="67">
        <v>6.1000000000000004E-3</v>
      </c>
      <c r="H19" s="67"/>
      <c r="I19" s="41" t="s">
        <v>455</v>
      </c>
    </row>
    <row r="20" spans="1:9" ht="12.75" customHeight="1" x14ac:dyDescent="0.2">
      <c r="A20" s="68">
        <v>12</v>
      </c>
      <c r="B20" s="68" t="s">
        <v>244</v>
      </c>
      <c r="C20" s="68" t="s">
        <v>108</v>
      </c>
      <c r="D20" s="68" t="s">
        <v>10</v>
      </c>
      <c r="E20" s="65">
        <v>10146</v>
      </c>
      <c r="F20" s="70">
        <v>96.970394999999996</v>
      </c>
      <c r="G20" s="67">
        <v>5.8999999999999999E-3</v>
      </c>
      <c r="H20" s="67"/>
      <c r="I20" s="41" t="s">
        <v>455</v>
      </c>
    </row>
    <row r="21" spans="1:9" ht="12.75" customHeight="1" x14ac:dyDescent="0.2">
      <c r="A21" s="68">
        <v>13</v>
      </c>
      <c r="B21" s="68" t="s">
        <v>276</v>
      </c>
      <c r="C21" s="68" t="s">
        <v>111</v>
      </c>
      <c r="D21" s="68" t="s">
        <v>27</v>
      </c>
      <c r="E21" s="65">
        <v>8214</v>
      </c>
      <c r="F21" s="70">
        <v>88.678343999999981</v>
      </c>
      <c r="G21" s="67">
        <v>5.4000000000000003E-3</v>
      </c>
      <c r="H21" s="67"/>
      <c r="I21" s="41" t="s">
        <v>455</v>
      </c>
    </row>
    <row r="22" spans="1:9" ht="12.75" customHeight="1" x14ac:dyDescent="0.2">
      <c r="A22" s="68">
        <v>14</v>
      </c>
      <c r="B22" s="68" t="s">
        <v>245</v>
      </c>
      <c r="C22" s="68" t="s">
        <v>62</v>
      </c>
      <c r="D22" s="68" t="s">
        <v>23</v>
      </c>
      <c r="E22" s="65">
        <v>8750</v>
      </c>
      <c r="F22" s="70">
        <v>87.648750000000007</v>
      </c>
      <c r="G22" s="67">
        <v>5.3E-3</v>
      </c>
      <c r="H22" s="67"/>
      <c r="I22" s="41" t="s">
        <v>455</v>
      </c>
    </row>
    <row r="23" spans="1:9" ht="12.75" customHeight="1" x14ac:dyDescent="0.2">
      <c r="A23" s="68">
        <v>15</v>
      </c>
      <c r="B23" s="68" t="s">
        <v>278</v>
      </c>
      <c r="C23" s="68" t="s">
        <v>113</v>
      </c>
      <c r="D23" s="68" t="s">
        <v>10</v>
      </c>
      <c r="E23" s="65">
        <v>5744</v>
      </c>
      <c r="F23" s="70">
        <v>84.950888000000006</v>
      </c>
      <c r="G23" s="67">
        <v>5.1000000000000004E-3</v>
      </c>
      <c r="H23" s="67"/>
      <c r="I23" s="41" t="s">
        <v>455</v>
      </c>
    </row>
    <row r="24" spans="1:9" ht="12.75" customHeight="1" x14ac:dyDescent="0.2">
      <c r="A24" s="68">
        <v>16</v>
      </c>
      <c r="B24" s="68" t="s">
        <v>223</v>
      </c>
      <c r="C24" s="68" t="s">
        <v>32</v>
      </c>
      <c r="D24" s="68" t="s">
        <v>31</v>
      </c>
      <c r="E24" s="65">
        <v>5710</v>
      </c>
      <c r="F24" s="70">
        <v>78.798000000000002</v>
      </c>
      <c r="G24" s="67">
        <v>4.7999999999999996E-3</v>
      </c>
      <c r="H24" s="67"/>
      <c r="I24" s="41" t="s">
        <v>455</v>
      </c>
    </row>
    <row r="25" spans="1:9" ht="12.75" customHeight="1" x14ac:dyDescent="0.2">
      <c r="A25" s="68">
        <v>17</v>
      </c>
      <c r="B25" s="68" t="s">
        <v>262</v>
      </c>
      <c r="C25" s="68" t="s">
        <v>90</v>
      </c>
      <c r="D25" s="68" t="s">
        <v>31</v>
      </c>
      <c r="E25" s="65">
        <v>14895</v>
      </c>
      <c r="F25" s="70">
        <v>76.0166325</v>
      </c>
      <c r="G25" s="67">
        <v>4.5999999999999999E-3</v>
      </c>
      <c r="H25" s="67"/>
      <c r="I25" s="41" t="s">
        <v>455</v>
      </c>
    </row>
    <row r="26" spans="1:9" s="56" customFormat="1" ht="12.75" customHeight="1" x14ac:dyDescent="0.2">
      <c r="A26" s="68">
        <v>18</v>
      </c>
      <c r="B26" s="68" t="s">
        <v>300</v>
      </c>
      <c r="C26" s="68" t="s">
        <v>140</v>
      </c>
      <c r="D26" s="68" t="s">
        <v>19</v>
      </c>
      <c r="E26" s="65">
        <v>428</v>
      </c>
      <c r="F26" s="70">
        <v>72.560124000000002</v>
      </c>
      <c r="G26" s="67">
        <v>4.4000000000000003E-3</v>
      </c>
      <c r="H26" s="67"/>
      <c r="I26" s="76" t="s">
        <v>455</v>
      </c>
    </row>
    <row r="27" spans="1:9" s="56" customFormat="1" ht="12.75" customHeight="1" x14ac:dyDescent="0.2">
      <c r="A27" s="68">
        <v>19</v>
      </c>
      <c r="B27" s="68" t="s">
        <v>298</v>
      </c>
      <c r="C27" s="68" t="s">
        <v>136</v>
      </c>
      <c r="D27" s="68" t="s">
        <v>47</v>
      </c>
      <c r="E27" s="65">
        <v>37702</v>
      </c>
      <c r="F27" s="70">
        <v>71.991968999999997</v>
      </c>
      <c r="G27" s="67">
        <v>4.4000000000000003E-3</v>
      </c>
      <c r="H27" s="67"/>
      <c r="I27" s="76" t="s">
        <v>455</v>
      </c>
    </row>
    <row r="28" spans="1:9" s="56" customFormat="1" ht="12.75" customHeight="1" x14ac:dyDescent="0.2">
      <c r="A28" s="68">
        <v>20</v>
      </c>
      <c r="B28" s="68" t="s">
        <v>369</v>
      </c>
      <c r="C28" s="68" t="s">
        <v>71</v>
      </c>
      <c r="D28" s="68" t="s">
        <v>19</v>
      </c>
      <c r="E28" s="65">
        <v>34856</v>
      </c>
      <c r="F28" s="70">
        <v>68.858028000000004</v>
      </c>
      <c r="G28" s="67">
        <v>4.1999999999999997E-3</v>
      </c>
      <c r="H28" s="67"/>
      <c r="I28" s="76" t="s">
        <v>455</v>
      </c>
    </row>
    <row r="29" spans="1:9" s="56" customFormat="1" ht="12.75" customHeight="1" x14ac:dyDescent="0.2">
      <c r="A29" s="68">
        <v>21</v>
      </c>
      <c r="B29" s="68" t="s">
        <v>225</v>
      </c>
      <c r="C29" s="68" t="s">
        <v>22</v>
      </c>
      <c r="D29" s="68" t="s">
        <v>21</v>
      </c>
      <c r="E29" s="65">
        <v>15652</v>
      </c>
      <c r="F29" s="70">
        <v>67.702725999999998</v>
      </c>
      <c r="G29" s="67">
        <v>4.1000000000000003E-3</v>
      </c>
      <c r="H29" s="67"/>
      <c r="I29" s="76" t="s">
        <v>455</v>
      </c>
    </row>
    <row r="30" spans="1:9" s="56" customFormat="1" ht="12.75" customHeight="1" x14ac:dyDescent="0.2">
      <c r="A30" s="68">
        <v>22</v>
      </c>
      <c r="B30" s="68" t="s">
        <v>285</v>
      </c>
      <c r="C30" s="68" t="s">
        <v>122</v>
      </c>
      <c r="D30" s="68" t="s">
        <v>21</v>
      </c>
      <c r="E30" s="65">
        <v>1804</v>
      </c>
      <c r="F30" s="70">
        <v>66.772354000000007</v>
      </c>
      <c r="G30" s="67">
        <v>4.0000000000000001E-3</v>
      </c>
      <c r="H30" s="67"/>
      <c r="I30" s="76" t="s">
        <v>455</v>
      </c>
    </row>
    <row r="31" spans="1:9" s="56" customFormat="1" ht="12.75" customHeight="1" x14ac:dyDescent="0.2">
      <c r="A31" s="68">
        <v>23</v>
      </c>
      <c r="B31" s="68" t="s">
        <v>235</v>
      </c>
      <c r="C31" s="68" t="s">
        <v>56</v>
      </c>
      <c r="D31" s="68" t="s">
        <v>19</v>
      </c>
      <c r="E31" s="65">
        <v>1684</v>
      </c>
      <c r="F31" s="70">
        <v>66.671244000000002</v>
      </c>
      <c r="G31" s="67">
        <v>4.0000000000000001E-3</v>
      </c>
      <c r="H31" s="67"/>
      <c r="I31" s="76" t="s">
        <v>455</v>
      </c>
    </row>
    <row r="32" spans="1:9" s="56" customFormat="1" ht="12.75" customHeight="1" x14ac:dyDescent="0.2">
      <c r="A32" s="68">
        <v>24</v>
      </c>
      <c r="B32" s="68" t="s">
        <v>290</v>
      </c>
      <c r="C32" s="68" t="s">
        <v>129</v>
      </c>
      <c r="D32" s="68" t="s">
        <v>112</v>
      </c>
      <c r="E32" s="65">
        <v>12630</v>
      </c>
      <c r="F32" s="70">
        <v>62.057504999999999</v>
      </c>
      <c r="G32" s="67">
        <v>3.8E-3</v>
      </c>
      <c r="H32" s="67"/>
      <c r="I32" s="76" t="s">
        <v>455</v>
      </c>
    </row>
    <row r="33" spans="1:9" s="56" customFormat="1" ht="12.75" customHeight="1" x14ac:dyDescent="0.2">
      <c r="A33" s="68">
        <v>25</v>
      </c>
      <c r="B33" s="68" t="s">
        <v>533</v>
      </c>
      <c r="C33" s="68" t="s">
        <v>73</v>
      </c>
      <c r="D33" s="68" t="s">
        <v>23</v>
      </c>
      <c r="E33" s="65">
        <v>10498</v>
      </c>
      <c r="F33" s="70">
        <v>58.337386000000002</v>
      </c>
      <c r="G33" s="67">
        <v>3.5000000000000001E-3</v>
      </c>
      <c r="H33" s="67"/>
      <c r="I33" s="76" t="s">
        <v>455</v>
      </c>
    </row>
    <row r="34" spans="1:9" s="56" customFormat="1" ht="12.75" customHeight="1" x14ac:dyDescent="0.2">
      <c r="A34" s="68">
        <v>26</v>
      </c>
      <c r="B34" s="68" t="s">
        <v>289</v>
      </c>
      <c r="C34" s="68" t="s">
        <v>128</v>
      </c>
      <c r="D34" s="68" t="s">
        <v>31</v>
      </c>
      <c r="E34" s="65">
        <v>9046</v>
      </c>
      <c r="F34" s="70">
        <v>57.840124000000003</v>
      </c>
      <c r="G34" s="67">
        <v>3.5000000000000001E-3</v>
      </c>
      <c r="H34" s="67"/>
      <c r="I34" s="76" t="s">
        <v>455</v>
      </c>
    </row>
    <row r="35" spans="1:9" s="56" customFormat="1" ht="12.75" customHeight="1" x14ac:dyDescent="0.2">
      <c r="A35" s="68">
        <v>27</v>
      </c>
      <c r="B35" s="68" t="s">
        <v>246</v>
      </c>
      <c r="C35" s="68" t="s">
        <v>68</v>
      </c>
      <c r="D35" s="68" t="s">
        <v>35</v>
      </c>
      <c r="E35" s="65">
        <v>14810</v>
      </c>
      <c r="F35" s="70">
        <v>56.23357</v>
      </c>
      <c r="G35" s="67">
        <v>3.3999999999999998E-3</v>
      </c>
      <c r="H35" s="67"/>
      <c r="I35" s="76" t="s">
        <v>455</v>
      </c>
    </row>
    <row r="36" spans="1:9" s="56" customFormat="1" ht="12.75" customHeight="1" x14ac:dyDescent="0.2">
      <c r="A36" s="68">
        <v>28</v>
      </c>
      <c r="B36" s="68" t="s">
        <v>524</v>
      </c>
      <c r="C36" s="68" t="s">
        <v>525</v>
      </c>
      <c r="D36" s="68" t="s">
        <v>504</v>
      </c>
      <c r="E36" s="65">
        <v>12670</v>
      </c>
      <c r="F36" s="70">
        <v>53.163319999999999</v>
      </c>
      <c r="G36" s="67">
        <v>3.2000000000000002E-3</v>
      </c>
      <c r="H36" s="67"/>
      <c r="I36" s="76" t="s">
        <v>455</v>
      </c>
    </row>
    <row r="37" spans="1:9" s="56" customFormat="1" ht="12.75" customHeight="1" x14ac:dyDescent="0.2">
      <c r="A37" s="68">
        <v>29</v>
      </c>
      <c r="B37" s="68" t="s">
        <v>256</v>
      </c>
      <c r="C37" s="68" t="s">
        <v>75</v>
      </c>
      <c r="D37" s="68" t="s">
        <v>10</v>
      </c>
      <c r="E37" s="65">
        <v>45146</v>
      </c>
      <c r="F37" s="70">
        <v>50.947260999999997</v>
      </c>
      <c r="G37" s="67">
        <v>3.0999999999999999E-3</v>
      </c>
      <c r="H37" s="67"/>
      <c r="I37" s="76" t="s">
        <v>455</v>
      </c>
    </row>
    <row r="38" spans="1:9" s="56" customFormat="1" ht="12.75" customHeight="1" x14ac:dyDescent="0.2">
      <c r="A38" s="68">
        <v>30</v>
      </c>
      <c r="B38" s="68" t="s">
        <v>248</v>
      </c>
      <c r="C38" s="68" t="s">
        <v>20</v>
      </c>
      <c r="D38" s="68" t="s">
        <v>15</v>
      </c>
      <c r="E38" s="65">
        <v>2130</v>
      </c>
      <c r="F38" s="70">
        <v>50.318055000000001</v>
      </c>
      <c r="G38" s="67">
        <v>3.0000000000000001E-3</v>
      </c>
      <c r="H38" s="67"/>
      <c r="I38" s="76" t="s">
        <v>455</v>
      </c>
    </row>
    <row r="39" spans="1:9" s="56" customFormat="1" ht="12.75" customHeight="1" x14ac:dyDescent="0.2">
      <c r="A39" s="68">
        <v>31</v>
      </c>
      <c r="B39" s="68" t="s">
        <v>484</v>
      </c>
      <c r="C39" s="68" t="s">
        <v>142</v>
      </c>
      <c r="D39" s="68" t="s">
        <v>21</v>
      </c>
      <c r="E39" s="65">
        <v>18857</v>
      </c>
      <c r="F39" s="70">
        <v>49.650481000000006</v>
      </c>
      <c r="G39" s="67">
        <v>3.0000000000000001E-3</v>
      </c>
      <c r="H39" s="67"/>
      <c r="I39" s="76" t="s">
        <v>455</v>
      </c>
    </row>
    <row r="40" spans="1:9" s="56" customFormat="1" ht="12.75" customHeight="1" x14ac:dyDescent="0.2">
      <c r="A40" s="68">
        <v>32</v>
      </c>
      <c r="B40" s="68" t="s">
        <v>266</v>
      </c>
      <c r="C40" s="68" t="s">
        <v>72</v>
      </c>
      <c r="D40" s="68" t="s">
        <v>51</v>
      </c>
      <c r="E40" s="65">
        <v>2536</v>
      </c>
      <c r="F40" s="70">
        <v>47.149312000000002</v>
      </c>
      <c r="G40" s="67">
        <v>2.8E-3</v>
      </c>
      <c r="H40" s="67"/>
      <c r="I40" s="76" t="s">
        <v>455</v>
      </c>
    </row>
    <row r="41" spans="1:9" s="56" customFormat="1" ht="12.75" customHeight="1" x14ac:dyDescent="0.2">
      <c r="A41" s="68">
        <v>33</v>
      </c>
      <c r="B41" s="68" t="s">
        <v>226</v>
      </c>
      <c r="C41" s="68" t="s">
        <v>26</v>
      </c>
      <c r="D41" s="68" t="s">
        <v>15</v>
      </c>
      <c r="E41" s="65">
        <v>5263</v>
      </c>
      <c r="F41" s="70">
        <v>44.782867000000003</v>
      </c>
      <c r="G41" s="67">
        <v>2.7000000000000001E-3</v>
      </c>
      <c r="H41" s="67"/>
      <c r="I41" s="76" t="s">
        <v>455</v>
      </c>
    </row>
    <row r="42" spans="1:9" s="56" customFormat="1" ht="12.75" customHeight="1" x14ac:dyDescent="0.2">
      <c r="A42" s="68">
        <v>34</v>
      </c>
      <c r="B42" s="68" t="s">
        <v>299</v>
      </c>
      <c r="C42" s="68" t="s">
        <v>139</v>
      </c>
      <c r="D42" s="68" t="s">
        <v>23</v>
      </c>
      <c r="E42" s="65">
        <v>6600</v>
      </c>
      <c r="F42" s="70">
        <v>42.718499999999999</v>
      </c>
      <c r="G42" s="67">
        <v>2.5999999999999999E-3</v>
      </c>
      <c r="H42" s="67"/>
      <c r="I42" s="76" t="s">
        <v>455</v>
      </c>
    </row>
    <row r="43" spans="1:9" s="56" customFormat="1" ht="12.75" customHeight="1" x14ac:dyDescent="0.2">
      <c r="A43" s="68">
        <v>35</v>
      </c>
      <c r="B43" s="68" t="s">
        <v>288</v>
      </c>
      <c r="C43" s="68" t="s">
        <v>126</v>
      </c>
      <c r="D43" s="68" t="s">
        <v>10</v>
      </c>
      <c r="E43" s="65">
        <v>2846</v>
      </c>
      <c r="F43" s="70">
        <v>41.651209999999999</v>
      </c>
      <c r="G43" s="67">
        <v>2.5000000000000001E-3</v>
      </c>
      <c r="H43" s="67"/>
      <c r="I43" s="76" t="s">
        <v>455</v>
      </c>
    </row>
    <row r="44" spans="1:9" s="56" customFormat="1" ht="12.75" customHeight="1" x14ac:dyDescent="0.2">
      <c r="A44" s="68">
        <v>36</v>
      </c>
      <c r="B44" s="68" t="s">
        <v>186</v>
      </c>
      <c r="C44" s="68" t="s">
        <v>209</v>
      </c>
      <c r="D44" s="68" t="s">
        <v>10</v>
      </c>
      <c r="E44" s="65">
        <v>9986</v>
      </c>
      <c r="F44" s="70">
        <v>32.818989000000002</v>
      </c>
      <c r="G44" s="67">
        <v>2E-3</v>
      </c>
      <c r="H44" s="67"/>
      <c r="I44" s="76" t="s">
        <v>455</v>
      </c>
    </row>
    <row r="45" spans="1:9" s="56" customFormat="1" ht="12.75" customHeight="1" x14ac:dyDescent="0.2">
      <c r="A45" s="68">
        <v>37</v>
      </c>
      <c r="B45" s="68" t="s">
        <v>230</v>
      </c>
      <c r="C45" s="68" t="s">
        <v>24</v>
      </c>
      <c r="D45" s="68" t="s">
        <v>724</v>
      </c>
      <c r="E45" s="65">
        <v>5482</v>
      </c>
      <c r="F45" s="70">
        <v>32.075182000000005</v>
      </c>
      <c r="G45" s="67">
        <v>1.9E-3</v>
      </c>
      <c r="H45" s="67"/>
      <c r="I45" s="76" t="s">
        <v>455</v>
      </c>
    </row>
    <row r="46" spans="1:9" s="56" customFormat="1" ht="12.75" customHeight="1" x14ac:dyDescent="0.2">
      <c r="A46" s="68">
        <v>38</v>
      </c>
      <c r="B46" s="68" t="s">
        <v>42</v>
      </c>
      <c r="C46" s="68" t="s">
        <v>44</v>
      </c>
      <c r="D46" s="68" t="s">
        <v>10</v>
      </c>
      <c r="E46" s="65">
        <v>18940</v>
      </c>
      <c r="F46" s="70">
        <v>30.616510000000002</v>
      </c>
      <c r="G46" s="67">
        <v>1.9E-3</v>
      </c>
      <c r="H46" s="67"/>
      <c r="I46" s="76" t="s">
        <v>455</v>
      </c>
    </row>
    <row r="47" spans="1:9" s="56" customFormat="1" ht="12.75" customHeight="1" x14ac:dyDescent="0.2">
      <c r="A47" s="68">
        <v>39</v>
      </c>
      <c r="B47" s="68" t="s">
        <v>583</v>
      </c>
      <c r="C47" s="68" t="s">
        <v>584</v>
      </c>
      <c r="D47" s="68" t="s">
        <v>724</v>
      </c>
      <c r="E47" s="65">
        <v>19272</v>
      </c>
      <c r="F47" s="70">
        <v>29.919779999999999</v>
      </c>
      <c r="G47" s="67">
        <v>1.8E-3</v>
      </c>
      <c r="H47" s="67"/>
      <c r="I47" s="76" t="s">
        <v>455</v>
      </c>
    </row>
    <row r="48" spans="1:9" s="56" customFormat="1" ht="12.75" customHeight="1" x14ac:dyDescent="0.2">
      <c r="A48" s="68">
        <v>40</v>
      </c>
      <c r="B48" s="68" t="s">
        <v>229</v>
      </c>
      <c r="C48" s="68" t="s">
        <v>41</v>
      </c>
      <c r="D48" s="68" t="s">
        <v>21</v>
      </c>
      <c r="E48" s="65">
        <v>1049</v>
      </c>
      <c r="F48" s="70">
        <v>29.279687999999997</v>
      </c>
      <c r="G48" s="67">
        <v>1.8E-3</v>
      </c>
      <c r="H48" s="67"/>
      <c r="I48" s="76" t="s">
        <v>455</v>
      </c>
    </row>
    <row r="49" spans="1:9" s="56" customFormat="1" ht="12.75" customHeight="1" x14ac:dyDescent="0.2">
      <c r="A49" s="68">
        <v>41</v>
      </c>
      <c r="B49" s="68" t="s">
        <v>537</v>
      </c>
      <c r="C49" s="68" t="s">
        <v>538</v>
      </c>
      <c r="D49" s="68" t="s">
        <v>116</v>
      </c>
      <c r="E49" s="65">
        <v>12008</v>
      </c>
      <c r="F49" s="70">
        <v>24.424272000000002</v>
      </c>
      <c r="G49" s="67">
        <v>1.5E-3</v>
      </c>
      <c r="H49" s="67"/>
      <c r="I49" s="76" t="s">
        <v>455</v>
      </c>
    </row>
    <row r="50" spans="1:9" s="56" customFormat="1" ht="12.75" customHeight="1" x14ac:dyDescent="0.2">
      <c r="A50" s="68">
        <v>42</v>
      </c>
      <c r="B50" s="68" t="s">
        <v>523</v>
      </c>
      <c r="C50" s="68" t="s">
        <v>505</v>
      </c>
      <c r="D50" s="68" t="s">
        <v>25</v>
      </c>
      <c r="E50" s="65">
        <v>1422</v>
      </c>
      <c r="F50" s="70">
        <v>15.265881</v>
      </c>
      <c r="G50" s="67">
        <v>8.9999999999999998E-4</v>
      </c>
      <c r="H50" s="67"/>
      <c r="I50" s="76" t="s">
        <v>455</v>
      </c>
    </row>
    <row r="51" spans="1:9" s="56" customFormat="1" ht="12.75" customHeight="1" x14ac:dyDescent="0.2">
      <c r="A51" s="68">
        <v>43</v>
      </c>
      <c r="B51" s="68" t="s">
        <v>314</v>
      </c>
      <c r="C51" s="68" t="s">
        <v>160</v>
      </c>
      <c r="D51" s="68" t="s">
        <v>29</v>
      </c>
      <c r="E51" s="65">
        <v>1597</v>
      </c>
      <c r="F51" s="70">
        <v>4.9834385000000001</v>
      </c>
      <c r="G51" s="67">
        <v>2.9999999999999997E-4</v>
      </c>
      <c r="H51" s="67"/>
      <c r="I51" s="76" t="s">
        <v>455</v>
      </c>
    </row>
    <row r="52" spans="1:9" ht="12.75" customHeight="1" x14ac:dyDescent="0.2">
      <c r="B52" s="19" t="s">
        <v>95</v>
      </c>
      <c r="C52" s="19"/>
      <c r="D52" s="19"/>
      <c r="E52" s="30"/>
      <c r="F52" s="20">
        <v>3191.533538000001</v>
      </c>
      <c r="G52" s="21">
        <v>0.193</v>
      </c>
      <c r="H52" s="21"/>
      <c r="I52" s="22"/>
    </row>
    <row r="53" spans="1:9" ht="12.75" customHeight="1" x14ac:dyDescent="0.2">
      <c r="F53" s="43"/>
      <c r="G53" s="15"/>
      <c r="H53" s="15"/>
      <c r="I53" s="16"/>
    </row>
    <row r="54" spans="1:9" s="56" customFormat="1" ht="12.75" customHeight="1" x14ac:dyDescent="0.2">
      <c r="A54"/>
      <c r="B54" s="17" t="s">
        <v>725</v>
      </c>
      <c r="C54" s="17"/>
      <c r="D54"/>
      <c r="E54" s="39"/>
      <c r="F54" s="43"/>
      <c r="G54" s="44"/>
      <c r="H54" s="44"/>
      <c r="I54" s="46"/>
    </row>
    <row r="55" spans="1:9" s="56" customFormat="1" ht="12.75" customHeight="1" x14ac:dyDescent="0.2">
      <c r="A55" s="68">
        <v>44</v>
      </c>
      <c r="B55" s="68" t="s">
        <v>223</v>
      </c>
      <c r="C55" s="68" t="s">
        <v>32</v>
      </c>
      <c r="D55" s="68" t="s">
        <v>31</v>
      </c>
      <c r="E55" s="65">
        <v>91000</v>
      </c>
      <c r="F55" s="70">
        <v>1255.8</v>
      </c>
      <c r="G55" s="67">
        <v>7.5899999999999995E-2</v>
      </c>
      <c r="H55" s="67"/>
      <c r="I55" s="76" t="s">
        <v>455</v>
      </c>
    </row>
    <row r="56" spans="1:9" s="56" customFormat="1" ht="12.75" customHeight="1" x14ac:dyDescent="0.2">
      <c r="A56" s="68">
        <v>45</v>
      </c>
      <c r="B56" s="68" t="s">
        <v>223</v>
      </c>
      <c r="C56" s="56" t="s">
        <v>575</v>
      </c>
      <c r="D56" s="68" t="s">
        <v>383</v>
      </c>
      <c r="E56" s="65">
        <v>-91000</v>
      </c>
      <c r="F56" s="70">
        <v>-1252.3875</v>
      </c>
      <c r="G56" s="67"/>
      <c r="H56" s="67">
        <v>-7.5700000000000003E-2</v>
      </c>
      <c r="I56" s="87">
        <v>42943</v>
      </c>
    </row>
    <row r="57" spans="1:9" s="56" customFormat="1" ht="12.75" customHeight="1" x14ac:dyDescent="0.2">
      <c r="A57" s="68">
        <v>46</v>
      </c>
      <c r="B57" s="68" t="s">
        <v>659</v>
      </c>
      <c r="C57" s="68" t="s">
        <v>660</v>
      </c>
      <c r="D57" s="68" t="s">
        <v>201</v>
      </c>
      <c r="E57" s="65">
        <v>583200</v>
      </c>
      <c r="F57" s="70">
        <v>944.78399999999999</v>
      </c>
      <c r="G57" s="67">
        <v>5.7099999999999998E-2</v>
      </c>
      <c r="H57" s="67"/>
      <c r="I57" s="76" t="s">
        <v>455</v>
      </c>
    </row>
    <row r="58" spans="1:9" s="56" customFormat="1" ht="12.75" customHeight="1" x14ac:dyDescent="0.2">
      <c r="A58" s="68">
        <v>47</v>
      </c>
      <c r="B58" s="68" t="s">
        <v>659</v>
      </c>
      <c r="C58" s="56" t="s">
        <v>575</v>
      </c>
      <c r="D58" s="68" t="s">
        <v>383</v>
      </c>
      <c r="E58" s="65">
        <v>-583200</v>
      </c>
      <c r="F58" s="70">
        <v>-950.61599999999999</v>
      </c>
      <c r="G58" s="67"/>
      <c r="H58" s="67">
        <v>-5.74E-2</v>
      </c>
      <c r="I58" s="87">
        <v>42943</v>
      </c>
    </row>
    <row r="59" spans="1:9" s="56" customFormat="1" ht="12.75" customHeight="1" x14ac:dyDescent="0.2">
      <c r="A59" s="68">
        <v>48</v>
      </c>
      <c r="B59" s="68" t="s">
        <v>233</v>
      </c>
      <c r="C59" s="68" t="s">
        <v>46</v>
      </c>
      <c r="D59" s="68" t="s">
        <v>25</v>
      </c>
      <c r="E59" s="65">
        <v>214500</v>
      </c>
      <c r="F59" s="70">
        <v>937.79399999999998</v>
      </c>
      <c r="G59" s="67">
        <v>5.67E-2</v>
      </c>
      <c r="H59" s="67"/>
      <c r="I59" s="76" t="s">
        <v>455</v>
      </c>
    </row>
    <row r="60" spans="1:9" s="56" customFormat="1" ht="12.75" customHeight="1" x14ac:dyDescent="0.2">
      <c r="A60" s="68">
        <v>49</v>
      </c>
      <c r="B60" s="68" t="s">
        <v>233</v>
      </c>
      <c r="C60" s="56" t="s">
        <v>575</v>
      </c>
      <c r="D60" s="68" t="s">
        <v>383</v>
      </c>
      <c r="E60" s="65">
        <v>-214500</v>
      </c>
      <c r="F60" s="70">
        <v>-934.57650000000001</v>
      </c>
      <c r="G60" s="67"/>
      <c r="H60" s="67">
        <v>-5.6500000000000002E-2</v>
      </c>
      <c r="I60" s="87">
        <v>42943</v>
      </c>
    </row>
    <row r="61" spans="1:9" s="56" customFormat="1" ht="12.75" customHeight="1" x14ac:dyDescent="0.2">
      <c r="A61" s="68">
        <v>50</v>
      </c>
      <c r="B61" s="68" t="s">
        <v>286</v>
      </c>
      <c r="C61" s="68" t="s">
        <v>123</v>
      </c>
      <c r="D61" s="68" t="s">
        <v>15</v>
      </c>
      <c r="E61" s="65">
        <v>168300</v>
      </c>
      <c r="F61" s="70">
        <v>642.90599999999995</v>
      </c>
      <c r="G61" s="67">
        <v>3.8899999999999997E-2</v>
      </c>
      <c r="H61" s="67"/>
      <c r="I61" s="76" t="s">
        <v>455</v>
      </c>
    </row>
    <row r="62" spans="1:9" s="56" customFormat="1" ht="12.75" customHeight="1" x14ac:dyDescent="0.2">
      <c r="A62" s="68">
        <v>51</v>
      </c>
      <c r="B62" s="68" t="s">
        <v>286</v>
      </c>
      <c r="C62" s="56" t="s">
        <v>575</v>
      </c>
      <c r="D62" s="68" t="s">
        <v>383</v>
      </c>
      <c r="E62" s="65">
        <v>-168300</v>
      </c>
      <c r="F62" s="70">
        <v>-628.76880000000006</v>
      </c>
      <c r="G62" s="67"/>
      <c r="H62" s="67">
        <v>-3.7999999999999999E-2</v>
      </c>
      <c r="I62" s="87">
        <v>42943</v>
      </c>
    </row>
    <row r="63" spans="1:9" s="56" customFormat="1" ht="12.75" customHeight="1" x14ac:dyDescent="0.2">
      <c r="A63" s="68">
        <v>52</v>
      </c>
      <c r="B63" s="68" t="s">
        <v>276</v>
      </c>
      <c r="C63" s="68" t="s">
        <v>111</v>
      </c>
      <c r="D63" s="68" t="s">
        <v>27</v>
      </c>
      <c r="E63" s="65">
        <v>58800</v>
      </c>
      <c r="F63" s="70">
        <v>634.80479999999989</v>
      </c>
      <c r="G63" s="67">
        <v>3.8399999999999997E-2</v>
      </c>
      <c r="H63" s="67"/>
      <c r="I63" s="76" t="s">
        <v>455</v>
      </c>
    </row>
    <row r="64" spans="1:9" s="56" customFormat="1" ht="12.75" customHeight="1" x14ac:dyDescent="0.2">
      <c r="A64" s="68">
        <v>53</v>
      </c>
      <c r="B64" s="68" t="s">
        <v>276</v>
      </c>
      <c r="C64" s="56" t="s">
        <v>575</v>
      </c>
      <c r="D64" s="68" t="s">
        <v>383</v>
      </c>
      <c r="E64" s="65">
        <v>-58800</v>
      </c>
      <c r="F64" s="70">
        <v>-637.30380000000002</v>
      </c>
      <c r="G64" s="67"/>
      <c r="H64" s="67">
        <v>-3.85E-2</v>
      </c>
      <c r="I64" s="87">
        <v>42943</v>
      </c>
    </row>
    <row r="65" spans="1:9" s="56" customFormat="1" ht="12.75" customHeight="1" x14ac:dyDescent="0.2">
      <c r="A65" s="68">
        <v>54</v>
      </c>
      <c r="B65" s="68" t="s">
        <v>533</v>
      </c>
      <c r="C65" s="68" t="s">
        <v>73</v>
      </c>
      <c r="D65" s="68" t="s">
        <v>23</v>
      </c>
      <c r="E65" s="65">
        <v>98400</v>
      </c>
      <c r="F65" s="70">
        <v>546.80880000000002</v>
      </c>
      <c r="G65" s="67">
        <v>3.3000000000000002E-2</v>
      </c>
      <c r="H65" s="67"/>
      <c r="I65" s="76" t="s">
        <v>455</v>
      </c>
    </row>
    <row r="66" spans="1:9" s="56" customFormat="1" ht="12.75" customHeight="1" x14ac:dyDescent="0.2">
      <c r="A66" s="68">
        <v>55</v>
      </c>
      <c r="B66" s="68" t="s">
        <v>533</v>
      </c>
      <c r="C66" s="56" t="s">
        <v>575</v>
      </c>
      <c r="D66" s="68" t="s">
        <v>383</v>
      </c>
      <c r="E66" s="65">
        <v>-98400</v>
      </c>
      <c r="F66" s="70">
        <v>-548.18640000000005</v>
      </c>
      <c r="G66" s="67"/>
      <c r="H66" s="67">
        <v>-3.3099999999999997E-2</v>
      </c>
      <c r="I66" s="87">
        <v>42943</v>
      </c>
    </row>
    <row r="67" spans="1:9" s="56" customFormat="1" ht="12.75" customHeight="1" x14ac:dyDescent="0.2">
      <c r="A67" s="68">
        <v>56</v>
      </c>
      <c r="B67" s="68" t="s">
        <v>354</v>
      </c>
      <c r="C67" s="68" t="s">
        <v>208</v>
      </c>
      <c r="D67" s="68" t="s">
        <v>112</v>
      </c>
      <c r="E67" s="65">
        <v>62000</v>
      </c>
      <c r="F67" s="70">
        <v>506.16800000000001</v>
      </c>
      <c r="G67" s="67">
        <v>3.0599999999999999E-2</v>
      </c>
      <c r="H67" s="67"/>
      <c r="I67" s="76" t="s">
        <v>455</v>
      </c>
    </row>
    <row r="68" spans="1:9" s="56" customFormat="1" ht="12.75" customHeight="1" x14ac:dyDescent="0.2">
      <c r="A68" s="68">
        <v>57</v>
      </c>
      <c r="B68" s="68" t="s">
        <v>354</v>
      </c>
      <c r="C68" s="56" t="s">
        <v>575</v>
      </c>
      <c r="D68" s="68" t="s">
        <v>383</v>
      </c>
      <c r="E68" s="65">
        <v>-62000</v>
      </c>
      <c r="F68" s="70">
        <v>-507.16</v>
      </c>
      <c r="G68" s="67"/>
      <c r="H68" s="67">
        <v>-3.0599999999999999E-2</v>
      </c>
      <c r="I68" s="87">
        <v>42943</v>
      </c>
    </row>
    <row r="69" spans="1:9" s="56" customFormat="1" ht="12.75" customHeight="1" x14ac:dyDescent="0.2">
      <c r="A69" s="68">
        <v>58</v>
      </c>
      <c r="B69" s="68" t="s">
        <v>231</v>
      </c>
      <c r="C69" s="68" t="s">
        <v>36</v>
      </c>
      <c r="D69" s="68" t="s">
        <v>19</v>
      </c>
      <c r="E69" s="65">
        <v>29700</v>
      </c>
      <c r="F69" s="70">
        <v>326.7</v>
      </c>
      <c r="G69" s="67">
        <v>1.9699999999999999E-2</v>
      </c>
      <c r="H69" s="67"/>
      <c r="I69" s="76" t="s">
        <v>455</v>
      </c>
    </row>
    <row r="70" spans="1:9" s="56" customFormat="1" ht="12.75" customHeight="1" x14ac:dyDescent="0.2">
      <c r="A70" s="68">
        <v>59</v>
      </c>
      <c r="B70" s="68" t="s">
        <v>231</v>
      </c>
      <c r="C70" s="56" t="s">
        <v>575</v>
      </c>
      <c r="D70" s="68" t="s">
        <v>383</v>
      </c>
      <c r="E70" s="65">
        <v>-29700</v>
      </c>
      <c r="F70" s="70">
        <v>-328.40775000000002</v>
      </c>
      <c r="G70" s="67"/>
      <c r="H70" s="67">
        <v>-1.9800000000000002E-2</v>
      </c>
      <c r="I70" s="87">
        <v>42943</v>
      </c>
    </row>
    <row r="71" spans="1:9" s="56" customFormat="1" ht="12.75" customHeight="1" x14ac:dyDescent="0.2">
      <c r="A71" s="68">
        <v>60</v>
      </c>
      <c r="B71" s="68" t="s">
        <v>484</v>
      </c>
      <c r="C71" s="68" t="s">
        <v>142</v>
      </c>
      <c r="D71" s="68" t="s">
        <v>21</v>
      </c>
      <c r="E71" s="65">
        <v>105000</v>
      </c>
      <c r="F71" s="70">
        <v>276.46499999999997</v>
      </c>
      <c r="G71" s="67">
        <v>1.67E-2</v>
      </c>
      <c r="H71" s="67"/>
      <c r="I71" s="76" t="s">
        <v>455</v>
      </c>
    </row>
    <row r="72" spans="1:9" s="56" customFormat="1" ht="12.75" customHeight="1" x14ac:dyDescent="0.2">
      <c r="A72" s="68">
        <v>61</v>
      </c>
      <c r="B72" s="68" t="s">
        <v>484</v>
      </c>
      <c r="C72" s="56" t="s">
        <v>575</v>
      </c>
      <c r="D72" s="68" t="s">
        <v>383</v>
      </c>
      <c r="E72" s="65">
        <v>-105000</v>
      </c>
      <c r="F72" s="70">
        <v>-278.09249999999997</v>
      </c>
      <c r="G72" s="67"/>
      <c r="H72" s="67">
        <v>-1.6799999999999999E-2</v>
      </c>
      <c r="I72" s="87">
        <v>42943</v>
      </c>
    </row>
    <row r="73" spans="1:9" s="56" customFormat="1" ht="12.75" customHeight="1" x14ac:dyDescent="0.2">
      <c r="A73" s="68">
        <v>62</v>
      </c>
      <c r="B73" s="68" t="s">
        <v>229</v>
      </c>
      <c r="C73" s="68" t="s">
        <v>41</v>
      </c>
      <c r="D73" s="68" t="s">
        <v>21</v>
      </c>
      <c r="E73" s="65">
        <v>9500</v>
      </c>
      <c r="F73" s="70">
        <v>265.16399999999999</v>
      </c>
      <c r="G73" s="67">
        <v>1.6E-2</v>
      </c>
      <c r="H73" s="67"/>
      <c r="I73" s="76" t="s">
        <v>455</v>
      </c>
    </row>
    <row r="74" spans="1:9" s="56" customFormat="1" ht="12.75" customHeight="1" x14ac:dyDescent="0.2">
      <c r="A74" s="68">
        <v>63</v>
      </c>
      <c r="B74" s="68" t="s">
        <v>229</v>
      </c>
      <c r="C74" s="56" t="s">
        <v>575</v>
      </c>
      <c r="D74" s="68" t="s">
        <v>383</v>
      </c>
      <c r="E74" s="65">
        <v>-9500</v>
      </c>
      <c r="F74" s="70">
        <v>-260.61349999999999</v>
      </c>
      <c r="G74" s="67"/>
      <c r="H74" s="67">
        <v>-1.5699999999999999E-2</v>
      </c>
      <c r="I74" s="87">
        <v>42943</v>
      </c>
    </row>
    <row r="75" spans="1:9" s="56" customFormat="1" ht="12.75" customHeight="1" x14ac:dyDescent="0.2">
      <c r="A75" s="68">
        <v>64</v>
      </c>
      <c r="B75" s="68" t="s">
        <v>249</v>
      </c>
      <c r="C75" s="68" t="s">
        <v>30</v>
      </c>
      <c r="D75" s="68" t="s">
        <v>10</v>
      </c>
      <c r="E75" s="65">
        <v>50400</v>
      </c>
      <c r="F75" s="70">
        <v>260.74439999999998</v>
      </c>
      <c r="G75" s="67">
        <v>1.5800000000000002E-2</v>
      </c>
      <c r="H75" s="67"/>
      <c r="I75" s="76" t="s">
        <v>455</v>
      </c>
    </row>
    <row r="76" spans="1:9" s="56" customFormat="1" ht="12.75" customHeight="1" x14ac:dyDescent="0.2">
      <c r="A76" s="68">
        <v>65</v>
      </c>
      <c r="B76" s="68" t="s">
        <v>249</v>
      </c>
      <c r="C76" s="56" t="s">
        <v>575</v>
      </c>
      <c r="D76" s="68" t="s">
        <v>383</v>
      </c>
      <c r="E76" s="65">
        <v>-50400</v>
      </c>
      <c r="F76" s="70">
        <v>-258.55200000000002</v>
      </c>
      <c r="G76" s="67"/>
      <c r="H76" s="67">
        <v>-1.5599999999999999E-2</v>
      </c>
      <c r="I76" s="87">
        <v>42943</v>
      </c>
    </row>
    <row r="77" spans="1:9" s="56" customFormat="1" ht="12.75" customHeight="1" x14ac:dyDescent="0.2">
      <c r="A77" s="68">
        <v>66</v>
      </c>
      <c r="B77" s="68" t="s">
        <v>290</v>
      </c>
      <c r="C77" s="68" t="s">
        <v>129</v>
      </c>
      <c r="D77" s="68" t="s">
        <v>112</v>
      </c>
      <c r="E77" s="65">
        <v>41600</v>
      </c>
      <c r="F77" s="70">
        <v>204.4016</v>
      </c>
      <c r="G77" s="67">
        <v>1.24E-2</v>
      </c>
      <c r="H77" s="67"/>
      <c r="I77" s="76" t="s">
        <v>455</v>
      </c>
    </row>
    <row r="78" spans="1:9" s="56" customFormat="1" ht="12.75" customHeight="1" x14ac:dyDescent="0.2">
      <c r="A78" s="68">
        <v>67</v>
      </c>
      <c r="B78" s="68" t="s">
        <v>290</v>
      </c>
      <c r="C78" s="56" t="s">
        <v>575</v>
      </c>
      <c r="D78" s="68" t="s">
        <v>383</v>
      </c>
      <c r="E78" s="65">
        <v>-41600</v>
      </c>
      <c r="F78" s="70">
        <v>-204.6096</v>
      </c>
      <c r="G78" s="67"/>
      <c r="H78" s="67">
        <v>-1.24E-2</v>
      </c>
      <c r="I78" s="87">
        <v>42943</v>
      </c>
    </row>
    <row r="79" spans="1:9" s="56" customFormat="1" ht="12.75" customHeight="1" x14ac:dyDescent="0.2">
      <c r="A79" s="68">
        <v>68</v>
      </c>
      <c r="B79" s="68" t="s">
        <v>351</v>
      </c>
      <c r="C79" s="68" t="s">
        <v>206</v>
      </c>
      <c r="D79" s="68" t="s">
        <v>37</v>
      </c>
      <c r="E79" s="65">
        <v>35100</v>
      </c>
      <c r="F79" s="70">
        <v>174.60495</v>
      </c>
      <c r="G79" s="67">
        <v>1.06E-2</v>
      </c>
      <c r="H79" s="67"/>
      <c r="I79" s="76" t="s">
        <v>455</v>
      </c>
    </row>
    <row r="80" spans="1:9" s="56" customFormat="1" ht="12.75" customHeight="1" x14ac:dyDescent="0.2">
      <c r="A80" s="68">
        <v>69</v>
      </c>
      <c r="B80" s="68" t="s">
        <v>351</v>
      </c>
      <c r="C80" s="56" t="s">
        <v>575</v>
      </c>
      <c r="D80" s="68" t="s">
        <v>383</v>
      </c>
      <c r="E80" s="65">
        <v>-35100</v>
      </c>
      <c r="F80" s="70">
        <v>-175.51755</v>
      </c>
      <c r="G80" s="67"/>
      <c r="H80" s="67">
        <v>-1.06E-2</v>
      </c>
      <c r="I80" s="87">
        <v>42943</v>
      </c>
    </row>
    <row r="81" spans="1:9" s="56" customFormat="1" ht="12.75" customHeight="1" x14ac:dyDescent="0.2">
      <c r="A81" s="68">
        <v>70</v>
      </c>
      <c r="B81" s="68" t="s">
        <v>661</v>
      </c>
      <c r="C81" s="68" t="s">
        <v>662</v>
      </c>
      <c r="D81" s="68" t="s">
        <v>21</v>
      </c>
      <c r="E81" s="65">
        <v>24200</v>
      </c>
      <c r="F81" s="70">
        <v>156.12629999999999</v>
      </c>
      <c r="G81" s="67">
        <v>9.4000000000000004E-3</v>
      </c>
      <c r="H81" s="67"/>
      <c r="I81" s="76" t="s">
        <v>455</v>
      </c>
    </row>
    <row r="82" spans="1:9" s="56" customFormat="1" ht="12.75" customHeight="1" x14ac:dyDescent="0.2">
      <c r="A82" s="68">
        <v>71</v>
      </c>
      <c r="B82" s="68" t="s">
        <v>661</v>
      </c>
      <c r="C82" s="56" t="s">
        <v>575</v>
      </c>
      <c r="D82" s="68" t="s">
        <v>383</v>
      </c>
      <c r="E82" s="65">
        <v>-24200</v>
      </c>
      <c r="F82" s="70">
        <v>-157.04589999999999</v>
      </c>
      <c r="G82" s="67"/>
      <c r="H82" s="67">
        <v>-9.4999999999999998E-3</v>
      </c>
      <c r="I82" s="87">
        <v>42943</v>
      </c>
    </row>
    <row r="83" spans="1:9" s="56" customFormat="1" ht="12.75" customHeight="1" x14ac:dyDescent="0.2">
      <c r="A83" s="68">
        <v>72</v>
      </c>
      <c r="B83" s="68" t="s">
        <v>254</v>
      </c>
      <c r="C83" s="68" t="s">
        <v>255</v>
      </c>
      <c r="D83" s="68" t="s">
        <v>39</v>
      </c>
      <c r="E83" s="65">
        <v>25200</v>
      </c>
      <c r="F83" s="70">
        <v>142.14060000000001</v>
      </c>
      <c r="G83" s="67">
        <v>8.6E-3</v>
      </c>
      <c r="H83" s="67"/>
      <c r="I83" s="76" t="s">
        <v>455</v>
      </c>
    </row>
    <row r="84" spans="1:9" s="56" customFormat="1" ht="12.75" customHeight="1" x14ac:dyDescent="0.2">
      <c r="A84" s="68">
        <v>73</v>
      </c>
      <c r="B84" s="68" t="s">
        <v>254</v>
      </c>
      <c r="C84" s="56" t="s">
        <v>575</v>
      </c>
      <c r="D84" s="68" t="s">
        <v>383</v>
      </c>
      <c r="E84" s="65">
        <v>-25200</v>
      </c>
      <c r="F84" s="70">
        <v>-142.53120000000001</v>
      </c>
      <c r="G84" s="67"/>
      <c r="H84" s="67">
        <v>-8.6E-3</v>
      </c>
      <c r="I84" s="87">
        <v>42943</v>
      </c>
    </row>
    <row r="85" spans="1:9" s="56" customFormat="1" ht="12.75" customHeight="1" x14ac:dyDescent="0.2">
      <c r="A85" s="68">
        <v>74</v>
      </c>
      <c r="B85" s="68" t="s">
        <v>250</v>
      </c>
      <c r="C85" s="68" t="s">
        <v>81</v>
      </c>
      <c r="D85" s="68" t="s">
        <v>33</v>
      </c>
      <c r="E85" s="65">
        <v>45000</v>
      </c>
      <c r="F85" s="70">
        <v>94.094999999999999</v>
      </c>
      <c r="G85" s="67">
        <v>5.7000000000000002E-3</v>
      </c>
      <c r="H85" s="67"/>
      <c r="I85" s="76" t="s">
        <v>455</v>
      </c>
    </row>
    <row r="86" spans="1:9" s="56" customFormat="1" ht="12.75" customHeight="1" x14ac:dyDescent="0.2">
      <c r="A86" s="68">
        <v>75</v>
      </c>
      <c r="B86" s="68" t="s">
        <v>250</v>
      </c>
      <c r="C86" s="56" t="s">
        <v>575</v>
      </c>
      <c r="D86" s="68" t="s">
        <v>383</v>
      </c>
      <c r="E86" s="65">
        <v>-45000</v>
      </c>
      <c r="F86" s="70">
        <v>-94.522499999999994</v>
      </c>
      <c r="G86" s="67"/>
      <c r="H86" s="67">
        <v>-5.7000000000000002E-3</v>
      </c>
      <c r="I86" s="87">
        <v>42943</v>
      </c>
    </row>
    <row r="87" spans="1:9" s="56" customFormat="1" ht="12.75" customHeight="1" x14ac:dyDescent="0.2">
      <c r="A87" s="68">
        <v>76</v>
      </c>
      <c r="B87" s="68" t="s">
        <v>420</v>
      </c>
      <c r="C87" s="68" t="s">
        <v>421</v>
      </c>
      <c r="D87" s="68" t="s">
        <v>25</v>
      </c>
      <c r="E87" s="65">
        <v>8000</v>
      </c>
      <c r="F87" s="70">
        <v>86.091999999999999</v>
      </c>
      <c r="G87" s="67">
        <v>5.1999999999999998E-3</v>
      </c>
      <c r="H87" s="67"/>
      <c r="I87" s="76" t="s">
        <v>455</v>
      </c>
    </row>
    <row r="88" spans="1:9" s="56" customFormat="1" ht="12.75" customHeight="1" x14ac:dyDescent="0.2">
      <c r="A88" s="68">
        <v>77</v>
      </c>
      <c r="B88" s="68" t="s">
        <v>420</v>
      </c>
      <c r="C88" s="56" t="s">
        <v>575</v>
      </c>
      <c r="D88" s="68" t="s">
        <v>383</v>
      </c>
      <c r="E88" s="65">
        <v>-8000</v>
      </c>
      <c r="F88" s="70">
        <v>-86.352000000000004</v>
      </c>
      <c r="G88" s="67"/>
      <c r="H88" s="67">
        <v>-5.1999999999999998E-3</v>
      </c>
      <c r="I88" s="87">
        <v>42943</v>
      </c>
    </row>
    <row r="89" spans="1:9" s="56" customFormat="1" ht="12.75" customHeight="1" x14ac:dyDescent="0.2">
      <c r="A89" s="68">
        <v>78</v>
      </c>
      <c r="B89" s="68" t="s">
        <v>355</v>
      </c>
      <c r="C89" s="68" t="s">
        <v>210</v>
      </c>
      <c r="D89" s="68" t="s">
        <v>37</v>
      </c>
      <c r="E89" s="65">
        <v>192000</v>
      </c>
      <c r="F89" s="70">
        <v>81.695999999999998</v>
      </c>
      <c r="G89" s="67">
        <v>4.8999999999999998E-3</v>
      </c>
      <c r="H89" s="67"/>
      <c r="I89" s="76" t="s">
        <v>455</v>
      </c>
    </row>
    <row r="90" spans="1:9" s="56" customFormat="1" ht="12.75" customHeight="1" x14ac:dyDescent="0.2">
      <c r="A90" s="68">
        <v>79</v>
      </c>
      <c r="B90" s="68" t="s">
        <v>355</v>
      </c>
      <c r="C90" s="56" t="s">
        <v>575</v>
      </c>
      <c r="D90" s="68" t="s">
        <v>383</v>
      </c>
      <c r="E90" s="65">
        <v>-192000</v>
      </c>
      <c r="F90" s="70">
        <v>-82.272000000000006</v>
      </c>
      <c r="G90" s="67"/>
      <c r="H90" s="67">
        <v>-5.0000000000000001E-3</v>
      </c>
      <c r="I90" s="87">
        <v>42943</v>
      </c>
    </row>
    <row r="91" spans="1:9" s="56" customFormat="1" ht="12.75" customHeight="1" x14ac:dyDescent="0.2">
      <c r="A91" s="68">
        <v>80</v>
      </c>
      <c r="B91" s="68" t="s">
        <v>241</v>
      </c>
      <c r="C91" s="68" t="s">
        <v>52</v>
      </c>
      <c r="D91" s="68" t="s">
        <v>21</v>
      </c>
      <c r="E91" s="65">
        <v>750</v>
      </c>
      <c r="F91" s="70">
        <v>54.131999999999998</v>
      </c>
      <c r="G91" s="67">
        <v>3.3E-3</v>
      </c>
      <c r="H91" s="67"/>
      <c r="I91" s="76" t="s">
        <v>455</v>
      </c>
    </row>
    <row r="92" spans="1:9" s="56" customFormat="1" ht="12.75" customHeight="1" x14ac:dyDescent="0.2">
      <c r="A92" s="68">
        <v>81</v>
      </c>
      <c r="B92" s="68" t="s">
        <v>241</v>
      </c>
      <c r="C92" s="56" t="s">
        <v>575</v>
      </c>
      <c r="D92" s="68" t="s">
        <v>383</v>
      </c>
      <c r="E92" s="65">
        <v>-750</v>
      </c>
      <c r="F92" s="70">
        <v>-54.29175</v>
      </c>
      <c r="G92" s="67"/>
      <c r="H92" s="67">
        <v>-3.3E-3</v>
      </c>
      <c r="I92" s="87">
        <v>42943</v>
      </c>
    </row>
    <row r="93" spans="1:9" s="56" customFormat="1" ht="12.75" customHeight="1" x14ac:dyDescent="0.2">
      <c r="A93" s="68">
        <v>82</v>
      </c>
      <c r="B93" s="68" t="s">
        <v>232</v>
      </c>
      <c r="C93" s="68" t="s">
        <v>48</v>
      </c>
      <c r="D93" s="68" t="s">
        <v>27</v>
      </c>
      <c r="E93" s="65">
        <v>14400</v>
      </c>
      <c r="F93" s="70">
        <v>46.605600000000003</v>
      </c>
      <c r="G93" s="67">
        <v>2.8E-3</v>
      </c>
      <c r="H93" s="67"/>
      <c r="I93" s="76" t="s">
        <v>455</v>
      </c>
    </row>
    <row r="94" spans="1:9" s="56" customFormat="1" ht="12.75" customHeight="1" x14ac:dyDescent="0.2">
      <c r="A94" s="68">
        <v>83</v>
      </c>
      <c r="B94" s="68" t="s">
        <v>232</v>
      </c>
      <c r="C94" s="56" t="s">
        <v>575</v>
      </c>
      <c r="D94" s="68" t="s">
        <v>383</v>
      </c>
      <c r="E94" s="65">
        <v>-14400</v>
      </c>
      <c r="F94" s="70">
        <v>-46.7712</v>
      </c>
      <c r="G94" s="67"/>
      <c r="H94" s="67">
        <v>-2.8E-3</v>
      </c>
      <c r="I94" s="87">
        <v>42943</v>
      </c>
    </row>
    <row r="95" spans="1:9" s="56" customFormat="1" ht="12.75" customHeight="1" x14ac:dyDescent="0.2">
      <c r="A95" s="68">
        <v>84</v>
      </c>
      <c r="B95" s="68" t="s">
        <v>350</v>
      </c>
      <c r="C95" s="68" t="s">
        <v>203</v>
      </c>
      <c r="D95" s="68" t="s">
        <v>54</v>
      </c>
      <c r="E95" s="65">
        <v>24000</v>
      </c>
      <c r="F95" s="70">
        <v>25.98</v>
      </c>
      <c r="G95" s="67">
        <v>1.6000000000000001E-3</v>
      </c>
      <c r="H95" s="67"/>
      <c r="I95" s="76" t="s">
        <v>455</v>
      </c>
    </row>
    <row r="96" spans="1:9" s="56" customFormat="1" ht="12.75" customHeight="1" x14ac:dyDescent="0.2">
      <c r="A96" s="68">
        <v>85</v>
      </c>
      <c r="B96" s="68" t="s">
        <v>350</v>
      </c>
      <c r="C96" s="56" t="s">
        <v>575</v>
      </c>
      <c r="D96" s="68" t="s">
        <v>383</v>
      </c>
      <c r="E96" s="65">
        <v>-24000</v>
      </c>
      <c r="F96" s="70">
        <v>-26.111999999999998</v>
      </c>
      <c r="G96" s="67"/>
      <c r="H96" s="67">
        <v>-1.6000000000000001E-3</v>
      </c>
      <c r="I96" s="87">
        <v>42943</v>
      </c>
    </row>
    <row r="97" spans="1:9" s="45" customFormat="1" ht="12.75" customHeight="1" x14ac:dyDescent="0.2">
      <c r="A97"/>
      <c r="B97" s="19" t="s">
        <v>95</v>
      </c>
      <c r="C97" s="19"/>
      <c r="D97" s="19"/>
      <c r="E97" s="30"/>
      <c r="F97" s="20">
        <v>7664.0130499999968</v>
      </c>
      <c r="G97" s="69">
        <v>0.4633000000000001</v>
      </c>
      <c r="H97" s="69">
        <v>-0.46240000000000003</v>
      </c>
      <c r="I97" s="22"/>
    </row>
    <row r="98" spans="1:9" ht="12.75" customHeight="1" x14ac:dyDescent="0.2">
      <c r="F98" s="43"/>
      <c r="G98" s="15"/>
      <c r="H98" s="15"/>
      <c r="I98" s="16"/>
    </row>
    <row r="99" spans="1:9" s="45" customFormat="1" ht="12.75" customHeight="1" x14ac:dyDescent="0.2">
      <c r="A99"/>
      <c r="B99" s="17" t="s">
        <v>101</v>
      </c>
      <c r="C99" s="17"/>
      <c r="D99"/>
      <c r="E99" s="29"/>
      <c r="F99" s="14"/>
      <c r="G99" s="15"/>
      <c r="H99" s="15"/>
      <c r="I99" s="16"/>
    </row>
    <row r="100" spans="1:9" s="45" customFormat="1" ht="12.75" customHeight="1" x14ac:dyDescent="0.2">
      <c r="A100"/>
      <c r="B100" s="17" t="s">
        <v>365</v>
      </c>
      <c r="C100" s="17"/>
      <c r="D100"/>
      <c r="E100" s="29"/>
      <c r="F100" s="14"/>
      <c r="G100" s="15"/>
      <c r="H100" s="15"/>
      <c r="I100" s="16"/>
    </row>
    <row r="101" spans="1:9" s="45" customFormat="1" ht="12.75" customHeight="1" x14ac:dyDescent="0.2">
      <c r="A101" s="68">
        <v>86</v>
      </c>
      <c r="B101" t="s">
        <v>663</v>
      </c>
      <c r="C101" t="s">
        <v>664</v>
      </c>
      <c r="D101" t="s">
        <v>339</v>
      </c>
      <c r="E101" s="29">
        <v>100</v>
      </c>
      <c r="F101" s="14">
        <v>496.05700000000002</v>
      </c>
      <c r="G101" s="67">
        <v>0.03</v>
      </c>
      <c r="H101" s="67"/>
      <c r="I101" s="16">
        <v>42958</v>
      </c>
    </row>
    <row r="102" spans="1:9" s="45" customFormat="1" ht="12.75" customHeight="1" x14ac:dyDescent="0.2">
      <c r="A102" s="68">
        <v>87</v>
      </c>
      <c r="B102" t="s">
        <v>591</v>
      </c>
      <c r="C102" t="s">
        <v>592</v>
      </c>
      <c r="D102" t="s">
        <v>593</v>
      </c>
      <c r="E102" s="29">
        <v>60</v>
      </c>
      <c r="F102" s="14">
        <v>299.26139999999998</v>
      </c>
      <c r="G102" s="67">
        <v>1.8100000000000002E-2</v>
      </c>
      <c r="H102" s="67"/>
      <c r="I102" s="16">
        <v>42926</v>
      </c>
    </row>
    <row r="103" spans="1:9" s="45" customFormat="1" ht="12.75" customHeight="1" x14ac:dyDescent="0.2">
      <c r="A103" s="68">
        <v>88</v>
      </c>
      <c r="B103" t="s">
        <v>397</v>
      </c>
      <c r="C103" t="s">
        <v>439</v>
      </c>
      <c r="D103" t="s">
        <v>181</v>
      </c>
      <c r="E103" s="29">
        <v>60</v>
      </c>
      <c r="F103" s="14">
        <v>298.1277</v>
      </c>
      <c r="G103" s="67">
        <v>1.7999999999999999E-2</v>
      </c>
      <c r="H103" s="67"/>
      <c r="I103" s="16">
        <v>42947</v>
      </c>
    </row>
    <row r="104" spans="1:9" ht="12.75" customHeight="1" x14ac:dyDescent="0.2">
      <c r="B104" s="19" t="s">
        <v>95</v>
      </c>
      <c r="C104" s="19"/>
      <c r="D104" s="19"/>
      <c r="E104" s="30"/>
      <c r="F104" s="20">
        <v>1093.4461000000001</v>
      </c>
      <c r="G104" s="21">
        <v>6.6100000000000006E-2</v>
      </c>
      <c r="H104" s="21"/>
      <c r="I104" s="22"/>
    </row>
    <row r="105" spans="1:9" ht="12.75" customHeight="1" x14ac:dyDescent="0.2">
      <c r="F105" s="43"/>
      <c r="G105" s="15"/>
      <c r="H105" s="15"/>
      <c r="I105" s="16"/>
    </row>
    <row r="106" spans="1:9" ht="12.75" customHeight="1" x14ac:dyDescent="0.2">
      <c r="B106" s="17" t="s">
        <v>642</v>
      </c>
      <c r="F106" s="14"/>
      <c r="G106" s="15"/>
      <c r="H106" s="15"/>
      <c r="I106" s="16"/>
    </row>
    <row r="107" spans="1:9" ht="12.75" customHeight="1" x14ac:dyDescent="0.2">
      <c r="A107" s="68">
        <v>89</v>
      </c>
      <c r="B107" t="s">
        <v>665</v>
      </c>
      <c r="C107" t="s">
        <v>666</v>
      </c>
      <c r="D107" t="s">
        <v>491</v>
      </c>
      <c r="E107" s="29">
        <v>50000</v>
      </c>
      <c r="F107" s="14">
        <v>49.677199999999999</v>
      </c>
      <c r="G107" s="67">
        <v>3.0000000000000001E-3</v>
      </c>
      <c r="H107" s="67"/>
      <c r="I107" s="16">
        <v>42955</v>
      </c>
    </row>
    <row r="108" spans="1:9" s="45" customFormat="1" ht="12.75" customHeight="1" x14ac:dyDescent="0.2">
      <c r="A108"/>
      <c r="B108" s="19" t="s">
        <v>95</v>
      </c>
      <c r="C108" s="19"/>
      <c r="D108" s="19"/>
      <c r="E108" s="30"/>
      <c r="F108" s="20">
        <v>49.677199999999999</v>
      </c>
      <c r="G108" s="21">
        <v>3.0000000000000001E-3</v>
      </c>
      <c r="H108" s="21"/>
      <c r="I108" s="22"/>
    </row>
    <row r="109" spans="1:9" s="45" customFormat="1" ht="12.75" customHeight="1" x14ac:dyDescent="0.2">
      <c r="B109" s="58"/>
      <c r="C109" s="58"/>
      <c r="D109" s="58"/>
      <c r="E109" s="59"/>
      <c r="F109" s="60"/>
      <c r="G109" s="61"/>
      <c r="H109" s="61"/>
      <c r="I109" s="62"/>
    </row>
    <row r="110" spans="1:9" ht="12.75" customHeight="1" x14ac:dyDescent="0.2">
      <c r="B110" s="17" t="s">
        <v>190</v>
      </c>
      <c r="F110" s="14"/>
      <c r="G110" s="41"/>
      <c r="H110" s="41"/>
      <c r="I110" s="16"/>
    </row>
    <row r="111" spans="1:9" s="45" customFormat="1" ht="12.75" customHeight="1" x14ac:dyDescent="0.2">
      <c r="A111" s="68">
        <v>90</v>
      </c>
      <c r="B111" s="56" t="s">
        <v>667</v>
      </c>
      <c r="C111" t="s">
        <v>668</v>
      </c>
      <c r="D111" t="s">
        <v>491</v>
      </c>
      <c r="E111" s="29">
        <v>300000</v>
      </c>
      <c r="F111" s="14">
        <v>314.41199999999998</v>
      </c>
      <c r="G111" s="67">
        <v>1.9E-2</v>
      </c>
      <c r="H111" s="67"/>
      <c r="I111" s="16">
        <v>45275</v>
      </c>
    </row>
    <row r="112" spans="1:9" s="45" customFormat="1" ht="12.75" customHeight="1" x14ac:dyDescent="0.2">
      <c r="A112"/>
      <c r="B112" s="19" t="s">
        <v>95</v>
      </c>
      <c r="C112" s="19"/>
      <c r="D112" s="19"/>
      <c r="E112" s="30"/>
      <c r="F112" s="84">
        <v>314.41199999999998</v>
      </c>
      <c r="G112" s="21">
        <v>1.9E-2</v>
      </c>
      <c r="H112" s="21"/>
      <c r="I112" s="22"/>
    </row>
    <row r="113" spans="1:9" s="45" customFormat="1" ht="12.75" customHeight="1" x14ac:dyDescent="0.2">
      <c r="B113" s="58"/>
      <c r="C113" s="58"/>
      <c r="D113" s="58"/>
      <c r="E113" s="59"/>
      <c r="F113" s="61"/>
      <c r="G113" s="61"/>
      <c r="H113" s="61"/>
      <c r="I113" s="62"/>
    </row>
    <row r="114" spans="1:9" s="45" customFormat="1" ht="12.75" customHeight="1" x14ac:dyDescent="0.2">
      <c r="B114" s="17" t="s">
        <v>137</v>
      </c>
      <c r="C114" s="58"/>
      <c r="D114" s="58"/>
      <c r="E114" s="59"/>
      <c r="F114" s="61"/>
      <c r="G114" s="61"/>
      <c r="H114" s="61"/>
      <c r="I114" s="62"/>
    </row>
    <row r="115" spans="1:9" s="45" customFormat="1" ht="12.75" customHeight="1" x14ac:dyDescent="0.2">
      <c r="B115" s="32" t="s">
        <v>364</v>
      </c>
      <c r="C115" s="17"/>
      <c r="D115"/>
      <c r="E115" s="29"/>
      <c r="F115" s="14"/>
      <c r="G115" s="15"/>
      <c r="H115" s="15"/>
      <c r="I115" s="62"/>
    </row>
    <row r="116" spans="1:9" s="45" customFormat="1" ht="12.75" customHeight="1" x14ac:dyDescent="0.2">
      <c r="A116" s="68">
        <v>91</v>
      </c>
      <c r="B116" s="56" t="s">
        <v>669</v>
      </c>
      <c r="C116" s="78" t="s">
        <v>670</v>
      </c>
      <c r="D116" t="s">
        <v>342</v>
      </c>
      <c r="E116" s="29">
        <v>60</v>
      </c>
      <c r="F116" s="14">
        <v>599.98500000000001</v>
      </c>
      <c r="G116" s="67">
        <v>3.6299999999999999E-2</v>
      </c>
      <c r="H116" s="67"/>
      <c r="I116" s="55">
        <v>43630</v>
      </c>
    </row>
    <row r="117" spans="1:9" s="45" customFormat="1" ht="12.75" customHeight="1" x14ac:dyDescent="0.2">
      <c r="A117" s="68">
        <v>92</v>
      </c>
      <c r="B117" s="56" t="s">
        <v>422</v>
      </c>
      <c r="C117" s="78" t="s">
        <v>423</v>
      </c>
      <c r="D117" t="s">
        <v>424</v>
      </c>
      <c r="E117" s="29">
        <v>33</v>
      </c>
      <c r="F117" s="14">
        <v>334.69161000000003</v>
      </c>
      <c r="G117" s="67">
        <v>2.0199999999999999E-2</v>
      </c>
      <c r="H117" s="67"/>
      <c r="I117" s="55">
        <v>43309</v>
      </c>
    </row>
    <row r="118" spans="1:9" s="45" customFormat="1" ht="12.75" customHeight="1" x14ac:dyDescent="0.2">
      <c r="A118" s="68">
        <v>93</v>
      </c>
      <c r="B118" s="56" t="s">
        <v>435</v>
      </c>
      <c r="C118" s="78" t="s">
        <v>542</v>
      </c>
      <c r="D118" t="s">
        <v>437</v>
      </c>
      <c r="E118" s="29">
        <v>30000</v>
      </c>
      <c r="F118" s="14">
        <v>303.9615</v>
      </c>
      <c r="G118" s="67">
        <v>1.84E-2</v>
      </c>
      <c r="H118" s="67"/>
      <c r="I118" s="55">
        <v>43693</v>
      </c>
    </row>
    <row r="119" spans="1:9" s="45" customFormat="1" ht="12.75" customHeight="1" x14ac:dyDescent="0.2">
      <c r="A119" s="68">
        <v>94</v>
      </c>
      <c r="B119" s="56" t="s">
        <v>557</v>
      </c>
      <c r="C119" s="78" t="s">
        <v>558</v>
      </c>
      <c r="D119" t="s">
        <v>197</v>
      </c>
      <c r="E119" s="29">
        <v>30</v>
      </c>
      <c r="F119" s="14">
        <v>302.64449999999999</v>
      </c>
      <c r="G119" s="67">
        <v>1.83E-2</v>
      </c>
      <c r="H119" s="67"/>
      <c r="I119" s="55">
        <v>43678</v>
      </c>
    </row>
    <row r="120" spans="1:9" s="45" customFormat="1" ht="12.75" customHeight="1" x14ac:dyDescent="0.2">
      <c r="A120" s="68">
        <v>95</v>
      </c>
      <c r="B120" s="56" t="s">
        <v>516</v>
      </c>
      <c r="C120" s="78" t="s">
        <v>517</v>
      </c>
      <c r="D120" t="s">
        <v>437</v>
      </c>
      <c r="E120" s="29">
        <v>20</v>
      </c>
      <c r="F120" s="14">
        <v>202.1414</v>
      </c>
      <c r="G120" s="67">
        <v>1.2200000000000001E-2</v>
      </c>
      <c r="H120" s="67"/>
      <c r="I120" s="55">
        <v>43322</v>
      </c>
    </row>
    <row r="121" spans="1:9" s="45" customFormat="1" ht="12.75" customHeight="1" x14ac:dyDescent="0.2">
      <c r="A121" s="68">
        <v>96</v>
      </c>
      <c r="B121" s="56" t="s">
        <v>443</v>
      </c>
      <c r="C121" s="78" t="s">
        <v>444</v>
      </c>
      <c r="D121" t="s">
        <v>389</v>
      </c>
      <c r="E121" s="29">
        <v>2</v>
      </c>
      <c r="F121" s="14">
        <v>200.20859999999999</v>
      </c>
      <c r="G121" s="67">
        <v>1.21E-2</v>
      </c>
      <c r="H121" s="67"/>
      <c r="I121" s="55">
        <v>42983</v>
      </c>
    </row>
    <row r="122" spans="1:9" ht="12.75" customHeight="1" x14ac:dyDescent="0.2">
      <c r="A122" s="45"/>
      <c r="B122" s="19" t="s">
        <v>95</v>
      </c>
      <c r="C122" s="19"/>
      <c r="D122" s="19"/>
      <c r="E122" s="30"/>
      <c r="F122" s="20">
        <v>1943.6326099999997</v>
      </c>
      <c r="G122" s="21">
        <v>0.11749999999999999</v>
      </c>
      <c r="H122" s="21"/>
      <c r="I122" s="54"/>
    </row>
    <row r="123" spans="1:9" ht="12.75" customHeight="1" x14ac:dyDescent="0.2">
      <c r="F123" s="43"/>
      <c r="G123" s="15"/>
      <c r="H123" s="15"/>
      <c r="I123" s="16"/>
    </row>
    <row r="124" spans="1:9" ht="12.75" customHeight="1" x14ac:dyDescent="0.2">
      <c r="B124" s="17" t="s">
        <v>102</v>
      </c>
      <c r="C124" s="17"/>
      <c r="F124" s="14"/>
      <c r="G124" s="15"/>
      <c r="H124" s="15"/>
      <c r="I124" s="64"/>
    </row>
    <row r="125" spans="1:9" ht="12.75" customHeight="1" x14ac:dyDescent="0.2">
      <c r="A125" s="68">
        <v>97</v>
      </c>
      <c r="B125" t="s">
        <v>556</v>
      </c>
      <c r="C125" t="s">
        <v>428</v>
      </c>
      <c r="D125" t="s">
        <v>380</v>
      </c>
      <c r="E125" s="29">
        <v>42992.714500000002</v>
      </c>
      <c r="F125" s="14">
        <v>689.84261000000004</v>
      </c>
      <c r="G125" s="67">
        <v>4.1700000000000001E-2</v>
      </c>
      <c r="H125" s="67"/>
      <c r="I125" s="64" t="s">
        <v>455</v>
      </c>
    </row>
    <row r="126" spans="1:9" ht="12.75" customHeight="1" x14ac:dyDescent="0.2">
      <c r="B126" s="19" t="s">
        <v>95</v>
      </c>
      <c r="C126" s="19"/>
      <c r="D126" s="19"/>
      <c r="E126" s="30"/>
      <c r="F126" s="20">
        <v>689.84261000000004</v>
      </c>
      <c r="G126" s="21">
        <v>4.1700000000000001E-2</v>
      </c>
      <c r="H126" s="21"/>
      <c r="I126" s="22"/>
    </row>
    <row r="127" spans="1:9" s="45" customFormat="1" ht="12.75" customHeight="1" x14ac:dyDescent="0.2">
      <c r="B127" s="58"/>
      <c r="C127" s="58"/>
      <c r="D127" s="58"/>
      <c r="E127" s="59"/>
      <c r="F127" s="60"/>
      <c r="G127" s="61"/>
      <c r="H127" s="61"/>
    </row>
    <row r="128" spans="1:9" ht="12.75" customHeight="1" x14ac:dyDescent="0.2">
      <c r="A128" s="80" t="s">
        <v>454</v>
      </c>
      <c r="B128" s="17" t="s">
        <v>103</v>
      </c>
      <c r="C128" s="17"/>
      <c r="F128" s="14">
        <v>669.79064960000005</v>
      </c>
      <c r="G128" s="67">
        <v>4.0500000000000001E-2</v>
      </c>
      <c r="H128" s="67"/>
      <c r="I128" s="16">
        <v>42919</v>
      </c>
    </row>
    <row r="129" spans="2:9" ht="12.75" customHeight="1" x14ac:dyDescent="0.2">
      <c r="B129" s="19" t="s">
        <v>95</v>
      </c>
      <c r="C129" s="19"/>
      <c r="D129" s="19"/>
      <c r="E129" s="30"/>
      <c r="F129" s="20">
        <v>669.79064960000005</v>
      </c>
      <c r="G129" s="21">
        <v>4.0500000000000001E-2</v>
      </c>
      <c r="H129" s="21"/>
      <c r="I129" s="22"/>
    </row>
    <row r="130" spans="2:9" ht="12.75" customHeight="1" x14ac:dyDescent="0.2">
      <c r="F130" s="14"/>
      <c r="G130" s="15"/>
      <c r="H130" s="15"/>
      <c r="I130" s="16"/>
    </row>
    <row r="131" spans="2:9" ht="12.75" customHeight="1" x14ac:dyDescent="0.2">
      <c r="B131" s="17" t="s">
        <v>104</v>
      </c>
      <c r="C131" s="17"/>
      <c r="F131" s="14"/>
      <c r="G131" s="15"/>
      <c r="H131" s="15"/>
      <c r="I131" s="16"/>
    </row>
    <row r="132" spans="2:9" ht="12.75" customHeight="1" x14ac:dyDescent="0.2">
      <c r="B132" s="17" t="s">
        <v>105</v>
      </c>
      <c r="C132" s="17"/>
      <c r="F132" s="72">
        <v>931.08658629999627</v>
      </c>
      <c r="G132" s="15">
        <v>5.5900000000000005E-2</v>
      </c>
      <c r="H132" s="15"/>
      <c r="I132" s="16"/>
    </row>
    <row r="133" spans="2:9" ht="12.75" customHeight="1" x14ac:dyDescent="0.2">
      <c r="B133" s="19" t="s">
        <v>95</v>
      </c>
      <c r="C133" s="19"/>
      <c r="D133" s="19"/>
      <c r="E133" s="30"/>
      <c r="F133" s="20">
        <v>931.08658629999627</v>
      </c>
      <c r="G133" s="21">
        <v>5.5900000000000005E-2</v>
      </c>
      <c r="H133" s="21"/>
      <c r="I133" s="22"/>
    </row>
    <row r="134" spans="2:9" ht="12.75" customHeight="1" x14ac:dyDescent="0.2">
      <c r="B134" s="23" t="s">
        <v>106</v>
      </c>
      <c r="C134" s="23"/>
      <c r="D134" s="23"/>
      <c r="E134" s="31"/>
      <c r="F134" s="24">
        <v>16547.434343899993</v>
      </c>
      <c r="G134" s="25">
        <v>1</v>
      </c>
      <c r="H134" s="25"/>
      <c r="I134" s="26"/>
    </row>
    <row r="135" spans="2:9" ht="12.75" customHeight="1" x14ac:dyDescent="0.2">
      <c r="F135" s="40"/>
    </row>
    <row r="136" spans="2:9" ht="12.75" customHeight="1" x14ac:dyDescent="0.2">
      <c r="B136" s="17" t="s">
        <v>218</v>
      </c>
      <c r="C136" s="17"/>
      <c r="F136" s="86"/>
    </row>
    <row r="137" spans="2:9" ht="12.75" customHeight="1" x14ac:dyDescent="0.2">
      <c r="B137" s="17" t="s">
        <v>215</v>
      </c>
      <c r="C137" s="17"/>
      <c r="G137" s="15"/>
      <c r="H137" s="15"/>
    </row>
    <row r="138" spans="2:9" ht="12.75" customHeight="1" x14ac:dyDescent="0.2">
      <c r="B138" s="17"/>
      <c r="C138" s="17"/>
    </row>
    <row r="139" spans="2:9" ht="12.75" customHeight="1" x14ac:dyDescent="0.2">
      <c r="B139" s="17"/>
      <c r="C139" s="17"/>
    </row>
    <row r="140" spans="2:9" ht="12.75" customHeight="1" x14ac:dyDescent="0.2">
      <c r="B140" s="17"/>
      <c r="C140" s="17"/>
    </row>
    <row r="141" spans="2:9" ht="12.75" customHeight="1" x14ac:dyDescent="0.2"/>
    <row r="142" spans="2:9" ht="12.75" customHeight="1" x14ac:dyDescent="0.2"/>
    <row r="143" spans="2:9" ht="12.75" customHeight="1" x14ac:dyDescent="0.2"/>
    <row r="144" spans="2:9" ht="12.75" customHeight="1" x14ac:dyDescent="0.2"/>
    <row r="145" spans="5:5" ht="12.75" customHeight="1" x14ac:dyDescent="0.2"/>
    <row r="146" spans="5:5" ht="12.75" customHeight="1" x14ac:dyDescent="0.2"/>
    <row r="147" spans="5:5" ht="12.75" customHeight="1" x14ac:dyDescent="0.2"/>
    <row r="148" spans="5:5" ht="12.75" customHeight="1" x14ac:dyDescent="0.2"/>
    <row r="149" spans="5:5" ht="12.75" customHeight="1" x14ac:dyDescent="0.2"/>
    <row r="150" spans="5:5" ht="12.75" customHeight="1" x14ac:dyDescent="0.2">
      <c r="E150"/>
    </row>
    <row r="151" spans="5:5" ht="12.75" customHeight="1" x14ac:dyDescent="0.2">
      <c r="E151"/>
    </row>
    <row r="152" spans="5:5" ht="12.75" customHeight="1" x14ac:dyDescent="0.2">
      <c r="E152"/>
    </row>
    <row r="153" spans="5:5" ht="12.75" customHeight="1" x14ac:dyDescent="0.2">
      <c r="E153"/>
    </row>
    <row r="154" spans="5:5" ht="12.75" customHeight="1" x14ac:dyDescent="0.2">
      <c r="E154"/>
    </row>
    <row r="155" spans="5:5" ht="12.75" customHeight="1" x14ac:dyDescent="0.2">
      <c r="E155"/>
    </row>
    <row r="156" spans="5:5" ht="12.75" customHeight="1" x14ac:dyDescent="0.2">
      <c r="E156"/>
    </row>
    <row r="157" spans="5:5" ht="12.75" customHeight="1" x14ac:dyDescent="0.2">
      <c r="E157"/>
    </row>
    <row r="158" spans="5:5" ht="12.75" customHeight="1" x14ac:dyDescent="0.2">
      <c r="E158"/>
    </row>
    <row r="159" spans="5:5" ht="12.75" customHeight="1" x14ac:dyDescent="0.2">
      <c r="E159"/>
    </row>
    <row r="160" spans="5:5" ht="12.75" customHeight="1" x14ac:dyDescent="0.2">
      <c r="E160"/>
    </row>
    <row r="161" spans="5:5" ht="12.75" customHeight="1" x14ac:dyDescent="0.2">
      <c r="E161"/>
    </row>
    <row r="162" spans="5:5" ht="12.75" customHeight="1" x14ac:dyDescent="0.2">
      <c r="E162"/>
    </row>
    <row r="163" spans="5:5" ht="12.75" customHeight="1" x14ac:dyDescent="0.2">
      <c r="E163"/>
    </row>
    <row r="164" spans="5:5" ht="12.75" customHeight="1" x14ac:dyDescent="0.2">
      <c r="E164"/>
    </row>
    <row r="165" spans="5:5" ht="12.75" customHeight="1" x14ac:dyDescent="0.2">
      <c r="E165"/>
    </row>
    <row r="166" spans="5:5" ht="12.75" customHeight="1" x14ac:dyDescent="0.2">
      <c r="E166"/>
    </row>
    <row r="167" spans="5:5" ht="12.75" customHeight="1" x14ac:dyDescent="0.2">
      <c r="E167"/>
    </row>
    <row r="168" spans="5:5" ht="12.75" customHeight="1" x14ac:dyDescent="0.2">
      <c r="E168"/>
    </row>
    <row r="169" spans="5:5" ht="12.75" customHeight="1" x14ac:dyDescent="0.2">
      <c r="E169"/>
    </row>
    <row r="170" spans="5:5" ht="12.75" customHeight="1" x14ac:dyDescent="0.2">
      <c r="E170"/>
    </row>
    <row r="171" spans="5:5" ht="12.75" customHeight="1" x14ac:dyDescent="0.2">
      <c r="E171"/>
    </row>
    <row r="172" spans="5:5" ht="12.75" customHeight="1" x14ac:dyDescent="0.2">
      <c r="E172"/>
    </row>
    <row r="173" spans="5:5" ht="12.75" customHeight="1" x14ac:dyDescent="0.2">
      <c r="E173"/>
    </row>
    <row r="174" spans="5:5" ht="12.75" customHeight="1" x14ac:dyDescent="0.2">
      <c r="E174"/>
    </row>
    <row r="175" spans="5:5" ht="12.75" customHeight="1" x14ac:dyDescent="0.2">
      <c r="E175"/>
    </row>
    <row r="176" spans="5:5" ht="12.75" customHeight="1" x14ac:dyDescent="0.2">
      <c r="E176"/>
    </row>
    <row r="177" spans="5:5" ht="12.75" customHeight="1" x14ac:dyDescent="0.2">
      <c r="E177"/>
    </row>
    <row r="178" spans="5:5" ht="12.75" customHeight="1" x14ac:dyDescent="0.2">
      <c r="E178"/>
    </row>
    <row r="179" spans="5:5" ht="12.75" customHeight="1" x14ac:dyDescent="0.2">
      <c r="E179"/>
    </row>
    <row r="180" spans="5:5" ht="12.75" customHeight="1" x14ac:dyDescent="0.2">
      <c r="E180"/>
    </row>
    <row r="181" spans="5:5" ht="12.75" customHeight="1" x14ac:dyDescent="0.2">
      <c r="E181"/>
    </row>
    <row r="182" spans="5:5" ht="12.75" customHeight="1" x14ac:dyDescent="0.2">
      <c r="E182"/>
    </row>
    <row r="183" spans="5:5" ht="12.75" customHeight="1" x14ac:dyDescent="0.2">
      <c r="E183"/>
    </row>
    <row r="184" spans="5:5" ht="12.75" customHeight="1" x14ac:dyDescent="0.2">
      <c r="E184"/>
    </row>
    <row r="185" spans="5:5" ht="12.75" customHeight="1" x14ac:dyDescent="0.2">
      <c r="E185"/>
    </row>
    <row r="186" spans="5:5" ht="12.75" customHeight="1" x14ac:dyDescent="0.2">
      <c r="E186"/>
    </row>
    <row r="187" spans="5:5" x14ac:dyDescent="0.2">
      <c r="E187"/>
    </row>
    <row r="188" spans="5:5" x14ac:dyDescent="0.2">
      <c r="E188"/>
    </row>
  </sheetData>
  <sheetProtection password="F5A1" sheet="1" objects="1" scenarios="1"/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27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462</v>
      </c>
      <c r="B1" s="91" t="s">
        <v>183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497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221</v>
      </c>
      <c r="C9" t="s">
        <v>14</v>
      </c>
      <c r="D9" t="s">
        <v>10</v>
      </c>
      <c r="E9" s="29">
        <v>97984</v>
      </c>
      <c r="F9" s="14">
        <v>1618.7446719999998</v>
      </c>
      <c r="G9" s="15">
        <v>4.8899999999999999E-2</v>
      </c>
      <c r="H9" s="16" t="s">
        <v>455</v>
      </c>
    </row>
    <row r="10" spans="1:8" ht="12.75" customHeight="1" x14ac:dyDescent="0.2">
      <c r="A10">
        <v>2</v>
      </c>
      <c r="B10" t="s">
        <v>224</v>
      </c>
      <c r="C10" t="s">
        <v>11</v>
      </c>
      <c r="D10" t="s">
        <v>10</v>
      </c>
      <c r="E10" s="29">
        <v>542443</v>
      </c>
      <c r="F10" s="14">
        <v>1573.8983644999998</v>
      </c>
      <c r="G10" s="15">
        <v>4.7500000000000001E-2</v>
      </c>
      <c r="H10" s="16" t="s">
        <v>455</v>
      </c>
    </row>
    <row r="11" spans="1:8" ht="12.75" customHeight="1" x14ac:dyDescent="0.2">
      <c r="A11">
        <v>3</v>
      </c>
      <c r="B11" t="s">
        <v>232</v>
      </c>
      <c r="C11" t="s">
        <v>48</v>
      </c>
      <c r="D11" t="s">
        <v>27</v>
      </c>
      <c r="E11" s="29">
        <v>436716</v>
      </c>
      <c r="F11" s="14">
        <v>1413.4313340000001</v>
      </c>
      <c r="G11" s="15">
        <v>4.2700000000000002E-2</v>
      </c>
      <c r="H11" s="16" t="s">
        <v>455</v>
      </c>
    </row>
    <row r="12" spans="1:8" ht="12.75" customHeight="1" x14ac:dyDescent="0.2">
      <c r="A12">
        <v>4</v>
      </c>
      <c r="B12" t="s">
        <v>17</v>
      </c>
      <c r="C12" t="s">
        <v>18</v>
      </c>
      <c r="D12" t="s">
        <v>10</v>
      </c>
      <c r="E12" s="29">
        <v>380001</v>
      </c>
      <c r="F12" s="14">
        <v>1039.8727365</v>
      </c>
      <c r="G12" s="15">
        <v>3.1399999999999997E-2</v>
      </c>
      <c r="H12" s="16" t="s">
        <v>455</v>
      </c>
    </row>
    <row r="13" spans="1:8" ht="12.75" customHeight="1" x14ac:dyDescent="0.2">
      <c r="A13">
        <v>5</v>
      </c>
      <c r="B13" t="s">
        <v>223</v>
      </c>
      <c r="C13" t="s">
        <v>32</v>
      </c>
      <c r="D13" t="s">
        <v>31</v>
      </c>
      <c r="E13" s="29">
        <v>72626</v>
      </c>
      <c r="F13" s="14">
        <v>1002.2388</v>
      </c>
      <c r="G13" s="15">
        <v>3.0300000000000001E-2</v>
      </c>
      <c r="H13" s="16" t="s">
        <v>455</v>
      </c>
    </row>
    <row r="14" spans="1:8" ht="12.75" customHeight="1" x14ac:dyDescent="0.2">
      <c r="A14">
        <v>6</v>
      </c>
      <c r="B14" t="s">
        <v>225</v>
      </c>
      <c r="C14" t="s">
        <v>22</v>
      </c>
      <c r="D14" t="s">
        <v>21</v>
      </c>
      <c r="E14" s="29">
        <v>220726</v>
      </c>
      <c r="F14" s="14">
        <v>954.75031300000001</v>
      </c>
      <c r="G14" s="15">
        <v>2.8799999999999999E-2</v>
      </c>
      <c r="H14" s="16" t="s">
        <v>455</v>
      </c>
    </row>
    <row r="15" spans="1:8" ht="12.75" customHeight="1" x14ac:dyDescent="0.2">
      <c r="A15">
        <v>7</v>
      </c>
      <c r="B15" t="s">
        <v>222</v>
      </c>
      <c r="C15" t="s">
        <v>16</v>
      </c>
      <c r="D15" t="s">
        <v>15</v>
      </c>
      <c r="E15" s="29">
        <v>101697</v>
      </c>
      <c r="F15" s="14">
        <v>951.42628349999995</v>
      </c>
      <c r="G15" s="15">
        <v>2.87E-2</v>
      </c>
      <c r="H15" s="16" t="s">
        <v>455</v>
      </c>
    </row>
    <row r="16" spans="1:8" ht="12.75" customHeight="1" x14ac:dyDescent="0.2">
      <c r="A16">
        <v>8</v>
      </c>
      <c r="B16" t="s">
        <v>233</v>
      </c>
      <c r="C16" t="s">
        <v>46</v>
      </c>
      <c r="D16" t="s">
        <v>25</v>
      </c>
      <c r="E16" s="29">
        <v>215530</v>
      </c>
      <c r="F16" s="14">
        <v>942.29715999999996</v>
      </c>
      <c r="G16" s="15">
        <v>2.8500000000000001E-2</v>
      </c>
      <c r="H16" s="16" t="s">
        <v>455</v>
      </c>
    </row>
    <row r="17" spans="1:8" ht="12.75" customHeight="1" x14ac:dyDescent="0.2">
      <c r="A17">
        <v>9</v>
      </c>
      <c r="B17" t="s">
        <v>369</v>
      </c>
      <c r="C17" t="s">
        <v>71</v>
      </c>
      <c r="D17" t="s">
        <v>19</v>
      </c>
      <c r="E17" s="29">
        <v>467899</v>
      </c>
      <c r="F17" s="14">
        <v>924.33447450000006</v>
      </c>
      <c r="G17" s="15">
        <v>2.7900000000000001E-2</v>
      </c>
      <c r="H17" s="16" t="s">
        <v>455</v>
      </c>
    </row>
    <row r="18" spans="1:8" ht="12.75" customHeight="1" x14ac:dyDescent="0.2">
      <c r="A18">
        <v>10</v>
      </c>
      <c r="B18" t="s">
        <v>258</v>
      </c>
      <c r="C18" t="s">
        <v>78</v>
      </c>
      <c r="D18" t="s">
        <v>29</v>
      </c>
      <c r="E18" s="29">
        <v>47875</v>
      </c>
      <c r="F18" s="14">
        <v>807.93849999999998</v>
      </c>
      <c r="G18" s="15">
        <v>2.4400000000000002E-2</v>
      </c>
      <c r="H18" s="16" t="s">
        <v>455</v>
      </c>
    </row>
    <row r="19" spans="1:8" ht="12.75" customHeight="1" x14ac:dyDescent="0.2">
      <c r="A19">
        <v>11</v>
      </c>
      <c r="B19" t="s">
        <v>247</v>
      </c>
      <c r="C19" t="s">
        <v>64</v>
      </c>
      <c r="D19" t="s">
        <v>23</v>
      </c>
      <c r="E19" s="29">
        <v>117156</v>
      </c>
      <c r="F19" s="14">
        <v>802.0499759999999</v>
      </c>
      <c r="G19" s="15">
        <v>2.4199999999999999E-2</v>
      </c>
      <c r="H19" s="16" t="s">
        <v>455</v>
      </c>
    </row>
    <row r="20" spans="1:8" ht="12.75" customHeight="1" x14ac:dyDescent="0.2">
      <c r="A20">
        <v>12</v>
      </c>
      <c r="B20" t="s">
        <v>228</v>
      </c>
      <c r="C20" t="s">
        <v>28</v>
      </c>
      <c r="D20" t="s">
        <v>25</v>
      </c>
      <c r="E20" s="29">
        <v>44070</v>
      </c>
      <c r="F20" s="14">
        <v>711.70846500000005</v>
      </c>
      <c r="G20" s="15">
        <v>2.1499999999999998E-2</v>
      </c>
      <c r="H20" s="16" t="s">
        <v>455</v>
      </c>
    </row>
    <row r="21" spans="1:8" ht="12.75" customHeight="1" x14ac:dyDescent="0.2">
      <c r="A21">
        <v>13</v>
      </c>
      <c r="B21" t="s">
        <v>367</v>
      </c>
      <c r="C21" t="s">
        <v>60</v>
      </c>
      <c r="D21" t="s">
        <v>27</v>
      </c>
      <c r="E21" s="29">
        <v>79601</v>
      </c>
      <c r="F21" s="14">
        <v>701.24500950000004</v>
      </c>
      <c r="G21" s="15">
        <v>2.12E-2</v>
      </c>
      <c r="H21" s="16" t="s">
        <v>455</v>
      </c>
    </row>
    <row r="22" spans="1:8" ht="12.75" customHeight="1" x14ac:dyDescent="0.2">
      <c r="A22">
        <v>14</v>
      </c>
      <c r="B22" t="s">
        <v>238</v>
      </c>
      <c r="C22" t="s">
        <v>55</v>
      </c>
      <c r="D22" t="s">
        <v>43</v>
      </c>
      <c r="E22" s="29">
        <v>668703</v>
      </c>
      <c r="F22" s="14">
        <v>687.0923325</v>
      </c>
      <c r="G22" s="15">
        <v>2.07E-2</v>
      </c>
      <c r="H22" s="16" t="s">
        <v>455</v>
      </c>
    </row>
    <row r="23" spans="1:8" ht="12.75" customHeight="1" x14ac:dyDescent="0.2">
      <c r="A23">
        <v>15</v>
      </c>
      <c r="B23" t="s">
        <v>368</v>
      </c>
      <c r="C23" t="s">
        <v>84</v>
      </c>
      <c r="D23" t="s">
        <v>40</v>
      </c>
      <c r="E23" s="29">
        <v>276920</v>
      </c>
      <c r="F23" s="14">
        <v>678.17708000000005</v>
      </c>
      <c r="G23" s="15">
        <v>2.0500000000000001E-2</v>
      </c>
      <c r="H23" s="16" t="s">
        <v>455</v>
      </c>
    </row>
    <row r="24" spans="1:8" ht="12.75" customHeight="1" x14ac:dyDescent="0.2">
      <c r="A24">
        <v>16</v>
      </c>
      <c r="B24" t="s">
        <v>257</v>
      </c>
      <c r="C24" t="s">
        <v>70</v>
      </c>
      <c r="D24" t="s">
        <v>29</v>
      </c>
      <c r="E24" s="29">
        <v>252268</v>
      </c>
      <c r="F24" s="14">
        <v>650.22077000000002</v>
      </c>
      <c r="G24" s="15">
        <v>1.9599999999999999E-2</v>
      </c>
      <c r="H24" s="16" t="s">
        <v>455</v>
      </c>
    </row>
    <row r="25" spans="1:8" ht="12.75" customHeight="1" x14ac:dyDescent="0.2">
      <c r="A25">
        <v>17</v>
      </c>
      <c r="B25" t="s">
        <v>479</v>
      </c>
      <c r="C25" t="s">
        <v>478</v>
      </c>
      <c r="D25" t="s">
        <v>27</v>
      </c>
      <c r="E25" s="29">
        <v>209229</v>
      </c>
      <c r="F25" s="14">
        <v>611.15790900000002</v>
      </c>
      <c r="G25" s="15">
        <v>1.8499999999999999E-2</v>
      </c>
      <c r="H25" s="16" t="s">
        <v>455</v>
      </c>
    </row>
    <row r="26" spans="1:8" ht="12.75" customHeight="1" x14ac:dyDescent="0.2">
      <c r="A26">
        <v>18</v>
      </c>
      <c r="B26" t="s">
        <v>502</v>
      </c>
      <c r="C26" t="s">
        <v>503</v>
      </c>
      <c r="D26" t="s">
        <v>504</v>
      </c>
      <c r="E26" s="29">
        <v>519555</v>
      </c>
      <c r="F26" s="14">
        <v>609.69779249999999</v>
      </c>
      <c r="G26" s="15">
        <v>1.84E-2</v>
      </c>
      <c r="H26" s="16" t="s">
        <v>455</v>
      </c>
    </row>
    <row r="27" spans="1:8" ht="12.75" customHeight="1" x14ac:dyDescent="0.2">
      <c r="A27">
        <v>19</v>
      </c>
      <c r="B27" t="s">
        <v>377</v>
      </c>
      <c r="C27" t="s">
        <v>378</v>
      </c>
      <c r="D27" t="s">
        <v>161</v>
      </c>
      <c r="E27" s="29">
        <v>186566</v>
      </c>
      <c r="F27" s="14">
        <v>609.60440500000004</v>
      </c>
      <c r="G27" s="15">
        <v>1.84E-2</v>
      </c>
      <c r="H27" s="16" t="s">
        <v>455</v>
      </c>
    </row>
    <row r="28" spans="1:8" ht="12.75" customHeight="1" x14ac:dyDescent="0.2">
      <c r="A28">
        <v>20</v>
      </c>
      <c r="B28" t="s">
        <v>241</v>
      </c>
      <c r="C28" t="s">
        <v>52</v>
      </c>
      <c r="D28" t="s">
        <v>21</v>
      </c>
      <c r="E28" s="29">
        <v>8177</v>
      </c>
      <c r="F28" s="14">
        <v>590.18315200000006</v>
      </c>
      <c r="G28" s="15">
        <v>1.78E-2</v>
      </c>
      <c r="H28" s="16" t="s">
        <v>455</v>
      </c>
    </row>
    <row r="29" spans="1:8" ht="12.75" customHeight="1" x14ac:dyDescent="0.2">
      <c r="A29">
        <v>21</v>
      </c>
      <c r="B29" t="s">
        <v>234</v>
      </c>
      <c r="C29" t="s">
        <v>50</v>
      </c>
      <c r="D29" t="s">
        <v>27</v>
      </c>
      <c r="E29" s="29">
        <v>15366</v>
      </c>
      <c r="F29" s="14">
        <v>567.01308299999994</v>
      </c>
      <c r="G29" s="15">
        <v>1.7100000000000001E-2</v>
      </c>
      <c r="H29" s="16" t="s">
        <v>455</v>
      </c>
    </row>
    <row r="30" spans="1:8" ht="12.75" customHeight="1" x14ac:dyDescent="0.2">
      <c r="A30">
        <v>22</v>
      </c>
      <c r="B30" t="s">
        <v>256</v>
      </c>
      <c r="C30" t="s">
        <v>75</v>
      </c>
      <c r="D30" t="s">
        <v>10</v>
      </c>
      <c r="E30" s="29">
        <v>496265</v>
      </c>
      <c r="F30" s="14">
        <v>560.03505250000001</v>
      </c>
      <c r="G30" s="15">
        <v>1.6899999999999998E-2</v>
      </c>
      <c r="H30" s="16" t="s">
        <v>455</v>
      </c>
    </row>
    <row r="31" spans="1:8" ht="12.75" customHeight="1" x14ac:dyDescent="0.2">
      <c r="A31">
        <v>23</v>
      </c>
      <c r="B31" t="s">
        <v>244</v>
      </c>
      <c r="C31" t="s">
        <v>108</v>
      </c>
      <c r="D31" t="s">
        <v>10</v>
      </c>
      <c r="E31" s="29">
        <v>57915</v>
      </c>
      <c r="F31" s="14">
        <v>553.52261250000004</v>
      </c>
      <c r="G31" s="15">
        <v>1.67E-2</v>
      </c>
      <c r="H31" s="16" t="s">
        <v>455</v>
      </c>
    </row>
    <row r="32" spans="1:8" ht="12.75" customHeight="1" x14ac:dyDescent="0.2">
      <c r="A32">
        <v>24</v>
      </c>
      <c r="B32" t="s">
        <v>418</v>
      </c>
      <c r="C32" t="s">
        <v>506</v>
      </c>
      <c r="D32" t="s">
        <v>148</v>
      </c>
      <c r="E32" s="29">
        <v>87962</v>
      </c>
      <c r="F32" s="14">
        <v>537.09597200000007</v>
      </c>
      <c r="G32" s="15">
        <v>1.6199999999999999E-2</v>
      </c>
      <c r="H32" s="16" t="s">
        <v>455</v>
      </c>
    </row>
    <row r="33" spans="1:8" ht="12.75" customHeight="1" x14ac:dyDescent="0.2">
      <c r="A33">
        <v>25</v>
      </c>
      <c r="B33" t="s">
        <v>42</v>
      </c>
      <c r="C33" t="s">
        <v>44</v>
      </c>
      <c r="D33" t="s">
        <v>10</v>
      </c>
      <c r="E33" s="29">
        <v>303565</v>
      </c>
      <c r="F33" s="14">
        <v>490.71282250000002</v>
      </c>
      <c r="G33" s="15">
        <v>1.4800000000000001E-2</v>
      </c>
      <c r="H33" s="16" t="s">
        <v>455</v>
      </c>
    </row>
    <row r="34" spans="1:8" ht="12.75" customHeight="1" x14ac:dyDescent="0.2">
      <c r="A34">
        <v>26</v>
      </c>
      <c r="B34" t="s">
        <v>231</v>
      </c>
      <c r="C34" t="s">
        <v>36</v>
      </c>
      <c r="D34" t="s">
        <v>19</v>
      </c>
      <c r="E34" s="29">
        <v>44609</v>
      </c>
      <c r="F34" s="14">
        <v>490.69900000000001</v>
      </c>
      <c r="G34" s="15">
        <v>1.4800000000000001E-2</v>
      </c>
      <c r="H34" s="16" t="s">
        <v>455</v>
      </c>
    </row>
    <row r="35" spans="1:8" ht="12.75" customHeight="1" x14ac:dyDescent="0.2">
      <c r="A35">
        <v>27</v>
      </c>
      <c r="B35" t="s">
        <v>521</v>
      </c>
      <c r="C35" t="s">
        <v>522</v>
      </c>
      <c r="D35" t="s">
        <v>39</v>
      </c>
      <c r="E35" s="29">
        <v>367125</v>
      </c>
      <c r="F35" s="14">
        <v>485.1556875</v>
      </c>
      <c r="G35" s="15">
        <v>1.46E-2</v>
      </c>
      <c r="H35" s="16" t="s">
        <v>455</v>
      </c>
    </row>
    <row r="36" spans="1:8" ht="12.75" customHeight="1" x14ac:dyDescent="0.2">
      <c r="A36">
        <v>28</v>
      </c>
      <c r="B36" t="s">
        <v>353</v>
      </c>
      <c r="C36" t="s">
        <v>496</v>
      </c>
      <c r="D36" t="s">
        <v>10</v>
      </c>
      <c r="E36" s="29">
        <v>298660</v>
      </c>
      <c r="F36" s="14">
        <v>432.16102000000001</v>
      </c>
      <c r="G36" s="15">
        <v>1.2999999999999999E-2</v>
      </c>
      <c r="H36" s="16" t="s">
        <v>455</v>
      </c>
    </row>
    <row r="37" spans="1:8" ht="12.75" customHeight="1" x14ac:dyDescent="0.2">
      <c r="A37">
        <v>29</v>
      </c>
      <c r="B37" t="s">
        <v>230</v>
      </c>
      <c r="C37" t="s">
        <v>24</v>
      </c>
      <c r="D37" t="s">
        <v>724</v>
      </c>
      <c r="E37" s="29">
        <v>69677</v>
      </c>
      <c r="F37" s="14">
        <v>407.68012700000003</v>
      </c>
      <c r="G37" s="15">
        <v>1.23E-2</v>
      </c>
      <c r="H37" s="16" t="s">
        <v>455</v>
      </c>
    </row>
    <row r="38" spans="1:8" ht="12.75" customHeight="1" x14ac:dyDescent="0.2">
      <c r="A38">
        <v>30</v>
      </c>
      <c r="B38" t="s">
        <v>448</v>
      </c>
      <c r="C38" t="s">
        <v>449</v>
      </c>
      <c r="D38" t="s">
        <v>40</v>
      </c>
      <c r="E38" s="29">
        <v>732147</v>
      </c>
      <c r="F38" s="14">
        <v>400.48440899999997</v>
      </c>
      <c r="G38" s="15">
        <v>1.21E-2</v>
      </c>
      <c r="H38" s="16" t="s">
        <v>455</v>
      </c>
    </row>
    <row r="39" spans="1:8" ht="12.75" customHeight="1" x14ac:dyDescent="0.2">
      <c r="A39">
        <v>31</v>
      </c>
      <c r="B39" t="s">
        <v>253</v>
      </c>
      <c r="C39" t="s">
        <v>66</v>
      </c>
      <c r="D39" t="s">
        <v>37</v>
      </c>
      <c r="E39" s="29">
        <v>122794</v>
      </c>
      <c r="F39" s="14">
        <v>399.32608799999997</v>
      </c>
      <c r="G39" s="15">
        <v>1.21E-2</v>
      </c>
      <c r="H39" s="16" t="s">
        <v>455</v>
      </c>
    </row>
    <row r="40" spans="1:8" ht="12.75" customHeight="1" x14ac:dyDescent="0.2">
      <c r="A40">
        <v>32</v>
      </c>
      <c r="B40" t="s">
        <v>264</v>
      </c>
      <c r="C40" t="s">
        <v>87</v>
      </c>
      <c r="D40" t="s">
        <v>27</v>
      </c>
      <c r="E40" s="29">
        <v>16183</v>
      </c>
      <c r="F40" s="14">
        <v>388.12498049999999</v>
      </c>
      <c r="G40" s="15">
        <v>1.17E-2</v>
      </c>
      <c r="H40" s="16" t="s">
        <v>455</v>
      </c>
    </row>
    <row r="41" spans="1:8" ht="12.75" customHeight="1" x14ac:dyDescent="0.2">
      <c r="A41">
        <v>33</v>
      </c>
      <c r="B41" t="s">
        <v>235</v>
      </c>
      <c r="C41" t="s">
        <v>56</v>
      </c>
      <c r="D41" t="s">
        <v>19</v>
      </c>
      <c r="E41" s="29">
        <v>9782</v>
      </c>
      <c r="F41" s="14">
        <v>387.27916200000004</v>
      </c>
      <c r="G41" s="15">
        <v>1.17E-2</v>
      </c>
      <c r="H41" s="16" t="s">
        <v>455</v>
      </c>
    </row>
    <row r="42" spans="1:8" ht="12.75" customHeight="1" x14ac:dyDescent="0.2">
      <c r="A42">
        <v>34</v>
      </c>
      <c r="B42" t="s">
        <v>245</v>
      </c>
      <c r="C42" t="s">
        <v>62</v>
      </c>
      <c r="D42" t="s">
        <v>23</v>
      </c>
      <c r="E42" s="29">
        <v>38445</v>
      </c>
      <c r="F42" s="14">
        <v>385.103565</v>
      </c>
      <c r="G42" s="15">
        <v>1.1599999999999999E-2</v>
      </c>
      <c r="H42" s="16" t="s">
        <v>455</v>
      </c>
    </row>
    <row r="43" spans="1:8" ht="12.75" customHeight="1" x14ac:dyDescent="0.2">
      <c r="A43">
        <v>35</v>
      </c>
      <c r="B43" t="s">
        <v>379</v>
      </c>
      <c r="C43" t="s">
        <v>80</v>
      </c>
      <c r="D43" t="s">
        <v>29</v>
      </c>
      <c r="E43" s="29">
        <v>961315</v>
      </c>
      <c r="F43" s="14">
        <v>375.874165</v>
      </c>
      <c r="G43" s="15">
        <v>1.1299999999999999E-2</v>
      </c>
      <c r="H43" s="16" t="s">
        <v>455</v>
      </c>
    </row>
    <row r="44" spans="1:8" ht="12.75" customHeight="1" x14ac:dyDescent="0.2">
      <c r="A44">
        <v>36</v>
      </c>
      <c r="B44" t="s">
        <v>263</v>
      </c>
      <c r="C44" t="s">
        <v>91</v>
      </c>
      <c r="D44" t="s">
        <v>47</v>
      </c>
      <c r="E44" s="29">
        <v>139426</v>
      </c>
      <c r="F44" s="14">
        <v>367.59664899999996</v>
      </c>
      <c r="G44" s="15">
        <v>1.11E-2</v>
      </c>
      <c r="H44" s="16" t="s">
        <v>455</v>
      </c>
    </row>
    <row r="45" spans="1:8" ht="12.75" customHeight="1" x14ac:dyDescent="0.2">
      <c r="A45">
        <v>37</v>
      </c>
      <c r="B45" t="s">
        <v>381</v>
      </c>
      <c r="C45" t="s">
        <v>382</v>
      </c>
      <c r="D45" t="s">
        <v>10</v>
      </c>
      <c r="E45" s="29">
        <v>205756</v>
      </c>
      <c r="F45" s="14">
        <v>363.87948600000004</v>
      </c>
      <c r="G45" s="15">
        <v>1.0999999999999999E-2</v>
      </c>
      <c r="H45" s="16" t="s">
        <v>455</v>
      </c>
    </row>
    <row r="46" spans="1:8" ht="12.75" customHeight="1" x14ac:dyDescent="0.2">
      <c r="A46">
        <v>38</v>
      </c>
      <c r="B46" t="s">
        <v>405</v>
      </c>
      <c r="C46" t="s">
        <v>406</v>
      </c>
      <c r="D46" t="s">
        <v>19</v>
      </c>
      <c r="E46" s="29">
        <v>41973</v>
      </c>
      <c r="F46" s="14">
        <v>363.71703149999996</v>
      </c>
      <c r="G46" s="15">
        <v>1.0999999999999999E-2</v>
      </c>
      <c r="H46" s="16" t="s">
        <v>455</v>
      </c>
    </row>
    <row r="47" spans="1:8" ht="12.75" customHeight="1" x14ac:dyDescent="0.2">
      <c r="A47">
        <v>39</v>
      </c>
      <c r="B47" t="s">
        <v>186</v>
      </c>
      <c r="C47" t="s">
        <v>209</v>
      </c>
      <c r="D47" t="s">
        <v>10</v>
      </c>
      <c r="E47" s="29">
        <v>109524</v>
      </c>
      <c r="F47" s="14">
        <v>359.950626</v>
      </c>
      <c r="G47" s="15">
        <v>1.09E-2</v>
      </c>
      <c r="H47" s="16" t="s">
        <v>455</v>
      </c>
    </row>
    <row r="48" spans="1:8" ht="12.75" customHeight="1" x14ac:dyDescent="0.2">
      <c r="A48">
        <v>40</v>
      </c>
      <c r="B48" t="s">
        <v>357</v>
      </c>
      <c r="C48" t="s">
        <v>211</v>
      </c>
      <c r="D48" t="s">
        <v>116</v>
      </c>
      <c r="E48" s="29">
        <v>284961</v>
      </c>
      <c r="F48" s="14">
        <v>351.07195200000001</v>
      </c>
      <c r="G48" s="15">
        <v>1.06E-2</v>
      </c>
      <c r="H48" s="16" t="s">
        <v>455</v>
      </c>
    </row>
    <row r="49" spans="1:8" ht="12.75" customHeight="1" x14ac:dyDescent="0.2">
      <c r="A49">
        <v>41</v>
      </c>
      <c r="B49" t="s">
        <v>239</v>
      </c>
      <c r="C49" t="s">
        <v>34</v>
      </c>
      <c r="D49" t="s">
        <v>19</v>
      </c>
      <c r="E49" s="29">
        <v>37195</v>
      </c>
      <c r="F49" s="14">
        <v>349.22385500000001</v>
      </c>
      <c r="G49" s="15">
        <v>1.0500000000000001E-2</v>
      </c>
      <c r="H49" s="16" t="s">
        <v>455</v>
      </c>
    </row>
    <row r="50" spans="1:8" ht="12.75" customHeight="1" x14ac:dyDescent="0.2">
      <c r="A50">
        <v>42</v>
      </c>
      <c r="B50" t="s">
        <v>288</v>
      </c>
      <c r="C50" t="s">
        <v>126</v>
      </c>
      <c r="D50" t="s">
        <v>10</v>
      </c>
      <c r="E50" s="29">
        <v>23564</v>
      </c>
      <c r="F50" s="14">
        <v>344.85914000000002</v>
      </c>
      <c r="G50" s="15">
        <v>1.04E-2</v>
      </c>
      <c r="H50" s="16" t="s">
        <v>455</v>
      </c>
    </row>
    <row r="51" spans="1:8" ht="12.75" customHeight="1" x14ac:dyDescent="0.2">
      <c r="A51">
        <v>43</v>
      </c>
      <c r="B51" t="s">
        <v>285</v>
      </c>
      <c r="C51" t="s">
        <v>122</v>
      </c>
      <c r="D51" t="s">
        <v>21</v>
      </c>
      <c r="E51" s="29">
        <v>8724</v>
      </c>
      <c r="F51" s="14">
        <v>322.90577400000001</v>
      </c>
      <c r="G51" s="15">
        <v>9.7000000000000003E-3</v>
      </c>
      <c r="H51" s="16" t="s">
        <v>455</v>
      </c>
    </row>
    <row r="52" spans="1:8" ht="12.75" customHeight="1" x14ac:dyDescent="0.2">
      <c r="A52">
        <v>44</v>
      </c>
      <c r="B52" t="s">
        <v>254</v>
      </c>
      <c r="C52" t="s">
        <v>255</v>
      </c>
      <c r="D52" t="s">
        <v>39</v>
      </c>
      <c r="E52" s="29">
        <v>56955</v>
      </c>
      <c r="F52" s="14">
        <v>321.25467750000001</v>
      </c>
      <c r="G52" s="15">
        <v>9.7000000000000003E-3</v>
      </c>
      <c r="H52" s="16" t="s">
        <v>455</v>
      </c>
    </row>
    <row r="53" spans="1:8" ht="12.75" customHeight="1" x14ac:dyDescent="0.2">
      <c r="A53">
        <v>45</v>
      </c>
      <c r="B53" s="56" t="s">
        <v>237</v>
      </c>
      <c r="C53" s="56" t="s">
        <v>53</v>
      </c>
      <c r="D53" t="s">
        <v>23</v>
      </c>
      <c r="E53" s="29">
        <v>7446</v>
      </c>
      <c r="F53" s="14">
        <v>318.145242</v>
      </c>
      <c r="G53" s="15">
        <v>9.5999999999999992E-3</v>
      </c>
      <c r="H53" s="16" t="s">
        <v>455</v>
      </c>
    </row>
    <row r="54" spans="1:8" ht="12.75" customHeight="1" x14ac:dyDescent="0.2">
      <c r="A54">
        <v>46</v>
      </c>
      <c r="B54" t="s">
        <v>243</v>
      </c>
      <c r="C54" t="s">
        <v>82</v>
      </c>
      <c r="D54" t="s">
        <v>724</v>
      </c>
      <c r="E54" s="29">
        <v>227906</v>
      </c>
      <c r="F54" s="14">
        <v>304.93822799999998</v>
      </c>
      <c r="G54" s="15">
        <v>9.1999999999999998E-3</v>
      </c>
      <c r="H54" s="16" t="s">
        <v>455</v>
      </c>
    </row>
    <row r="55" spans="1:8" ht="12.75" customHeight="1" x14ac:dyDescent="0.2">
      <c r="A55">
        <v>47</v>
      </c>
      <c r="B55" t="s">
        <v>303</v>
      </c>
      <c r="C55" t="s">
        <v>146</v>
      </c>
      <c r="D55" t="s">
        <v>31</v>
      </c>
      <c r="E55" s="29">
        <v>74199</v>
      </c>
      <c r="F55" s="14">
        <v>300.28335300000003</v>
      </c>
      <c r="G55" s="15">
        <v>9.1000000000000004E-3</v>
      </c>
      <c r="H55" s="16" t="s">
        <v>455</v>
      </c>
    </row>
    <row r="56" spans="1:8" ht="12.75" customHeight="1" x14ac:dyDescent="0.2">
      <c r="A56">
        <v>48</v>
      </c>
      <c r="B56" t="s">
        <v>410</v>
      </c>
      <c r="C56" t="s">
        <v>411</v>
      </c>
      <c r="D56" t="s">
        <v>15</v>
      </c>
      <c r="E56" s="29">
        <v>122873</v>
      </c>
      <c r="F56" s="14">
        <v>297.65984250000002</v>
      </c>
      <c r="G56" s="15">
        <v>8.9999999999999993E-3</v>
      </c>
      <c r="H56" s="16" t="s">
        <v>455</v>
      </c>
    </row>
    <row r="57" spans="1:8" ht="12.75" customHeight="1" x14ac:dyDescent="0.2">
      <c r="A57">
        <v>49</v>
      </c>
      <c r="B57" t="s">
        <v>370</v>
      </c>
      <c r="C57" t="s">
        <v>86</v>
      </c>
      <c r="D57" t="s">
        <v>33</v>
      </c>
      <c r="E57" s="29">
        <v>115609</v>
      </c>
      <c r="F57" s="14">
        <v>292.54857449999997</v>
      </c>
      <c r="G57" s="15">
        <v>8.8000000000000005E-3</v>
      </c>
      <c r="H57" s="16" t="s">
        <v>455</v>
      </c>
    </row>
    <row r="58" spans="1:8" ht="12.75" customHeight="1" x14ac:dyDescent="0.2">
      <c r="A58">
        <v>50</v>
      </c>
      <c r="B58" t="s">
        <v>440</v>
      </c>
      <c r="C58" t="s">
        <v>207</v>
      </c>
      <c r="D58" t="s">
        <v>10</v>
      </c>
      <c r="E58" s="29">
        <v>180224</v>
      </c>
      <c r="F58" s="14">
        <v>265.65017599999999</v>
      </c>
      <c r="G58" s="15">
        <v>8.0000000000000002E-3</v>
      </c>
      <c r="H58" s="16" t="s">
        <v>455</v>
      </c>
    </row>
    <row r="59" spans="1:8" ht="12.75" customHeight="1" x14ac:dyDescent="0.2">
      <c r="A59">
        <v>51</v>
      </c>
      <c r="B59" t="s">
        <v>226</v>
      </c>
      <c r="C59" t="s">
        <v>26</v>
      </c>
      <c r="D59" t="s">
        <v>15</v>
      </c>
      <c r="E59" s="29">
        <v>31069</v>
      </c>
      <c r="F59" s="14">
        <v>264.36612100000002</v>
      </c>
      <c r="G59" s="15">
        <v>8.0000000000000002E-3</v>
      </c>
      <c r="H59" s="16" t="s">
        <v>455</v>
      </c>
    </row>
    <row r="60" spans="1:8" ht="12.75" customHeight="1" x14ac:dyDescent="0.2">
      <c r="A60">
        <v>52</v>
      </c>
      <c r="B60" t="s">
        <v>248</v>
      </c>
      <c r="C60" t="s">
        <v>20</v>
      </c>
      <c r="D60" t="s">
        <v>15</v>
      </c>
      <c r="E60" s="29">
        <v>10860</v>
      </c>
      <c r="F60" s="14">
        <v>256.55121000000003</v>
      </c>
      <c r="G60" s="15">
        <v>7.7000000000000002E-3</v>
      </c>
      <c r="H60" s="16" t="s">
        <v>455</v>
      </c>
    </row>
    <row r="61" spans="1:8" ht="12.75" customHeight="1" x14ac:dyDescent="0.2">
      <c r="A61">
        <v>53</v>
      </c>
      <c r="B61" t="s">
        <v>534</v>
      </c>
      <c r="C61" t="s">
        <v>535</v>
      </c>
      <c r="D61" t="s">
        <v>536</v>
      </c>
      <c r="E61" s="29">
        <v>56242</v>
      </c>
      <c r="F61" s="14">
        <v>239.02850000000001</v>
      </c>
      <c r="G61" s="15">
        <v>7.1999999999999998E-3</v>
      </c>
      <c r="H61" s="16" t="s">
        <v>455</v>
      </c>
    </row>
    <row r="62" spans="1:8" ht="12.75" customHeight="1" x14ac:dyDescent="0.2">
      <c r="A62">
        <v>54</v>
      </c>
      <c r="B62" t="s">
        <v>265</v>
      </c>
      <c r="C62" t="s">
        <v>89</v>
      </c>
      <c r="D62" t="s">
        <v>47</v>
      </c>
      <c r="E62" s="29">
        <v>345692</v>
      </c>
      <c r="F62" s="14">
        <v>223.83556999999999</v>
      </c>
      <c r="G62" s="15">
        <v>6.7999999999999996E-3</v>
      </c>
      <c r="H62" s="16" t="s">
        <v>455</v>
      </c>
    </row>
    <row r="63" spans="1:8" ht="12.75" customHeight="1" x14ac:dyDescent="0.2">
      <c r="A63">
        <v>55</v>
      </c>
      <c r="B63" t="s">
        <v>250</v>
      </c>
      <c r="C63" t="s">
        <v>81</v>
      </c>
      <c r="D63" t="s">
        <v>33</v>
      </c>
      <c r="E63" s="29">
        <v>105000</v>
      </c>
      <c r="F63" s="14">
        <v>219.55500000000001</v>
      </c>
      <c r="G63" s="15">
        <v>6.6E-3</v>
      </c>
      <c r="H63" s="16" t="s">
        <v>455</v>
      </c>
    </row>
    <row r="64" spans="1:8" ht="12.75" customHeight="1" x14ac:dyDescent="0.2">
      <c r="A64">
        <v>56</v>
      </c>
      <c r="B64" t="s">
        <v>533</v>
      </c>
      <c r="C64" t="s">
        <v>73</v>
      </c>
      <c r="D64" t="s">
        <v>23</v>
      </c>
      <c r="E64" s="29">
        <v>36132</v>
      </c>
      <c r="F64" s="14">
        <v>200.78552399999998</v>
      </c>
      <c r="G64" s="15">
        <v>6.1000000000000004E-3</v>
      </c>
      <c r="H64" s="16" t="s">
        <v>455</v>
      </c>
    </row>
    <row r="65" spans="1:8" ht="12.75" customHeight="1" x14ac:dyDescent="0.2">
      <c r="A65">
        <v>57</v>
      </c>
      <c r="B65" t="s">
        <v>482</v>
      </c>
      <c r="C65" t="s">
        <v>483</v>
      </c>
      <c r="D65" t="s">
        <v>23</v>
      </c>
      <c r="E65" s="29">
        <v>30627</v>
      </c>
      <c r="F65" s="14">
        <v>193.80765600000001</v>
      </c>
      <c r="G65" s="15">
        <v>5.8999999999999999E-3</v>
      </c>
      <c r="H65" s="16" t="s">
        <v>455</v>
      </c>
    </row>
    <row r="66" spans="1:8" ht="12.75" customHeight="1" x14ac:dyDescent="0.2">
      <c r="A66">
        <v>58</v>
      </c>
      <c r="B66" t="s">
        <v>611</v>
      </c>
      <c r="C66" t="s">
        <v>645</v>
      </c>
      <c r="D66" t="s">
        <v>23</v>
      </c>
      <c r="E66" s="29">
        <v>120801</v>
      </c>
      <c r="F66" s="14">
        <v>186.32346239999998</v>
      </c>
      <c r="G66" s="15">
        <v>5.5999999999999999E-3</v>
      </c>
      <c r="H66" s="16" t="s">
        <v>455</v>
      </c>
    </row>
    <row r="67" spans="1:8" ht="12.75" customHeight="1" x14ac:dyDescent="0.2">
      <c r="A67">
        <v>59</v>
      </c>
      <c r="B67" t="s">
        <v>252</v>
      </c>
      <c r="C67" t="s">
        <v>83</v>
      </c>
      <c r="D67" t="s">
        <v>37</v>
      </c>
      <c r="E67" s="29">
        <v>2533170</v>
      </c>
      <c r="F67" s="14">
        <v>169.72238999999999</v>
      </c>
      <c r="G67" s="15">
        <v>5.1000000000000004E-3</v>
      </c>
      <c r="H67" s="16" t="s">
        <v>455</v>
      </c>
    </row>
    <row r="68" spans="1:8" ht="12.75" customHeight="1" x14ac:dyDescent="0.2">
      <c r="A68">
        <v>60</v>
      </c>
      <c r="B68" t="s">
        <v>714</v>
      </c>
      <c r="C68" t="s">
        <v>94</v>
      </c>
      <c r="D68" t="s">
        <v>112</v>
      </c>
      <c r="E68" s="29">
        <v>374002</v>
      </c>
      <c r="F68" s="14">
        <v>0</v>
      </c>
      <c r="G68" s="90" t="s">
        <v>576</v>
      </c>
      <c r="H68" s="16" t="s">
        <v>455</v>
      </c>
    </row>
    <row r="69" spans="1:8" ht="12.75" customHeight="1" x14ac:dyDescent="0.2">
      <c r="B69" s="19" t="s">
        <v>95</v>
      </c>
      <c r="C69" s="19"/>
      <c r="D69" s="19"/>
      <c r="E69" s="30"/>
      <c r="F69" s="20">
        <v>31617.997316400004</v>
      </c>
      <c r="G69" s="21">
        <v>0.95440000000000058</v>
      </c>
      <c r="H69" s="22"/>
    </row>
    <row r="70" spans="1:8" ht="12.75" customHeight="1" x14ac:dyDescent="0.2">
      <c r="F70" s="14"/>
      <c r="G70" s="15"/>
      <c r="H70" s="16"/>
    </row>
    <row r="71" spans="1:8" ht="12.75" customHeight="1" x14ac:dyDescent="0.2">
      <c r="B71" s="17" t="s">
        <v>363</v>
      </c>
      <c r="F71" s="14"/>
      <c r="G71" s="15"/>
      <c r="H71" s="16"/>
    </row>
    <row r="72" spans="1:8" ht="12.75" customHeight="1" x14ac:dyDescent="0.2">
      <c r="A72">
        <v>61</v>
      </c>
      <c r="B72" s="56" t="s">
        <v>579</v>
      </c>
      <c r="C72" s="17" t="s">
        <v>575</v>
      </c>
      <c r="D72" t="s">
        <v>40</v>
      </c>
      <c r="E72" s="29">
        <v>2250</v>
      </c>
      <c r="F72" s="14">
        <v>0</v>
      </c>
      <c r="G72" s="90" t="s">
        <v>576</v>
      </c>
      <c r="H72" s="16" t="s">
        <v>455</v>
      </c>
    </row>
    <row r="73" spans="1:8" ht="12.75" customHeight="1" x14ac:dyDescent="0.2">
      <c r="B73" s="19" t="s">
        <v>95</v>
      </c>
      <c r="C73" s="19"/>
      <c r="D73" s="19"/>
      <c r="E73" s="30"/>
      <c r="F73" s="20">
        <v>0</v>
      </c>
      <c r="G73" s="48" t="s">
        <v>576</v>
      </c>
      <c r="H73" s="22"/>
    </row>
    <row r="74" spans="1:8" ht="12.75" customHeight="1" x14ac:dyDescent="0.2">
      <c r="F74" s="14"/>
      <c r="G74" s="15"/>
      <c r="H74" s="16"/>
    </row>
    <row r="75" spans="1:8" ht="12.75" customHeight="1" x14ac:dyDescent="0.2">
      <c r="A75" s="80" t="s">
        <v>454</v>
      </c>
      <c r="B75" s="17" t="s">
        <v>103</v>
      </c>
      <c r="C75" s="17"/>
      <c r="F75" s="14">
        <v>1491.4036950999998</v>
      </c>
      <c r="G75" s="15">
        <v>4.4999999999999998E-2</v>
      </c>
      <c r="H75" s="16">
        <v>42919</v>
      </c>
    </row>
    <row r="76" spans="1:8" ht="12.75" customHeight="1" x14ac:dyDescent="0.2">
      <c r="B76" s="19" t="s">
        <v>95</v>
      </c>
      <c r="C76" s="19"/>
      <c r="D76" s="19"/>
      <c r="E76" s="30"/>
      <c r="F76" s="20">
        <v>1491.4036950999998</v>
      </c>
      <c r="G76" s="21">
        <v>4.4999999999999998E-2</v>
      </c>
      <c r="H76" s="22"/>
    </row>
    <row r="77" spans="1:8" ht="12.75" customHeight="1" x14ac:dyDescent="0.2">
      <c r="F77" s="14"/>
      <c r="G77" s="15"/>
      <c r="H77" s="16"/>
    </row>
    <row r="78" spans="1:8" ht="12.75" customHeight="1" x14ac:dyDescent="0.2">
      <c r="B78" s="17" t="s">
        <v>104</v>
      </c>
      <c r="C78" s="17"/>
      <c r="F78" s="14"/>
      <c r="G78" s="15"/>
      <c r="H78" s="16"/>
    </row>
    <row r="79" spans="1:8" ht="12.75" customHeight="1" x14ac:dyDescent="0.2">
      <c r="B79" s="17" t="s">
        <v>105</v>
      </c>
      <c r="C79" s="17"/>
      <c r="F79" s="14">
        <v>10.745461699996667</v>
      </c>
      <c r="G79" s="15">
        <v>5.9999999999999995E-4</v>
      </c>
      <c r="H79" s="16"/>
    </row>
    <row r="80" spans="1:8" ht="12.75" customHeight="1" x14ac:dyDescent="0.2">
      <c r="B80" s="19" t="s">
        <v>95</v>
      </c>
      <c r="C80" s="19"/>
      <c r="D80" s="19"/>
      <c r="E80" s="30"/>
      <c r="F80" s="20">
        <v>10.745461699996667</v>
      </c>
      <c r="G80" s="21">
        <v>5.9999999999999995E-4</v>
      </c>
      <c r="H80" s="22"/>
    </row>
    <row r="81" spans="2:8" ht="12.75" customHeight="1" x14ac:dyDescent="0.2">
      <c r="B81" s="23" t="s">
        <v>106</v>
      </c>
      <c r="C81" s="23"/>
      <c r="D81" s="23"/>
      <c r="E81" s="31"/>
      <c r="F81" s="24">
        <v>33120.146473200002</v>
      </c>
      <c r="G81" s="25">
        <v>1.0000000000000007</v>
      </c>
      <c r="H81" s="26"/>
    </row>
    <row r="82" spans="2:8" ht="12.75" customHeight="1" x14ac:dyDescent="0.2"/>
    <row r="83" spans="2:8" ht="12.75" customHeight="1" x14ac:dyDescent="0.2">
      <c r="B83" s="17" t="s">
        <v>216</v>
      </c>
      <c r="C83" s="17"/>
    </row>
    <row r="84" spans="2:8" ht="12.75" customHeight="1" x14ac:dyDescent="0.2">
      <c r="B84" s="17" t="s">
        <v>217</v>
      </c>
      <c r="C84" s="17"/>
    </row>
    <row r="85" spans="2:8" ht="12.75" customHeight="1" x14ac:dyDescent="0.2">
      <c r="B85" s="17" t="s">
        <v>219</v>
      </c>
      <c r="C85" s="17"/>
      <c r="F85" s="42"/>
      <c r="G85" s="42"/>
    </row>
    <row r="86" spans="2:8" ht="12.75" customHeight="1" x14ac:dyDescent="0.2">
      <c r="B86" s="17" t="s">
        <v>215</v>
      </c>
      <c r="C86" s="17"/>
    </row>
    <row r="87" spans="2:8" ht="12.75" customHeight="1" x14ac:dyDescent="0.2">
      <c r="B87" s="49" t="s">
        <v>366</v>
      </c>
    </row>
    <row r="88" spans="2:8" ht="12.75" customHeight="1" x14ac:dyDescent="0.2"/>
    <row r="89" spans="2:8" ht="12.75" customHeight="1" x14ac:dyDescent="0.2"/>
    <row r="90" spans="2:8" ht="12.75" customHeight="1" x14ac:dyDescent="0.2"/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79" t="s">
        <v>463</v>
      </c>
      <c r="B1" s="91" t="s">
        <v>184</v>
      </c>
      <c r="C1" s="92"/>
      <c r="D1" s="92"/>
      <c r="E1" s="92"/>
      <c r="F1" s="92"/>
      <c r="G1" s="92"/>
      <c r="H1" s="93"/>
    </row>
    <row r="2" spans="1:8" x14ac:dyDescent="0.2">
      <c r="A2" s="81" t="s">
        <v>1</v>
      </c>
      <c r="B2" s="4" t="s">
        <v>643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212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32" t="s">
        <v>213</v>
      </c>
      <c r="F7" s="14"/>
      <c r="G7" s="15"/>
      <c r="H7" s="16"/>
    </row>
    <row r="8" spans="1:8" ht="12.75" customHeight="1" x14ac:dyDescent="0.2">
      <c r="B8" s="32" t="s">
        <v>214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185</v>
      </c>
      <c r="C9" s="17" t="s">
        <v>575</v>
      </c>
      <c r="D9" t="s">
        <v>380</v>
      </c>
      <c r="E9" s="29">
        <v>43739.476999999999</v>
      </c>
      <c r="F9" s="14">
        <v>1568.9905890999999</v>
      </c>
      <c r="G9" s="15">
        <v>0.99629999999999996</v>
      </c>
      <c r="H9" s="16" t="s">
        <v>455</v>
      </c>
    </row>
    <row r="10" spans="1:8" ht="12.75" customHeight="1" x14ac:dyDescent="0.2">
      <c r="B10" s="19" t="s">
        <v>95</v>
      </c>
      <c r="C10" s="19"/>
      <c r="D10" s="19"/>
      <c r="E10" s="30"/>
      <c r="F10" s="20">
        <v>1568.9905890999999</v>
      </c>
      <c r="G10" s="21">
        <v>0.99629999999999996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A12" s="80" t="s">
        <v>454</v>
      </c>
      <c r="B12" s="17" t="s">
        <v>103</v>
      </c>
      <c r="C12" s="17"/>
      <c r="F12" s="14">
        <v>39.376049500000001</v>
      </c>
      <c r="G12" s="15">
        <v>2.5000000000000001E-2</v>
      </c>
      <c r="H12" s="16">
        <v>42919</v>
      </c>
    </row>
    <row r="13" spans="1:8" ht="12.75" customHeight="1" x14ac:dyDescent="0.2">
      <c r="B13" s="19" t="s">
        <v>95</v>
      </c>
      <c r="C13" s="19"/>
      <c r="D13" s="19"/>
      <c r="E13" s="30"/>
      <c r="F13" s="20">
        <v>39.376049500000001</v>
      </c>
      <c r="G13" s="21">
        <v>2.5000000000000001E-2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104</v>
      </c>
      <c r="C15" s="17"/>
      <c r="F15" s="14"/>
      <c r="G15" s="15"/>
      <c r="H15" s="16"/>
    </row>
    <row r="16" spans="1:8" ht="12.75" customHeight="1" x14ac:dyDescent="0.2">
      <c r="B16" s="17" t="s">
        <v>105</v>
      </c>
      <c r="C16" s="17"/>
      <c r="F16" s="42">
        <v>-33.476781700000174</v>
      </c>
      <c r="G16" s="15">
        <v>-2.1299999999999999E-2</v>
      </c>
      <c r="H16" s="16"/>
    </row>
    <row r="17" spans="2:8" ht="12.75" customHeight="1" x14ac:dyDescent="0.2">
      <c r="B17" s="19" t="s">
        <v>95</v>
      </c>
      <c r="C17" s="19"/>
      <c r="D17" s="19"/>
      <c r="E17" s="30"/>
      <c r="F17" s="47">
        <v>-33.476781700000174</v>
      </c>
      <c r="G17" s="21">
        <v>-2.1299999999999999E-2</v>
      </c>
      <c r="H17" s="22"/>
    </row>
    <row r="18" spans="2:8" ht="12.75" customHeight="1" x14ac:dyDescent="0.2">
      <c r="B18" s="23" t="s">
        <v>106</v>
      </c>
      <c r="C18" s="23"/>
      <c r="D18" s="23"/>
      <c r="E18" s="31"/>
      <c r="F18" s="24">
        <v>1574.8898568999996</v>
      </c>
      <c r="G18" s="25">
        <v>0.99999999999999989</v>
      </c>
      <c r="H18" s="26"/>
    </row>
    <row r="19" spans="2:8" ht="12.75" customHeight="1" x14ac:dyDescent="0.2"/>
    <row r="20" spans="2:8" ht="12.75" customHeight="1" x14ac:dyDescent="0.2">
      <c r="B20" s="17"/>
      <c r="C20" s="17"/>
      <c r="G20" s="73"/>
    </row>
    <row r="21" spans="2:8" ht="12.75" customHeight="1" x14ac:dyDescent="0.2">
      <c r="B21" s="17"/>
      <c r="C21" s="17"/>
    </row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F5A1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GOVT SEC</vt:lpstr>
      <vt:lpstr>DYNAMIC BOND</vt:lpstr>
      <vt:lpstr>SHORT TERM</vt:lpstr>
      <vt:lpstr>Equity Savings</vt:lpstr>
      <vt:lpstr>DEBT SAVINGS</vt:lpstr>
      <vt:lpstr>BALANCED</vt:lpstr>
      <vt:lpstr>CASH MANAGEMENT</vt:lpstr>
      <vt:lpstr>MONEY MANAGER</vt:lpstr>
      <vt:lpstr>FMP -SR B5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cp:lastPrinted>2017-06-02T07:09:07Z</cp:lastPrinted>
  <dcterms:created xsi:type="dcterms:W3CDTF">2011-07-16T04:33:57Z</dcterms:created>
  <dcterms:modified xsi:type="dcterms:W3CDTF">2017-07-10T05:23:31Z</dcterms:modified>
</cp:coreProperties>
</file>