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35" windowHeight="8130" tabRatio="915"/>
  </bookViews>
  <sheets>
    <sheet name="CAPEXG" sheetId="1" r:id="rId1"/>
    <sheet name="MICAP1" sheetId="2" r:id="rId2"/>
    <sheet name="MICAP10" sheetId="3" r:id="rId3"/>
    <sheet name="MICAP11" sheetId="4" r:id="rId4"/>
    <sheet name="MICAP12" sheetId="5" r:id="rId5"/>
    <sheet name="MICAP14" sheetId="6" r:id="rId6"/>
    <sheet name="MICAP15" sheetId="7" r:id="rId7"/>
    <sheet name="MICAP16" sheetId="8" r:id="rId8"/>
    <sheet name="MICAP17" sheetId="9" r:id="rId9"/>
    <sheet name="MICAP2" sheetId="10" r:id="rId10"/>
    <sheet name="MICAP3" sheetId="11" r:id="rId11"/>
    <sheet name="MICAP4" sheetId="12" r:id="rId12"/>
    <sheet name="MICAP8" sheetId="13" r:id="rId13"/>
    <sheet name="MICAP9" sheetId="14" r:id="rId14"/>
    <sheet name="MIDCAP" sheetId="15" r:id="rId15"/>
    <sheet name="MULTI1" sheetId="16" r:id="rId16"/>
    <sheet name="MULTI2" sheetId="17" r:id="rId17"/>
    <sheet name="MULTIP" sheetId="18" r:id="rId18"/>
    <sheet name="SESCAP1" sheetId="19" r:id="rId19"/>
    <sheet name="SESCAP2" sheetId="20" r:id="rId20"/>
    <sheet name="SESCAP3" sheetId="21" r:id="rId21"/>
    <sheet name="SESCAP4" sheetId="22" r:id="rId22"/>
    <sheet name="SESCAP5" sheetId="23" r:id="rId23"/>
    <sheet name="SESCAP6" sheetId="24" r:id="rId24"/>
    <sheet name="SESCAP7" sheetId="56" r:id="rId25"/>
    <sheet name="SFOCUS" sheetId="25" r:id="rId26"/>
    <sheet name="SLTADV3" sheetId="26" r:id="rId27"/>
    <sheet name="SLTADV4" sheetId="27" r:id="rId28"/>
    <sheet name="SLTAX1" sheetId="28" r:id="rId29"/>
    <sheet name="SLTAX2" sheetId="29" r:id="rId30"/>
    <sheet name="SLTAX3" sheetId="30" r:id="rId31"/>
    <sheet name="SLTAX4" sheetId="31" r:id="rId32"/>
    <sheet name="SLTAX5" sheetId="32" r:id="rId33"/>
    <sheet name="SLTAX6" sheetId="33" r:id="rId34"/>
    <sheet name="SMALL3" sheetId="35" r:id="rId35"/>
    <sheet name="SMALL4" sheetId="36" r:id="rId36"/>
    <sheet name="SMALL5" sheetId="37" r:id="rId37"/>
    <sheet name="SMALL6" sheetId="38" r:id="rId38"/>
    <sheet name="SMILE" sheetId="39" r:id="rId39"/>
    <sheet name="SRURAL" sheetId="40" r:id="rId40"/>
    <sheet name="SSFUND" sheetId="41" r:id="rId41"/>
    <sheet name="SSN100" sheetId="42" r:id="rId42"/>
    <sheet name="STAX" sheetId="43" r:id="rId43"/>
    <sheet name="STOP6" sheetId="44" r:id="rId44"/>
    <sheet name="STOP7" sheetId="45" r:id="rId45"/>
    <sheet name="SUNBAL" sheetId="55" r:id="rId46"/>
    <sheet name="SUNEPL" sheetId="46" r:id="rId47"/>
    <sheet name="SUNFOP" sheetId="47" r:id="rId48"/>
    <sheet name="SUNVALF10" sheetId="48" r:id="rId49"/>
    <sheet name="SUNVALF2" sheetId="49" r:id="rId50"/>
    <sheet name="SUNVALF3" sheetId="50" r:id="rId51"/>
    <sheet name="SUNVALF7" sheetId="51" r:id="rId52"/>
    <sheet name="SUNVALF8" sheetId="52" r:id="rId53"/>
    <sheet name="SUNVALF9" sheetId="53" r:id="rId54"/>
    <sheet name="SWBF2" sheetId="57" r:id="rId55"/>
    <sheet name="SWBF3" sheetId="58" r:id="rId56"/>
    <sheet name="GLOBAL" sheetId="59" r:id="rId57"/>
    <sheet name="ANNEXURE-A" sheetId="60" r:id="rId58"/>
    <sheet name="XDO_METADATA" sheetId="54" state="hidden" r:id="rId59"/>
  </sheets>
  <definedNames>
    <definedName name="_xlnm._FilterDatabase" localSheetId="57" hidden="1">'ANNEXURE-A'!$A$8:$H$96</definedName>
    <definedName name="_xlnm._FilterDatabase" localSheetId="54" hidden="1">SWBF2!$B$12:$G$18</definedName>
    <definedName name="XDO_?AMC_NAME?" localSheetId="24">SESCAP7!$A$1</definedName>
    <definedName name="XDO_?AMC_NAME?">CAPEXG!$A$1</definedName>
    <definedName name="XDO_?CASHNCASECA_ISIN_CODE?" localSheetId="24">SESCAP7!$B$85</definedName>
    <definedName name="XDO_?CASHNCASECA_ISIN_CODE?">CAPEXG!$B$85</definedName>
    <definedName name="XDO_?CASHNCASECA_MARKET_VALUE?" localSheetId="24">SESCAP7!$F$85</definedName>
    <definedName name="XDO_?CASHNCASECA_MARKET_VALUE?">CAPEXG!$F$85</definedName>
    <definedName name="XDO_?CASHNCASECA_NAME?" localSheetId="24">SESCAP7!$C$85</definedName>
    <definedName name="XDO_?CASHNCASECA_NAME?">CAPEXG!$C$85</definedName>
    <definedName name="XDO_?CASHNCASECA_PER_NET_ASSETS?" localSheetId="24">SESCAP7!$G$85</definedName>
    <definedName name="XDO_?CASHNCASECA_PER_NET_ASSETS?">CAPEXG!$G$85</definedName>
    <definedName name="XDO_?CASHNCASECA_RATING_INDUSTRY?" localSheetId="24">SESCAP7!$D$85</definedName>
    <definedName name="XDO_?CASHNCASECA_RATING_INDUSTRY?">CAPEXG!$D$85</definedName>
    <definedName name="XDO_?COL1_DESC_DIV?" localSheetId="24">SESCAP7!$B$100</definedName>
    <definedName name="XDO_?COL1_DESC_DIV?">CAPEXG!$B$100</definedName>
    <definedName name="XDO_?COL2_DESC_DIV?" localSheetId="24">SESCAP7!$C$100</definedName>
    <definedName name="XDO_?COL2_DESC_DIV?">CAPEXG!$C$100</definedName>
    <definedName name="XDO_?CUR_MNTH_DAY?" localSheetId="24">SESCAP7!$D$96</definedName>
    <definedName name="XDO_?CUR_MNTH_DAY?">CAPEXG!$D$96</definedName>
    <definedName name="XDO_?CUR_MNTH_NAV?" localSheetId="24">SESCAP7!$D$97</definedName>
    <definedName name="XDO_?CUR_MNTH_NAV?">CAPEXG!$D$97</definedName>
    <definedName name="XDO_?DEBTSEC_MARKET_VALUE_TOT?" localSheetId="24">SESCAP7!$F$49</definedName>
    <definedName name="XDO_?DEBTSEC_MARKET_VALUE_TOT?">CAPEXG!$F$49</definedName>
    <definedName name="XDO_?DEBTSEC_PER_NET_ASSETS_TOT?" localSheetId="24">SESCAP7!$G$49</definedName>
    <definedName name="XDO_?DEBTSEC_PER_NET_ASSETS_TOT?">CAPEXG!$G$49</definedName>
    <definedName name="XDO_?DEBTSECA_ISIN_CODE?" localSheetId="24">SESCAP7!$B$34</definedName>
    <definedName name="XDO_?DEBTSECA_ISIN_CODE?">CAPEXG!$B$34</definedName>
    <definedName name="XDO_?DEBTSECA_MARKET_VALUE?" localSheetId="24">SESCAP7!$F$34</definedName>
    <definedName name="XDO_?DEBTSECA_MARKET_VALUE?">CAPEXG!$F$34</definedName>
    <definedName name="XDO_?DEBTSECA_MARKET_VALUE_TOT?" localSheetId="24">SESCAP7!$F$35</definedName>
    <definedName name="XDO_?DEBTSECA_MARKET_VALUE_TOT?">CAPEXG!$F$35</definedName>
    <definedName name="XDO_?DEBTSECA_NAME?" localSheetId="24">SESCAP7!$C$34</definedName>
    <definedName name="XDO_?DEBTSECA_NAME?">CAPEXG!$C$34</definedName>
    <definedName name="XDO_?DEBTSECA_PER_NET_ASSETS?" localSheetId="24">SESCAP7!$G$34</definedName>
    <definedName name="XDO_?DEBTSECA_PER_NET_ASSETS?">CAPEXG!$G$34</definedName>
    <definedName name="XDO_?DEBTSECA_PER_NET_ASSETS_TOT?" localSheetId="24">SESCAP7!$G$35</definedName>
    <definedName name="XDO_?DEBTSECA_PER_NET_ASSETS_TOT?">CAPEXG!$G$35</definedName>
    <definedName name="XDO_?DEBTSECA_RATING_INDUSTRY?" localSheetId="24">SESCAP7!$D$34</definedName>
    <definedName name="XDO_?DEBTSECA_RATING_INDUSTRY?">CAPEXG!$D$34</definedName>
    <definedName name="XDO_?DEBTSECA_SL_NO?" localSheetId="24">SESCAP7!$A$34</definedName>
    <definedName name="XDO_?DEBTSECA_SL_NO?">CAPEXG!$A$34</definedName>
    <definedName name="XDO_?DEBTSECA_UNITS?" localSheetId="24">SESCAP7!$E$34</definedName>
    <definedName name="XDO_?DEBTSECA_UNITS?">CAPEXG!$E$34</definedName>
    <definedName name="XDO_?DEBTSECB_ISIN_CODE?" localSheetId="24">SESCAP7!$B$38</definedName>
    <definedName name="XDO_?DEBTSECB_ISIN_CODE?">CAPEXG!$B$38</definedName>
    <definedName name="XDO_?DEBTSECB_MARKET_VALUE?" localSheetId="24">SESCAP7!$F$38</definedName>
    <definedName name="XDO_?DEBTSECB_MARKET_VALUE?">CAPEXG!$F$38</definedName>
    <definedName name="XDO_?DEBTSECB_MARKET_VALUE_TOT?" localSheetId="24">SESCAP7!$F$39</definedName>
    <definedName name="XDO_?DEBTSECB_MARKET_VALUE_TOT?">CAPEXG!$F$39</definedName>
    <definedName name="XDO_?DEBTSECB_NAME?" localSheetId="24">SESCAP7!$C$38</definedName>
    <definedName name="XDO_?DEBTSECB_NAME?">CAPEXG!$C$38</definedName>
    <definedName name="XDO_?DEBTSECB_PER_NET_ASSETS?" localSheetId="24">SESCAP7!$G$38</definedName>
    <definedName name="XDO_?DEBTSECB_PER_NET_ASSETS?">CAPEXG!$G$38</definedName>
    <definedName name="XDO_?DEBTSECB_PER_NET_ASSETS_TOT?" localSheetId="24">SESCAP7!$G$39</definedName>
    <definedName name="XDO_?DEBTSECB_PER_NET_ASSETS_TOT?">CAPEXG!$G$39</definedName>
    <definedName name="XDO_?DEBTSECB_RATING_INDUSTRY?" localSheetId="24">SESCAP7!$D$38</definedName>
    <definedName name="XDO_?DEBTSECB_RATING_INDUSTRY?">CAPEXG!$D$38</definedName>
    <definedName name="XDO_?DEBTSECB_SL_NO?" localSheetId="24">SESCAP7!$A$38</definedName>
    <definedName name="XDO_?DEBTSECB_SL_NO?">CAPEXG!$A$38</definedName>
    <definedName name="XDO_?DEBTSECB_UNITS?" localSheetId="24">SESCAP7!$E$38</definedName>
    <definedName name="XDO_?DEBTSECB_UNITS?">CAPEXG!$E$38</definedName>
    <definedName name="XDO_?DEBTSECC_ISIN_CODE?" localSheetId="24">SESCAP7!$B$42</definedName>
    <definedName name="XDO_?DEBTSECC_ISIN_CODE?">CAPEXG!$B$42</definedName>
    <definedName name="XDO_?DEBTSECC_MARKET_VALUE?" localSheetId="24">SESCAP7!$F$42</definedName>
    <definedName name="XDO_?DEBTSECC_MARKET_VALUE?">CAPEXG!$F$42</definedName>
    <definedName name="XDO_?DEBTSECC_MARKET_VALUE_TOT?" localSheetId="24">SESCAP7!$F$43</definedName>
    <definedName name="XDO_?DEBTSECC_MARKET_VALUE_TOT?">CAPEXG!$F$43</definedName>
    <definedName name="XDO_?DEBTSECC_NAME?" localSheetId="24">SESCAP7!$C$42</definedName>
    <definedName name="XDO_?DEBTSECC_NAME?">CAPEXG!$C$42</definedName>
    <definedName name="XDO_?DEBTSECC_PER_NET_ASSETS?" localSheetId="24">SESCAP7!$G$42</definedName>
    <definedName name="XDO_?DEBTSECC_PER_NET_ASSETS?">CAPEXG!$G$42</definedName>
    <definedName name="XDO_?DEBTSECC_PER_NET_ASSETS_TOT?" localSheetId="24">SESCAP7!$G$43</definedName>
    <definedName name="XDO_?DEBTSECC_PER_NET_ASSETS_TOT?">CAPEXG!$G$43</definedName>
    <definedName name="XDO_?DEBTSECC_RATING_INDUSTRY?" localSheetId="24">SESCAP7!$D$42</definedName>
    <definedName name="XDO_?DEBTSECC_RATING_INDUSTRY?">CAPEXG!$D$42</definedName>
    <definedName name="XDO_?DEBTSECC_SL_NO?" localSheetId="24">SESCAP7!$A$42</definedName>
    <definedName name="XDO_?DEBTSECC_SL_NO?">CAPEXG!$A$42</definedName>
    <definedName name="XDO_?DEBTSECC_UNITS?" localSheetId="24">SESCAP7!$E$42</definedName>
    <definedName name="XDO_?DEBTSECC_UNITS?">CAPEXG!$E$42</definedName>
    <definedName name="XDO_?DEBTSECD_ISIN_CODE?" localSheetId="24">SESCAP7!$B$46</definedName>
    <definedName name="XDO_?DEBTSECD_ISIN_CODE?">CAPEXG!$B$46</definedName>
    <definedName name="XDO_?DEBTSECD_MARKET_VALUE?" localSheetId="24">SESCAP7!$F$46</definedName>
    <definedName name="XDO_?DEBTSECD_MARKET_VALUE?">CAPEXG!$F$46</definedName>
    <definedName name="XDO_?DEBTSECD_MARKET_VALUE_TOT?" localSheetId="24">SESCAP7!$F$47</definedName>
    <definedName name="XDO_?DEBTSECD_MARKET_VALUE_TOT?">CAPEXG!$F$47</definedName>
    <definedName name="XDO_?DEBTSECD_NAME?" localSheetId="24">SESCAP7!$C$46</definedName>
    <definedName name="XDO_?DEBTSECD_NAME?">CAPEXG!$C$46</definedName>
    <definedName name="XDO_?DEBTSECD_PER_NET_ASSETS?" localSheetId="24">SESCAP7!$G$46</definedName>
    <definedName name="XDO_?DEBTSECD_PER_NET_ASSETS?">CAPEXG!$G$46</definedName>
    <definedName name="XDO_?DEBTSECD_PER_NET_ASSETS_TOT?" localSheetId="24">SESCAP7!$G$47</definedName>
    <definedName name="XDO_?DEBTSECD_PER_NET_ASSETS_TOT?">CAPEXG!$G$47</definedName>
    <definedName name="XDO_?DEBTSECD_RATING_INDUSTRY?" localSheetId="24">SESCAP7!$D$46</definedName>
    <definedName name="XDO_?DEBTSECD_RATING_INDUSTRY?">CAPEXG!$D$46</definedName>
    <definedName name="XDO_?DEBTSECD_SL_NO?" localSheetId="24">SESCAP7!$A$46</definedName>
    <definedName name="XDO_?DEBTSECD_SL_NO?">CAPEXG!$A$46</definedName>
    <definedName name="XDO_?DEBTSECD_UNITS?" localSheetId="24">SESCAP7!$E$46</definedName>
    <definedName name="XDO_?DEBTSECD_UNITS?">CAPEXG!$E$46</definedName>
    <definedName name="XDO_?DERIVATIVE_NOTES?" localSheetId="24">SESCAP7!$B$103</definedName>
    <definedName name="XDO_?DERIVATIVE_NOTES?">CAPEXG!$B$103</definedName>
    <definedName name="XDO_?DERIVATIVE_NOTES_VAL?" localSheetId="24">SESCAP7!$D$103</definedName>
    <definedName name="XDO_?DERIVATIVE_NOTES_VAL?">CAPEXG!$D$103</definedName>
    <definedName name="XDO_?EQUSEC_MARKET_VALUE_TOT?" localSheetId="24">SESCAP7!$F$30</definedName>
    <definedName name="XDO_?EQUSEC_MARKET_VALUE_TOT?">CAPEXG!$F$30</definedName>
    <definedName name="XDO_?EQUSEC_PER_NET_ASSETS_TOT?" localSheetId="24">SESCAP7!$G$30</definedName>
    <definedName name="XDO_?EQUSEC_PER_NET_ASSETS_TOT?">CAPEXG!$G$30</definedName>
    <definedName name="XDO_?EQUSECA_MARKET_VALUE_TOT?" localSheetId="24">SESCAP7!$F$8</definedName>
    <definedName name="XDO_?EQUSECA_MARKET_VALUE_TOT?">CAPEXG!$F$8</definedName>
    <definedName name="XDO_?EQUSECA_PER_NET_ASSETS?" localSheetId="24">SESCAP7!$G$7</definedName>
    <definedName name="XDO_?EQUSECA_PER_NET_ASSETS?">CAPEXG!$G$7</definedName>
    <definedName name="XDO_?EQUSECA_PER_NET_ASSETS_TOT?" localSheetId="24">SESCAP7!$G$8</definedName>
    <definedName name="XDO_?EQUSECA_PER_NET_ASSETS_TOT?">CAPEXG!$G$8</definedName>
    <definedName name="XDO_?EQUSECB_ISIN_CODE?" localSheetId="24">SESCAP7!$B$11</definedName>
    <definedName name="XDO_?EQUSECB_ISIN_CODE?">CAPEXG!$B$11</definedName>
    <definedName name="XDO_?EQUSECB_MARKET_VALUE?" localSheetId="24">SESCAP7!$F$11</definedName>
    <definedName name="XDO_?EQUSECB_MARKET_VALUE?">CAPEXG!$F$11</definedName>
    <definedName name="XDO_?EQUSECB_MARKET_VALUE_TOT?" localSheetId="24">SESCAP7!$F$12</definedName>
    <definedName name="XDO_?EQUSECB_MARKET_VALUE_TOT?">CAPEXG!$F$12</definedName>
    <definedName name="XDO_?EQUSECB_NAME?" localSheetId="24">SESCAP7!$C$11</definedName>
    <definedName name="XDO_?EQUSECB_NAME?">CAPEXG!$C$11</definedName>
    <definedName name="XDO_?EQUSECB_PER_NET_ASSETS?" localSheetId="24">SESCAP7!$G$11</definedName>
    <definedName name="XDO_?EQUSECB_PER_NET_ASSETS?">CAPEXG!$G$11</definedName>
    <definedName name="XDO_?EQUSECB_PER_NET_ASSETS_TOT?" localSheetId="24">SESCAP7!$G$12</definedName>
    <definedName name="XDO_?EQUSECB_PER_NET_ASSETS_TOT?">CAPEXG!$G$12</definedName>
    <definedName name="XDO_?EQUSECB_RATING_INDUSTRY?" localSheetId="24">SESCAP7!$D$11</definedName>
    <definedName name="XDO_?EQUSECB_RATING_INDUSTRY?">CAPEXG!$D$11</definedName>
    <definedName name="XDO_?EQUSECB_SL_NO?" localSheetId="24">SESCAP7!$A$11</definedName>
    <definedName name="XDO_?EQUSECB_SL_NO?">CAPEXG!$A$11</definedName>
    <definedName name="XDO_?EQUSECB_UNITS?" localSheetId="24">SESCAP7!$E$11</definedName>
    <definedName name="XDO_?EQUSECB_UNITS?">CAPEXG!$E$11</definedName>
    <definedName name="XDO_?EQUSECC_ISIN_CODE?" localSheetId="24">SESCAP7!$B$15</definedName>
    <definedName name="XDO_?EQUSECC_ISIN_CODE?">CAPEXG!$B$15</definedName>
    <definedName name="XDO_?EQUSECC_MARKET_VALUE?" localSheetId="24">SESCAP7!$F$15</definedName>
    <definedName name="XDO_?EQUSECC_MARKET_VALUE?">CAPEXG!$F$15</definedName>
    <definedName name="XDO_?EQUSECC_MARKET_VALUE_TOT?" localSheetId="24">SESCAP7!$F$16</definedName>
    <definedName name="XDO_?EQUSECC_MARKET_VALUE_TOT?">CAPEXG!$F$16</definedName>
    <definedName name="XDO_?EQUSECC_NAME?" localSheetId="24">SESCAP7!$C$15</definedName>
    <definedName name="XDO_?EQUSECC_NAME?">CAPEXG!$C$15</definedName>
    <definedName name="XDO_?EQUSECC_PER_NET_ASSETS?" localSheetId="24">SESCAP7!$G$15</definedName>
    <definedName name="XDO_?EQUSECC_PER_NET_ASSETS?">CAPEXG!$G$15</definedName>
    <definedName name="XDO_?EQUSECC_PER_NET_ASSETS_TOT?" localSheetId="24">SESCAP7!$G$16</definedName>
    <definedName name="XDO_?EQUSECC_PER_NET_ASSETS_TOT?">CAPEXG!$G$16</definedName>
    <definedName name="XDO_?EQUSECC_RATING_INDUSTRY?" localSheetId="24">SESCAP7!$D$15</definedName>
    <definedName name="XDO_?EQUSECC_RATING_INDUSTRY?">CAPEXG!$D$15</definedName>
    <definedName name="XDO_?EQUSECC_SL_NO?" localSheetId="24">SESCAP7!$A$15</definedName>
    <definedName name="XDO_?EQUSECC_SL_NO?">CAPEXG!$A$15</definedName>
    <definedName name="XDO_?EQUSECC_UNITS?" localSheetId="24">SESCAP7!$E$15</definedName>
    <definedName name="XDO_?EQUSECC_UNITS?">CAPEXG!$E$15</definedName>
    <definedName name="XDO_?EQUSECD_ISIN_CODE?" localSheetId="24">SESCAP7!$B$19</definedName>
    <definedName name="XDO_?EQUSECD_ISIN_CODE?">CAPEXG!$B$19</definedName>
    <definedName name="XDO_?EQUSECD_MARKET_VALUE?" localSheetId="24">SESCAP7!$F$19</definedName>
    <definedName name="XDO_?EQUSECD_MARKET_VALUE?">CAPEXG!$F$19</definedName>
    <definedName name="XDO_?EQUSECD_MARKET_VALUE_TOT?" localSheetId="24">SESCAP7!$F$20</definedName>
    <definedName name="XDO_?EQUSECD_MARKET_VALUE_TOT?">CAPEXG!$F$20</definedName>
    <definedName name="XDO_?EQUSECD_NAME?" localSheetId="24">SESCAP7!$C$19</definedName>
    <definedName name="XDO_?EQUSECD_NAME?">CAPEXG!$C$19</definedName>
    <definedName name="XDO_?EQUSECD_PER_NET_ASSETS?" localSheetId="24">SESCAP7!$G$19</definedName>
    <definedName name="XDO_?EQUSECD_PER_NET_ASSETS?">CAPEXG!$G$19</definedName>
    <definedName name="XDO_?EQUSECD_PER_NET_ASSETS_TOT?" localSheetId="24">SESCAP7!$G$20</definedName>
    <definedName name="XDO_?EQUSECD_PER_NET_ASSETS_TOT?">CAPEXG!$G$20</definedName>
    <definedName name="XDO_?EQUSECD_RATING_INDUSTRY?" localSheetId="24">SESCAP7!$D$19</definedName>
    <definedName name="XDO_?EQUSECD_RATING_INDUSTRY?">CAPEXG!$D$19</definedName>
    <definedName name="XDO_?EQUSECD_SL_NO?" localSheetId="24">SESCAP7!$A$19</definedName>
    <definedName name="XDO_?EQUSECD_SL_NO?">CAPEXG!$A$19</definedName>
    <definedName name="XDO_?EQUSECD_UNITS?" localSheetId="24">SESCAP7!$E$19</definedName>
    <definedName name="XDO_?EQUSECD_UNITS?">CAPEXG!$E$19</definedName>
    <definedName name="XDO_?EQUSECE_ISIN_CODE?" localSheetId="24">SESCAP7!$B$23</definedName>
    <definedName name="XDO_?EQUSECE_ISIN_CODE?">CAPEXG!$B$23</definedName>
    <definedName name="XDO_?EQUSECE_MARKET_VALUE?" localSheetId="24">SESCAP7!$F$23</definedName>
    <definedName name="XDO_?EQUSECE_MARKET_VALUE?">CAPEXG!$F$23</definedName>
    <definedName name="XDO_?EQUSECE_MARKET_VALUE_TOT?" localSheetId="24">SESCAP7!$F$24</definedName>
    <definedName name="XDO_?EQUSECE_MARKET_VALUE_TOT?">CAPEXG!$F$24</definedName>
    <definedName name="XDO_?EQUSECE_NAME?" localSheetId="24">SESCAP7!$C$23</definedName>
    <definedName name="XDO_?EQUSECE_NAME?">CAPEXG!$C$23</definedName>
    <definedName name="XDO_?EQUSECE_PER_NET_ASSETS?" localSheetId="24">SESCAP7!$G$23</definedName>
    <definedName name="XDO_?EQUSECE_PER_NET_ASSETS?">CAPEXG!$G$23</definedName>
    <definedName name="XDO_?EQUSECE_PER_NET_ASSETS_TOT?" localSheetId="24">SESCAP7!$G$24</definedName>
    <definedName name="XDO_?EQUSECE_PER_NET_ASSETS_TOT?">CAPEXG!$G$24</definedName>
    <definedName name="XDO_?EQUSECE_RATING_INDUSTRY?" localSheetId="24">SESCAP7!$D$23</definedName>
    <definedName name="XDO_?EQUSECE_RATING_INDUSTRY?">CAPEXG!$D$23</definedName>
    <definedName name="XDO_?EQUSECE_SL_NO?" localSheetId="24">SESCAP7!$A$23</definedName>
    <definedName name="XDO_?EQUSECE_SL_NO?">CAPEXG!$A$23</definedName>
    <definedName name="XDO_?EQUSECE_UNITS?" localSheetId="24">SESCAP7!$E$23</definedName>
    <definedName name="XDO_?EQUSECE_UNITS?">CAPEXG!$E$23</definedName>
    <definedName name="XDO_?EQUSECF_ISIN_CODE?" localSheetId="24">SESCAP7!$B$27</definedName>
    <definedName name="XDO_?EQUSECF_ISIN_CODE?">CAPEXG!$B$27</definedName>
    <definedName name="XDO_?EQUSECF_MARKET_VALUE?" localSheetId="24">SESCAP7!$F$27</definedName>
    <definedName name="XDO_?EQUSECF_MARKET_VALUE?">CAPEXG!$F$27</definedName>
    <definedName name="XDO_?EQUSECF_MARKET_VALUE_TOT?" localSheetId="24">SESCAP7!$F$28</definedName>
    <definedName name="XDO_?EQUSECF_MARKET_VALUE_TOT?">CAPEXG!$F$28</definedName>
    <definedName name="XDO_?EQUSECF_NAME?" localSheetId="24">SESCAP7!$C$27</definedName>
    <definedName name="XDO_?EQUSECF_NAME?">CAPEXG!$C$27</definedName>
    <definedName name="XDO_?EQUSECF_PER_NET_ASSETS?" localSheetId="24">SESCAP7!$G$27</definedName>
    <definedName name="XDO_?EQUSECF_PER_NET_ASSETS?">CAPEXG!$G$27</definedName>
    <definedName name="XDO_?EQUSECF_PER_NET_ASSETS_TOT?" localSheetId="24">SESCAP7!$G$28</definedName>
    <definedName name="XDO_?EQUSECF_PER_NET_ASSETS_TOT?">CAPEXG!$G$28</definedName>
    <definedName name="XDO_?EQUSECF_RATING_INDUSTRY?" localSheetId="24">SESCAP7!$D$27</definedName>
    <definedName name="XDO_?EQUSECF_RATING_INDUSTRY?">CAPEXG!$D$27</definedName>
    <definedName name="XDO_?EQUSECF_SL_NO?" localSheetId="24">SESCAP7!$A$27</definedName>
    <definedName name="XDO_?EQUSECF_SL_NO?">CAPEXG!$A$27</definedName>
    <definedName name="XDO_?EQUSECF_UNITS?" localSheetId="24">SESCAP7!$E$27</definedName>
    <definedName name="XDO_?EQUSECF_UNITS?">CAPEXG!$E$27</definedName>
    <definedName name="XDO_?FOREGIN_MARKET_VALUE?" localSheetId="24">SESCAP7!$D$104</definedName>
    <definedName name="XDO_?FOREGIN_MARKET_VALUE?">CAPEXG!$D$104</definedName>
    <definedName name="XDO_?FOREGIN_SEC_NOTES?" localSheetId="24">SESCAP7!$B$104</definedName>
    <definedName name="XDO_?FOREGIN_SEC_NOTES?">CAPEXG!$B$104</definedName>
    <definedName name="XDO_?INDV_OTH_RATE_DIV?" localSheetId="24">SESCAP7!$C$101</definedName>
    <definedName name="XDO_?INDV_OTH_RATE_DIV?">CAPEXG!$C$101</definedName>
    <definedName name="XDO_?ISIN_CODE?" localSheetId="24">SESCAP7!$B$7</definedName>
    <definedName name="XDO_?ISIN_CODE?">CAPEXG!$B$7</definedName>
    <definedName name="XDO_?MARGINMONEYSECA_ISIN_CODE?" localSheetId="24">SESCAP7!$B$84</definedName>
    <definedName name="XDO_?MARGINMONEYSECA_ISIN_CODE?">CAPEXG!$B$84</definedName>
    <definedName name="XDO_?MARGINMONEYSECA_MARKET_VALUE?" localSheetId="24">SESCAP7!$F$84</definedName>
    <definedName name="XDO_?MARGINMONEYSECA_MARKET_VALUE?">CAPEXG!$F$84</definedName>
    <definedName name="XDO_?MARGINMONEYSECA_NAME?" localSheetId="24">SESCAP7!$C$84</definedName>
    <definedName name="XDO_?MARGINMONEYSECA_NAME?">CAPEXG!$C$84</definedName>
    <definedName name="XDO_?MARGINMONEYSECA_PER_NET_ASSETS?" localSheetId="24">SESCAP7!$G$84</definedName>
    <definedName name="XDO_?MARGINMONEYSECA_PER_NET_ASSETS?">CAPEXG!$G$84</definedName>
    <definedName name="XDO_?MARGINMONEYSECA_RATING_INDUSTRY?" localSheetId="24">SESCAP7!$D$84</definedName>
    <definedName name="XDO_?MARGINMONEYSECA_RATING_INDUSTRY?">CAPEXG!$D$84</definedName>
    <definedName name="XDO_?MARKET_VALUE?" localSheetId="24">SESCAP7!$F$7</definedName>
    <definedName name="XDO_?MARKET_VALUE?">CAPEXG!$F$7</definedName>
    <definedName name="XDO_?MARKET_VALUE_GRAND_TOT?" localSheetId="24">SESCAP7!$F$86</definedName>
    <definedName name="XDO_?MARKET_VALUE_GRAND_TOT?">CAPEXG!$F$86</definedName>
    <definedName name="XDO_?MONEYMARKETSEC_MARKET_VALUE_TOT?" localSheetId="24">SESCAP7!$F$68</definedName>
    <definedName name="XDO_?MONEYMARKETSEC_MARKET_VALUE_TOT?">CAPEXG!$F$68</definedName>
    <definedName name="XDO_?MONEYMARKETSEC_PER_NET_ASSETS_TOT?" localSheetId="24">SESCAP7!$G$68</definedName>
    <definedName name="XDO_?MONEYMARKETSEC_PER_NET_ASSETS_TOT?">CAPEXG!$G$68</definedName>
    <definedName name="XDO_?MONEYMARKETSECA_ISIN_CODE?" localSheetId="24">SESCAP7!$B$53</definedName>
    <definedName name="XDO_?MONEYMARKETSECA_ISIN_CODE?">CAPEXG!$B$53</definedName>
    <definedName name="XDO_?MONEYMARKETSECA_MARKET_VALUE?" localSheetId="24">SESCAP7!$F$53</definedName>
    <definedName name="XDO_?MONEYMARKETSECA_MARKET_VALUE?">CAPEXG!$F$53</definedName>
    <definedName name="XDO_?MONEYMARKETSECA_MARKET_VALUE_TOT?" localSheetId="24">SESCAP7!$F$54</definedName>
    <definedName name="XDO_?MONEYMARKETSECA_MARKET_VALUE_TOT?">CAPEXG!$F$54</definedName>
    <definedName name="XDO_?MONEYMARKETSECA_NAME?" localSheetId="24">SESCAP7!$C$53</definedName>
    <definedName name="XDO_?MONEYMARKETSECA_NAME?">CAPEXG!$C$53</definedName>
    <definedName name="XDO_?MONEYMARKETSECA_PER_NET_ASSETS?" localSheetId="24">SESCAP7!$G$53</definedName>
    <definedName name="XDO_?MONEYMARKETSECA_PER_NET_ASSETS?">CAPEXG!$G$53</definedName>
    <definedName name="XDO_?MONEYMARKETSECA_PER_NET_ASSETS_TOT?" localSheetId="24">SESCAP7!$G$54</definedName>
    <definedName name="XDO_?MONEYMARKETSECA_PER_NET_ASSETS_TOT?">CAPEXG!$G$54</definedName>
    <definedName name="XDO_?MONEYMARKETSECA_RATING_INDUSTRY?" localSheetId="24">SESCAP7!$D$53</definedName>
    <definedName name="XDO_?MONEYMARKETSECA_RATING_INDUSTRY?">CAPEXG!$D$53</definedName>
    <definedName name="XDO_?MONEYMARKETSECA_SL_NO?" localSheetId="24">SESCAP7!$A$53</definedName>
    <definedName name="XDO_?MONEYMARKETSECA_SL_NO?">CAPEXG!$A$53</definedName>
    <definedName name="XDO_?MONEYMARKETSECA_UNITS?" localSheetId="24">SESCAP7!$E$53</definedName>
    <definedName name="XDO_?MONEYMARKETSECA_UNITS?">CAPEXG!$E$53</definedName>
    <definedName name="XDO_?MONEYMARKETSECB_ISIN_CODE?" localSheetId="24">SESCAP7!$B$57</definedName>
    <definedName name="XDO_?MONEYMARKETSECB_ISIN_CODE?">CAPEXG!$B$57</definedName>
    <definedName name="XDO_?MONEYMARKETSECB_MARKET_VALUE?" localSheetId="24">SESCAP7!$F$57</definedName>
    <definedName name="XDO_?MONEYMARKETSECB_MARKET_VALUE?">CAPEXG!$F$57</definedName>
    <definedName name="XDO_?MONEYMARKETSECB_MARKET_VALUE_TOT?" localSheetId="24">SESCAP7!$F$58</definedName>
    <definedName name="XDO_?MONEYMARKETSECB_MARKET_VALUE_TOT?">CAPEXG!$F$58</definedName>
    <definedName name="XDO_?MONEYMARKETSECB_NAME?" localSheetId="24">SESCAP7!$C$57</definedName>
    <definedName name="XDO_?MONEYMARKETSECB_NAME?">CAPEXG!$C$57</definedName>
    <definedName name="XDO_?MONEYMARKETSECB_PER_NET_ASSETS?" localSheetId="24">SESCAP7!$G$57</definedName>
    <definedName name="XDO_?MONEYMARKETSECB_PER_NET_ASSETS?">CAPEXG!$G$57</definedName>
    <definedName name="XDO_?MONEYMARKETSECB_PER_NET_ASSETS_TOT?" localSheetId="24">SESCAP7!$G$58</definedName>
    <definedName name="XDO_?MONEYMARKETSECB_PER_NET_ASSETS_TOT?">CAPEXG!$G$58</definedName>
    <definedName name="XDO_?MONEYMARKETSECB_RATING_INDUSTRY?" localSheetId="24">SESCAP7!$D$57</definedName>
    <definedName name="XDO_?MONEYMARKETSECB_RATING_INDUSTRY?">CAPEXG!$D$57</definedName>
    <definedName name="XDO_?MONEYMARKETSECB_SL_NO?" localSheetId="24">SESCAP7!$A$57</definedName>
    <definedName name="XDO_?MONEYMARKETSECB_SL_NO?">CAPEXG!$A$57</definedName>
    <definedName name="XDO_?MONEYMARKETSECB_UNITS?" localSheetId="24">SESCAP7!$E$57</definedName>
    <definedName name="XDO_?MONEYMARKETSECB_UNITS?">CAPEXG!$E$57</definedName>
    <definedName name="XDO_?MONEYMARKETSECC_ISIN_CODE?" localSheetId="24">SESCAP7!$B$61</definedName>
    <definedName name="XDO_?MONEYMARKETSECC_ISIN_CODE?">CAPEXG!$B$61</definedName>
    <definedName name="XDO_?MONEYMARKETSECC_MARKET_VALUE?" localSheetId="24">SESCAP7!$F$61</definedName>
    <definedName name="XDO_?MONEYMARKETSECC_MARKET_VALUE?">CAPEXG!$F$61</definedName>
    <definedName name="XDO_?MONEYMARKETSECC_MARKET_VALUE_TOT?" localSheetId="24">SESCAP7!$F$62</definedName>
    <definedName name="XDO_?MONEYMARKETSECC_MARKET_VALUE_TOT?">CAPEXG!$F$62</definedName>
    <definedName name="XDO_?MONEYMARKETSECC_NAME?" localSheetId="24">SESCAP7!$C$61</definedName>
    <definedName name="XDO_?MONEYMARKETSECC_NAME?">CAPEXG!$C$61</definedName>
    <definedName name="XDO_?MONEYMARKETSECC_PER_NET_ASSETS?" localSheetId="24">SESCAP7!$G$61</definedName>
    <definedName name="XDO_?MONEYMARKETSECC_PER_NET_ASSETS?">CAPEXG!$G$61</definedName>
    <definedName name="XDO_?MONEYMARKETSECC_PER_NET_ASSETS_TOT?" localSheetId="24">SESCAP7!$G$62</definedName>
    <definedName name="XDO_?MONEYMARKETSECC_PER_NET_ASSETS_TOT?">CAPEXG!$G$62</definedName>
    <definedName name="XDO_?MONEYMARKETSECC_RATING_INDUSTRY?" localSheetId="24">SESCAP7!$D$61</definedName>
    <definedName name="XDO_?MONEYMARKETSECC_RATING_INDUSTRY?">CAPEXG!$D$61</definedName>
    <definedName name="XDO_?MONEYMARKETSECC_SL_NO?" localSheetId="24">SESCAP7!$A$61</definedName>
    <definedName name="XDO_?MONEYMARKETSECC_SL_NO?">CAPEXG!$A$61</definedName>
    <definedName name="XDO_?MONEYMARKETSECC_UNITS?" localSheetId="24">SESCAP7!$E$61</definedName>
    <definedName name="XDO_?MONEYMARKETSECC_UNITS?">CAPEXG!$E$61</definedName>
    <definedName name="XDO_?MONEYMARKETSECD_ISIN_CODE?" localSheetId="24">SESCAP7!$B$65</definedName>
    <definedName name="XDO_?MONEYMARKETSECD_ISIN_CODE?">CAPEXG!$B$65</definedName>
    <definedName name="XDO_?MONEYMARKETSECD_MARKET_VALUE?" localSheetId="24">SESCAP7!$F$65</definedName>
    <definedName name="XDO_?MONEYMARKETSECD_MARKET_VALUE?">CAPEXG!$F$65</definedName>
    <definedName name="XDO_?MONEYMARKETSECD_MARKET_VALUE_TOT?" localSheetId="24">SESCAP7!$F$66</definedName>
    <definedName name="XDO_?MONEYMARKETSECD_MARKET_VALUE_TOT?">CAPEXG!$F$66</definedName>
    <definedName name="XDO_?MONEYMARKETSECD_NAME?" localSheetId="24">SESCAP7!$C$65</definedName>
    <definedName name="XDO_?MONEYMARKETSECD_NAME?">CAPEXG!$C$65</definedName>
    <definedName name="XDO_?MONEYMARKETSECD_PER_NET_ASSETS?" localSheetId="24">SESCAP7!$G$65</definedName>
    <definedName name="XDO_?MONEYMARKETSECD_PER_NET_ASSETS?">CAPEXG!$G$65</definedName>
    <definedName name="XDO_?MONEYMARKETSECD_PER_NET_ASSETS_TOT?" localSheetId="24">SESCAP7!$G$66</definedName>
    <definedName name="XDO_?MONEYMARKETSECD_PER_NET_ASSETS_TOT?">CAPEXG!$G$66</definedName>
    <definedName name="XDO_?MONEYMARKETSECD_RATING_INDUSTRY?" localSheetId="24">SESCAP7!$D$65</definedName>
    <definedName name="XDO_?MONEYMARKETSECD_RATING_INDUSTRY?">CAPEXG!$D$65</definedName>
    <definedName name="XDO_?MONEYMARKETSECD_SL_NO?" localSheetId="24">SESCAP7!$A$65</definedName>
    <definedName name="XDO_?MONEYMARKETSECD_SL_NO?">CAPEXG!$A$65</definedName>
    <definedName name="XDO_?MUTUALFUNDSECA_ISIN_CODE?" localSheetId="24">SESCAP7!$B$72</definedName>
    <definedName name="XDO_?MUTUALFUNDSECA_ISIN_CODE?">CAPEXG!$B$72</definedName>
    <definedName name="XDO_?MUTUALFUNDSECA_MARKET_VALUE?" localSheetId="24">SESCAP7!$F$72</definedName>
    <definedName name="XDO_?MUTUALFUNDSECA_MARKET_VALUE?">CAPEXG!$F$72</definedName>
    <definedName name="XDO_?MUTUALFUNDSECA_MARKET_VALUE_TOT?" localSheetId="24">SESCAP7!$F$73</definedName>
    <definedName name="XDO_?MUTUALFUNDSECA_MARKET_VALUE_TOT?">CAPEXG!$F$73</definedName>
    <definedName name="XDO_?MUTUALFUNDSECA_NAME?" localSheetId="24">SESCAP7!$C$72</definedName>
    <definedName name="XDO_?MUTUALFUNDSECA_NAME?">CAPEXG!$C$72</definedName>
    <definedName name="XDO_?MUTUALFUNDSECA_PER_NET_ASSETS?" localSheetId="24">SESCAP7!$G$72</definedName>
    <definedName name="XDO_?MUTUALFUNDSECA_PER_NET_ASSETS?">CAPEXG!$G$72</definedName>
    <definedName name="XDO_?MUTUALFUNDSECA_PER_NET_ASSETS_TOT?" localSheetId="24">SESCAP7!$G$73</definedName>
    <definedName name="XDO_?MUTUALFUNDSECA_PER_NET_ASSETS_TOT?">CAPEXG!$G$73</definedName>
    <definedName name="XDO_?MUTUALFUNDSECA_RATING_INDUSTRY?" localSheetId="24">SESCAP7!$D$72</definedName>
    <definedName name="XDO_?MUTUALFUNDSECA_RATING_INDUSTRY?">CAPEXG!$D$72</definedName>
    <definedName name="XDO_?MUTUALFUNDSECA_SL_NO?" localSheetId="24">SESCAP7!$A$72</definedName>
    <definedName name="XDO_?MUTUALFUNDSECA_SL_NO?">CAPEXG!$A$72</definedName>
    <definedName name="XDO_?MUTUALFUNDSECA_UNITS?" localSheetId="24">SESCAP7!$E$72</definedName>
    <definedName name="XDO_?MUTUALFUNDSECA_UNITS?">CAPEXG!$E$72</definedName>
    <definedName name="XDO_?NAME?" localSheetId="24">SESCAP7!$C$7</definedName>
    <definedName name="XDO_?NAME?">CAPEXG!$C$7</definedName>
    <definedName name="XDO_?NOTE_PER_NET_ASSETS_TXT?" localSheetId="24">SESCAP7!$B$89</definedName>
    <definedName name="XDO_?NOTE_PER_NET_ASSETS_TXT?">CAPEXG!$B$89</definedName>
    <definedName name="XDO_?NOTE_THINLY_TRADED_TXT?" localSheetId="24">SESCAP7!$B$88</definedName>
    <definedName name="XDO_?NOTE_THINLY_TRADED_TXT?">CAPEXG!$B$88</definedName>
    <definedName name="XDO_?OTH_NET_RATE_DIV?" localSheetId="24">SESCAP7!$D$101</definedName>
    <definedName name="XDO_?OTH_NET_RATE_DIV?">CAPEXG!$D$101</definedName>
    <definedName name="XDO_?OTHERSSECA_ISIN_CODE?" localSheetId="24">SESCAP7!$B$77</definedName>
    <definedName name="XDO_?OTHERSSECA_ISIN_CODE?">CAPEXG!$B$77</definedName>
    <definedName name="XDO_?OTHERSSECA_MARKET_VALUE?" localSheetId="24">SESCAP7!$F$77</definedName>
    <definedName name="XDO_?OTHERSSECA_MARKET_VALUE?">CAPEXG!$F$77</definedName>
    <definedName name="XDO_?OTHERSSECA_MARKET_VALUE_TOT?" localSheetId="24">SESCAP7!$F$78</definedName>
    <definedName name="XDO_?OTHERSSECA_MARKET_VALUE_TOT?">CAPEXG!$F$78</definedName>
    <definedName name="XDO_?OTHERSSECA_NAME?" localSheetId="24">SESCAP7!$C$77</definedName>
    <definedName name="XDO_?OTHERSSECA_NAME?">CAPEXG!$C$77</definedName>
    <definedName name="XDO_?OTHERSSECA_PER_NET_ASSETS?" localSheetId="24">SESCAP7!$G$77</definedName>
    <definedName name="XDO_?OTHERSSECA_PER_NET_ASSETS?">CAPEXG!$G$77</definedName>
    <definedName name="XDO_?OTHERSSECA_PER_NET_ASSETS_TOT?" localSheetId="24">SESCAP7!$G$78</definedName>
    <definedName name="XDO_?OTHERSSECA_PER_NET_ASSETS_TOT?">CAPEXG!$G$78</definedName>
    <definedName name="XDO_?OTHERSSECA_RATING_INDUSTRY?" localSheetId="24">SESCAP7!$D$77</definedName>
    <definedName name="XDO_?OTHERSSECA_RATING_INDUSTRY?">CAPEXG!$D$77</definedName>
    <definedName name="XDO_?OTHERSSECA_SL_NO?" localSheetId="24">SESCAP7!$A$77</definedName>
    <definedName name="XDO_?OTHERSSECA_SL_NO?">CAPEXG!$A$77</definedName>
    <definedName name="XDO_?OTHERSSECB_ISIN_CODE?" localSheetId="24">SESCAP7!$B$81</definedName>
    <definedName name="XDO_?OTHERSSECB_ISIN_CODE?">CAPEXG!$B$81</definedName>
    <definedName name="XDO_?OTHERSSECB_MARKET_VALUE?" localSheetId="24">SESCAP7!$F$81</definedName>
    <definedName name="XDO_?OTHERSSECB_MARKET_VALUE?">CAPEXG!$F$81</definedName>
    <definedName name="XDO_?OTHERSSECB_MARKET_VALUE_TOT?" localSheetId="24">SESCAP7!$F$82</definedName>
    <definedName name="XDO_?OTHERSSECB_MARKET_VALUE_TOT?">CAPEXG!$F$82</definedName>
    <definedName name="XDO_?OTHERSSECB_NAME?" localSheetId="24">SESCAP7!$C$81</definedName>
    <definedName name="XDO_?OTHERSSECB_NAME?">CAPEXG!$C$81</definedName>
    <definedName name="XDO_?OTHERSSECB_PER_NET_ASSETS?" localSheetId="24">SESCAP7!$G$81</definedName>
    <definedName name="XDO_?OTHERSSECB_PER_NET_ASSETS?">CAPEXG!$G$81</definedName>
    <definedName name="XDO_?OTHERSSECB_PER_NET_ASSETS_TOT?" localSheetId="24">SESCAP7!$G$82</definedName>
    <definedName name="XDO_?OTHERSSECB_PER_NET_ASSETS_TOT?">CAPEXG!$G$82</definedName>
    <definedName name="XDO_?OTHERSSECB_RATING_INDUSTRY?" localSheetId="24">SESCAP7!$D$81</definedName>
    <definedName name="XDO_?OTHERSSECB_RATING_INDUSTRY?">CAPEXG!$D$81</definedName>
    <definedName name="XDO_?OTHERSSECB_SL_NO?" localSheetId="24">SESCAP7!$A$81</definedName>
    <definedName name="XDO_?OTHERSSECB_SL_NO?">CAPEXG!$A$81</definedName>
    <definedName name="XDO_?OTHERSSECB_UNITS?" localSheetId="24">SESCAP7!$E$81</definedName>
    <definedName name="XDO_?OTHERSSECB_UNITS?">CAPEXG!$E$81</definedName>
    <definedName name="XDO_?PER_NET_ASSETS_GRAND_TOT?" localSheetId="24">SESCAP7!$G$86</definedName>
    <definedName name="XDO_?PER_NET_ASSETS_GRAND_TOT?">CAPEXG!$G$86</definedName>
    <definedName name="XDO_?PORFOLIO_TURNOVER_RATIO?" localSheetId="24">SESCAP7!$D$105</definedName>
    <definedName name="XDO_?PORFOLIO_TURNOVER_RATIO?">CAPEXG!$D$105</definedName>
    <definedName name="XDO_?PORFOLIO_TURNOVER_RATIO_TEXT?" localSheetId="24">SESCAP7!$B$105</definedName>
    <definedName name="XDO_?PORFOLIO_TURNOVER_RATIO_TEXT?">CAPEXG!$B$105</definedName>
    <definedName name="XDO_?PRE_MNTH_LAST_DAY?" localSheetId="24">SESCAP7!$C$96</definedName>
    <definedName name="XDO_?PRE_MNTH_LAST_DAY?">CAPEXG!$C$96</definedName>
    <definedName name="XDO_?PRE_MNTH_NAV?" localSheetId="24">SESCAP7!$C$97</definedName>
    <definedName name="XDO_?PRE_MNTH_NAV?">CAPEXG!$C$97</definedName>
    <definedName name="XDO_?RATING_INDUSTRY?" localSheetId="24">SESCAP7!$D$7</definedName>
    <definedName name="XDO_?RATING_INDUSTRY?">CAPEXG!$D$7</definedName>
    <definedName name="XDO_?REPO_TEXT?" localSheetId="24">SESCAP7!$B$106</definedName>
    <definedName name="XDO_?REPO_TEXT?">CAPEXG!$B$106</definedName>
    <definedName name="XDO_?REPO_VAL?" localSheetId="24">SESCAP7!$D$106</definedName>
    <definedName name="XDO_?REPO_VAL?">CAPEXG!$D$106</definedName>
    <definedName name="XDO_?RPT_HEADER?" localSheetId="24">SESCAP7!$A$3</definedName>
    <definedName name="XDO_?RPT_HEADER?">CAPEXG!$A$3</definedName>
    <definedName name="XDO_?SCH_NAME_DIV?" localSheetId="24">SESCAP7!$B$101</definedName>
    <definedName name="XDO_?SCH_NAME_DIV?">CAPEXG!$B$101</definedName>
    <definedName name="XDO_?SCH_NAME_NAV?" localSheetId="24">SESCAP7!$B$97</definedName>
    <definedName name="XDO_?SCH_NAME_NAV?">CAPEXG!$B$97</definedName>
    <definedName name="XDO_?SCHEME_NAME?" localSheetId="24">SESCAP7!$A$2</definedName>
    <definedName name="XDO_?SCHEME_NAME?">CAPEXG!$A$2</definedName>
    <definedName name="XDO_?SL_NO?" localSheetId="24">SESCAP7!$A$7</definedName>
    <definedName name="XDO_?SL_NO?">CAPEXG!$A$7</definedName>
    <definedName name="XDO_?UNITS?" localSheetId="24">SESCAP7!$E$7</definedName>
    <definedName name="XDO_?UNITS?">CAPEXG!$E$7</definedName>
    <definedName name="XDO_?VAL_TXT_DIV?" localSheetId="24">SESCAP7!$D$99</definedName>
    <definedName name="XDO_?VAL_TXT_DIV?">CAPEXG!$D$99</definedName>
    <definedName name="XDO_GROUP_?CASH_OTH_NCA_A?" localSheetId="24">SESCAP7!$A$85:$G$85</definedName>
    <definedName name="XDO_GROUP_?CASH_OTH_NCA_A?">CAPEXG!$A$85:$G$85</definedName>
    <definedName name="XDO_GROUP_?DEBT_SEC_A?" localSheetId="24">SESCAP7!$A$34:$G$34</definedName>
    <definedName name="XDO_GROUP_?DEBT_SEC_A?">CAPEXG!$A$34:$G$34</definedName>
    <definedName name="XDO_GROUP_?DEBT_SEC_B?" localSheetId="24">SESCAP7!$A$38:$G$38</definedName>
    <definedName name="XDO_GROUP_?DEBT_SEC_B?">CAPEXG!$A$38:$G$38</definedName>
    <definedName name="XDO_GROUP_?DEBT_SEC_C?" localSheetId="24">SESCAP7!$A$42:$G$42</definedName>
    <definedName name="XDO_GROUP_?DEBT_SEC_C?">CAPEXG!$A$42:$G$42</definedName>
    <definedName name="XDO_GROUP_?DEBT_SEC_D?" localSheetId="24">SESCAP7!$A$46:$G$46</definedName>
    <definedName name="XDO_GROUP_?DEBT_SEC_D?">CAPEXG!$A$46:$G$46</definedName>
    <definedName name="XDO_GROUP_?DIVIDEN_PER_PLAN_OPTION?" localSheetId="24">SESCAP7!$B$101:$C$101</definedName>
    <definedName name="XDO_GROUP_?DIVIDEN_PER_PLAN_OPTION?">CAPEXG!$B$101:$C$101</definedName>
    <definedName name="XDO_GROUP_?EQUITY_SEC_A?" localSheetId="24">SESCAP7!$A$7:$G$7</definedName>
    <definedName name="XDO_GROUP_?EQUITY_SEC_A?">CAPEXG!$A$7:$G$7</definedName>
    <definedName name="XDO_GROUP_?EQUITY_SEC_B?" localSheetId="24">SESCAP7!$A$11:$G$11</definedName>
    <definedName name="XDO_GROUP_?EQUITY_SEC_B?">CAPEXG!$A$11:$G$11</definedName>
    <definedName name="XDO_GROUP_?EQUITY_SEC_C?" localSheetId="24">SESCAP7!$A$15:$G$15</definedName>
    <definedName name="XDO_GROUP_?EQUITY_SEC_C?">CAPEXG!$A$15:$G$15</definedName>
    <definedName name="XDO_GROUP_?EQUITY_SEC_D?" localSheetId="24">SESCAP7!$A$19:$G$19</definedName>
    <definedName name="XDO_GROUP_?EQUITY_SEC_D?">CAPEXG!$A$19:$G$19</definedName>
    <definedName name="XDO_GROUP_?EQUITY_SEC_E?" localSheetId="24">SESCAP7!$A$23:$G$23</definedName>
    <definedName name="XDO_GROUP_?EQUITY_SEC_E?">CAPEXG!$A$23:$G$23</definedName>
    <definedName name="XDO_GROUP_?EQUITY_SEC_F?" localSheetId="24">SESCAP7!$A$27:$G$27</definedName>
    <definedName name="XDO_GROUP_?EQUITY_SEC_F?">CAPEXG!$A$27:$G$27</definedName>
    <definedName name="XDO_GROUP_?G_PORTFOLIO_TURN_OVER_RATIO?" localSheetId="24">SESCAP7!$B$105:$F$105</definedName>
    <definedName name="XDO_GROUP_?G_PORTFOLIO_TURN_OVER_RATIO?">CAPEXG!$B$105:$F$105</definedName>
    <definedName name="XDO_GROUP_?MARGIN_MONEY_FR_DERIVATIVE_A?" localSheetId="24">SESCAP7!$A$84:$G$84</definedName>
    <definedName name="XDO_GROUP_?MARGIN_MONEY_FR_DERIVATIVE_A?">CAPEXG!$A$84:$G$84</definedName>
    <definedName name="XDO_GROUP_?MONEY_MARKET_SEC_A?" localSheetId="24">SESCAP7!$A$53:$G$53</definedName>
    <definedName name="XDO_GROUP_?MONEY_MARKET_SEC_A?">CAPEXG!$A$53:$G$53</definedName>
    <definedName name="XDO_GROUP_?MONEY_MARKET_SEC_B?" localSheetId="24">SESCAP7!$A$57:$G$57</definedName>
    <definedName name="XDO_GROUP_?MONEY_MARKET_SEC_B?">CAPEXG!$A$57:$G$57</definedName>
    <definedName name="XDO_GROUP_?MONEY_MARKET_SEC_C?" localSheetId="24">SESCAP7!$A$61:$G$61</definedName>
    <definedName name="XDO_GROUP_?MONEY_MARKET_SEC_C?">CAPEXG!$A$61:$G$61</definedName>
    <definedName name="XDO_GROUP_?MONEY_MARKET_SEC_D?" localSheetId="24">SESCAP7!$A$65:$G$65</definedName>
    <definedName name="XDO_GROUP_?MONEY_MARKET_SEC_D?">CAPEXG!$A$65:$G$65</definedName>
    <definedName name="XDO_GROUP_?MUTUAL_FUND_SEC_A?" localSheetId="24">SESCAP7!$A$72:$G$72</definedName>
    <definedName name="XDO_GROUP_?MUTUAL_FUND_SEC_A?">CAPEXG!$A$72:$G$72</definedName>
    <definedName name="XDO_GROUP_?NAV_PER_PLAN_OPTION?" localSheetId="24">SESCAP7!$B$97:$D$97</definedName>
    <definedName name="XDO_GROUP_?NAV_PER_PLAN_OPTION?">CAPEXG!$B$97:$D$97</definedName>
    <definedName name="XDO_GROUP_?OTHERS_A?" localSheetId="24">SESCAP7!$A$77:$G$77</definedName>
    <definedName name="XDO_GROUP_?OTHERS_A?">CAPEXG!$A$77:$G$77</definedName>
    <definedName name="XDO_GROUP_?OTHERS_B?" localSheetId="24">SESCAP7!$A$81:$G$81</definedName>
    <definedName name="XDO_GROUP_?OTHERS_B?">CAPEXG!$A$81:$G$81</definedName>
    <definedName name="XDO_GROUP_?REPO_CORPORATE?" localSheetId="24">SESCAP7!$B$106:$F$106</definedName>
    <definedName name="XDO_GROUP_?REPO_CORPORATE?">CAPEXG!$B$106:$F$106</definedName>
  </definedNames>
  <calcPr calcId="145621"/>
</workbook>
</file>

<file path=xl/calcChain.xml><?xml version="1.0" encoding="utf-8"?>
<calcChain xmlns="http://schemas.openxmlformats.org/spreadsheetml/2006/main">
  <c r="G21" i="59" l="1"/>
  <c r="G19" i="59"/>
  <c r="F19" i="59"/>
  <c r="G18" i="59"/>
  <c r="F15" i="59"/>
  <c r="G15" i="59" s="1"/>
  <c r="G12" i="59"/>
  <c r="G11" i="59"/>
  <c r="G10" i="59"/>
  <c r="G9" i="59"/>
  <c r="G8" i="59"/>
  <c r="G7" i="59"/>
  <c r="G6" i="59"/>
  <c r="G23" i="59" l="1"/>
  <c r="F74" i="58" l="1"/>
  <c r="F71" i="58"/>
  <c r="F75" i="58" s="1"/>
  <c r="F49" i="58"/>
  <c r="F53" i="58" s="1"/>
  <c r="F20" i="58"/>
  <c r="F75" i="57"/>
  <c r="F72" i="57"/>
  <c r="F76" i="57" s="1"/>
  <c r="F50" i="57"/>
  <c r="F54" i="57" s="1"/>
  <c r="F20" i="57"/>
  <c r="G54" i="57" l="1"/>
  <c r="G20" i="57"/>
  <c r="G53" i="58"/>
  <c r="F78" i="57"/>
  <c r="G76" i="57"/>
  <c r="G78" i="57" s="1"/>
  <c r="F77" i="58"/>
  <c r="G75" i="58"/>
  <c r="G77" i="58" s="1"/>
  <c r="G49" i="58"/>
  <c r="G50" i="57"/>
  <c r="G71" i="58"/>
  <c r="G73" i="58" l="1"/>
  <c r="G47" i="58"/>
  <c r="G43" i="58"/>
  <c r="G39" i="58"/>
  <c r="G35" i="58"/>
  <c r="G31" i="58"/>
  <c r="G27" i="58"/>
  <c r="G23" i="58"/>
  <c r="G17" i="58"/>
  <c r="G13" i="58"/>
  <c r="G45" i="58"/>
  <c r="G37" i="58"/>
  <c r="G29" i="58"/>
  <c r="G46" i="58"/>
  <c r="G42" i="58"/>
  <c r="G38" i="58"/>
  <c r="G34" i="58"/>
  <c r="G30" i="58"/>
  <c r="G26" i="58"/>
  <c r="G16" i="58"/>
  <c r="G41" i="58"/>
  <c r="G33" i="58"/>
  <c r="G25" i="58"/>
  <c r="G15" i="58"/>
  <c r="G70" i="58"/>
  <c r="G44" i="58"/>
  <c r="G40" i="58"/>
  <c r="G36" i="58"/>
  <c r="G32" i="58"/>
  <c r="G28" i="58"/>
  <c r="G24" i="58"/>
  <c r="G18" i="58"/>
  <c r="G14" i="58"/>
  <c r="G20" i="58"/>
  <c r="G24" i="57"/>
  <c r="G47" i="57"/>
  <c r="G43" i="57"/>
  <c r="G39" i="57"/>
  <c r="G35" i="57"/>
  <c r="G31" i="57"/>
  <c r="G27" i="57"/>
  <c r="G23" i="57"/>
  <c r="G17" i="57"/>
  <c r="G13" i="57"/>
  <c r="G46" i="57"/>
  <c r="G42" i="57"/>
  <c r="G38" i="57"/>
  <c r="G34" i="57"/>
  <c r="G30" i="57"/>
  <c r="G26" i="57"/>
  <c r="G16" i="57"/>
  <c r="G71" i="57"/>
  <c r="G72" i="57" s="1"/>
  <c r="G45" i="57"/>
  <c r="G41" i="57"/>
  <c r="G37" i="57"/>
  <c r="G33" i="57"/>
  <c r="G29" i="57"/>
  <c r="G25" i="57"/>
  <c r="G15" i="57"/>
  <c r="G74" i="57"/>
  <c r="G75" i="57" s="1"/>
  <c r="G48" i="57"/>
  <c r="G44" i="57"/>
  <c r="G40" i="57"/>
  <c r="G36" i="57"/>
  <c r="G32" i="57"/>
  <c r="G28" i="57"/>
  <c r="G18" i="57"/>
  <c r="G14" i="57"/>
  <c r="G74" i="58"/>
</calcChain>
</file>

<file path=xl/sharedStrings.xml><?xml version="1.0" encoding="utf-8"?>
<sst xmlns="http://schemas.openxmlformats.org/spreadsheetml/2006/main" count="12848" uniqueCount="1378">
  <si>
    <t>SUNDARAM MUTUAL FUND</t>
  </si>
  <si>
    <t>Sundaram Infrastructure Advantage Fund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</si>
  <si>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</si>
  <si>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</si>
  <si>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</si>
  <si>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</si>
  <si>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</si>
  <si>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</si>
  <si>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</si>
  <si>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</si>
  <si>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</si>
  <si>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INE002A01018</t>
  </si>
  <si>
    <t>Reliance Industries Ltd</t>
  </si>
  <si>
    <t>Petroleum Products</t>
  </si>
  <si>
    <t>INE018A01030</t>
  </si>
  <si>
    <t>Larsen &amp; Toubro Ltd</t>
  </si>
  <si>
    <t>Construction Project</t>
  </si>
  <si>
    <t>INE331A01037</t>
  </si>
  <si>
    <t>The Ramco Cements Ltd</t>
  </si>
  <si>
    <t>Cement</t>
  </si>
  <si>
    <t>INE671A01010</t>
  </si>
  <si>
    <t>Honeywell Automation India Ltd</t>
  </si>
  <si>
    <t>Industrial Capital Goods</t>
  </si>
  <si>
    <t>INE325A01013</t>
  </si>
  <si>
    <t>Timken India Ltd</t>
  </si>
  <si>
    <t>Industrial Products</t>
  </si>
  <si>
    <t>INE749A01030</t>
  </si>
  <si>
    <t>Jindal Steel &amp; Power Ltd</t>
  </si>
  <si>
    <t>Ferrous Metals</t>
  </si>
  <si>
    <t>INE536A01023</t>
  </si>
  <si>
    <t>Grindwell Norton Ltd</t>
  </si>
  <si>
    <t>INE531A01024</t>
  </si>
  <si>
    <t>Kansai Nerolac Paints Ltd</t>
  </si>
  <si>
    <t>Consumer Non Durables</t>
  </si>
  <si>
    <t>INE090A01021</t>
  </si>
  <si>
    <t>ICICI Bank Ltd</t>
  </si>
  <si>
    <t>Banks</t>
  </si>
  <si>
    <t>INE858B01011</t>
  </si>
  <si>
    <t>ISGEC Heavy  Engineering Ltd</t>
  </si>
  <si>
    <t>INE070A01015</t>
  </si>
  <si>
    <t>Shree Cement Ltd</t>
  </si>
  <si>
    <t>INE040A01026</t>
  </si>
  <si>
    <t>HDFC Bank Ltd</t>
  </si>
  <si>
    <t>INE220B01022</t>
  </si>
  <si>
    <t>Kalpataru Power Transmission Ltd</t>
  </si>
  <si>
    <t>Power</t>
  </si>
  <si>
    <t>INE999A01015</t>
  </si>
  <si>
    <t>KSB Pumps Ltd</t>
  </si>
  <si>
    <t>INE152A01029</t>
  </si>
  <si>
    <t>Thermax Ltd</t>
  </si>
  <si>
    <t>INE074A01025</t>
  </si>
  <si>
    <t>Praj Industries Ltd</t>
  </si>
  <si>
    <t>INE460H01021</t>
  </si>
  <si>
    <t>Star Cement Ltd</t>
  </si>
  <si>
    <t>INE470A01017</t>
  </si>
  <si>
    <t>3M India Ltd</t>
  </si>
  <si>
    <t>Commercial Services</t>
  </si>
  <si>
    <t>INE868B01028</t>
  </si>
  <si>
    <t>NCC Ltd</t>
  </si>
  <si>
    <t>INE208A01029</t>
  </si>
  <si>
    <t>Ashok Leyland Ltd</t>
  </si>
  <si>
    <t>Auto</t>
  </si>
  <si>
    <t>INE442H01029</t>
  </si>
  <si>
    <t>Ashoka Buildcon Ltd</t>
  </si>
  <si>
    <t>INE195J01029</t>
  </si>
  <si>
    <t>PNC Infratech Ltd</t>
  </si>
  <si>
    <t>Construction</t>
  </si>
  <si>
    <t>INE349A01021</t>
  </si>
  <si>
    <t>NRB Bearing Ltd</t>
  </si>
  <si>
    <t>INE935N01012</t>
  </si>
  <si>
    <t>Dixon Technologies (India) Ltd</t>
  </si>
  <si>
    <t>Consumer Durables</t>
  </si>
  <si>
    <t>INE713T01010</t>
  </si>
  <si>
    <t>Apollo Micro Systems Ltd</t>
  </si>
  <si>
    <t>INE472A01039</t>
  </si>
  <si>
    <t>Blue Star Ltd</t>
  </si>
  <si>
    <t>INE791I01019</t>
  </si>
  <si>
    <t>Brigade Enterprises Ltd</t>
  </si>
  <si>
    <t>INE823G01014</t>
  </si>
  <si>
    <t>JK Cement Ltd</t>
  </si>
  <si>
    <t>INE766P01016</t>
  </si>
  <si>
    <t>Mahindra Logistics Ltd</t>
  </si>
  <si>
    <t>Transportation</t>
  </si>
  <si>
    <t>INE415A01038</t>
  </si>
  <si>
    <t>HSIL Ltd</t>
  </si>
  <si>
    <t>INE686A01026</t>
  </si>
  <si>
    <t>ITD Cementation India Ltd</t>
  </si>
  <si>
    <t>INE264T01014</t>
  </si>
  <si>
    <t>INE386C01029</t>
  </si>
  <si>
    <t>Astra Microwave Products Ltd</t>
  </si>
  <si>
    <t>Telecom -  Equipment &amp; Accessories</t>
  </si>
  <si>
    <t>INE324L01013</t>
  </si>
  <si>
    <t>R.P.P. Infra Projects Ltd</t>
  </si>
  <si>
    <t>INE386A01015</t>
  </si>
  <si>
    <t>Vesuvius India Ltd</t>
  </si>
  <si>
    <t>INE956G01038</t>
  </si>
  <si>
    <t>VA Tech Wabag Ltd</t>
  </si>
  <si>
    <t>Engineering Services</t>
  </si>
  <si>
    <t>INE419M01019</t>
  </si>
  <si>
    <t>TD Power Systems Ltd</t>
  </si>
  <si>
    <t>INE284A01012</t>
  </si>
  <si>
    <t>ESAB India Ltd</t>
  </si>
  <si>
    <t>INE805D01034</t>
  </si>
  <si>
    <t>Sunteck Realty Ltd</t>
  </si>
  <si>
    <t>INE062A01020</t>
  </si>
  <si>
    <t>State Bank of India</t>
  </si>
  <si>
    <t>INE066F01012</t>
  </si>
  <si>
    <t>Hindustan Aeronautics Ltd</t>
  </si>
  <si>
    <t>Aerospace &amp; Defense</t>
  </si>
  <si>
    <t>INE488V01015</t>
  </si>
  <si>
    <t>PSP Projects Ltd</t>
  </si>
  <si>
    <t>Sub Total</t>
  </si>
  <si>
    <t>(b) Overseas Security</t>
  </si>
  <si>
    <t>(c) Privately Placed / Unlisted</t>
  </si>
  <si>
    <t>INE551A01022</t>
  </si>
  <si>
    <t>#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</si>
  <si>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</si>
  <si>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</si>
  <si>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</si>
  <si>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</si>
  <si>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</si>
  <si>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</si>
  <si>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</si>
  <si>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</si>
  <si>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</si>
  <si>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</si>
  <si>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</si>
  <si>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</si>
  <si>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</si>
  <si>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 Repo / CBLO</t>
  </si>
  <si>
    <t>Reverse Repo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</si>
  <si>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</si>
  <si>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</si>
  <si>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</si>
  <si>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</si>
  <si>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</si>
  <si>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</si>
  <si>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</si>
  <si>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</si>
  <si>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># percentage to NAV of security is less than 0.01%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</si>
  <si>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</si>
  <si>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</si>
  <si>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</si>
  <si>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</si>
  <si>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</si>
  <si>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</si>
  <si>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</si>
  <si>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</si>
  <si>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31/08/2018</t>
  </si>
  <si>
    <t>30/09/2018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</si>
  <si>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</si>
  <si>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</si>
  <si>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</si>
  <si>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</si>
  <si>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</si>
  <si>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Plan</t>
  </si>
  <si>
    <t>Rupees Per Unit</t>
  </si>
  <si>
    <t>e) Total outstanding exposure in derivative instruments at the end of the period</t>
  </si>
  <si>
    <t>f) Total investments in foreign securities /ADR'S/GDR'S  at the end of the period</t>
  </si>
  <si>
    <t>g) Portfolio Turnover Ratio</t>
  </si>
  <si>
    <t>h) Repo in corporate debt</t>
  </si>
  <si>
    <t>Sundaram Select Micro Cap Series I</t>
  </si>
  <si>
    <t>INE578A01017</t>
  </si>
  <si>
    <t>HeidelbergCEMENT India Ltd</t>
  </si>
  <si>
    <t>INE287B01021</t>
  </si>
  <si>
    <t>Subros Ltd</t>
  </si>
  <si>
    <t>Auto Ancillaries</t>
  </si>
  <si>
    <t>INE782A01015</t>
  </si>
  <si>
    <t>INE536H01010</t>
  </si>
  <si>
    <t>Mahindra CIE Automotive Ltd</t>
  </si>
  <si>
    <t>INE717A01029</t>
  </si>
  <si>
    <t>Kennametal India Ltd</t>
  </si>
  <si>
    <t>INE227C01017</t>
  </si>
  <si>
    <t>MM Forgings Ltd</t>
  </si>
  <si>
    <t>INE280B01018</t>
  </si>
  <si>
    <t>Elantas Beck India Ltd</t>
  </si>
  <si>
    <t>Chemicals</t>
  </si>
  <si>
    <t>INE503A01015</t>
  </si>
  <si>
    <t>DCB Bank Ltd</t>
  </si>
  <si>
    <t>INE177A01018</t>
  </si>
  <si>
    <t>Ingersoll Rand (India) Ltd</t>
  </si>
  <si>
    <t>INE334L01012</t>
  </si>
  <si>
    <t>Ujjivan Financial Services Ltd</t>
  </si>
  <si>
    <t>Finance</t>
  </si>
  <si>
    <t>INE209A01019</t>
  </si>
  <si>
    <t>Agro Tech Foods Ltd</t>
  </si>
  <si>
    <t>INE457F01013</t>
  </si>
  <si>
    <t>Salzer Electronics Ltd</t>
  </si>
  <si>
    <t>INE741K01010</t>
  </si>
  <si>
    <t>Creditaccess Grameen Ltd</t>
  </si>
  <si>
    <t>INE834I01025</t>
  </si>
  <si>
    <t>Khadim India Ltd</t>
  </si>
  <si>
    <t>INE189B01011</t>
  </si>
  <si>
    <t>INEOS Styrolution India Ltd</t>
  </si>
  <si>
    <t>INE878B01027</t>
  </si>
  <si>
    <t>KEI Industries Ltd</t>
  </si>
  <si>
    <t>INE312H01016</t>
  </si>
  <si>
    <t>INOX Leisure Ltd</t>
  </si>
  <si>
    <t>Media &amp; Entertainment</t>
  </si>
  <si>
    <t>INE896L01010</t>
  </si>
  <si>
    <t>Indostar Capital Finance Ltd</t>
  </si>
  <si>
    <t>INE048G01026</t>
  </si>
  <si>
    <t>Navin Fluorine International Ltd</t>
  </si>
  <si>
    <t>INE942G01012</t>
  </si>
  <si>
    <t>Mcleod Russel India Ltd</t>
  </si>
  <si>
    <t>INE260B01028</t>
  </si>
  <si>
    <t>Godfrey Phillips India Ltd</t>
  </si>
  <si>
    <t>INE778U01029</t>
  </si>
  <si>
    <t>TCNS Clothing Co. Ltd</t>
  </si>
  <si>
    <t>Textile Products</t>
  </si>
  <si>
    <t>INE750A01020</t>
  </si>
  <si>
    <t>Oriental Hotels Ltd</t>
  </si>
  <si>
    <t>Hotels, Resorts And Other Recreational Activities</t>
  </si>
  <si>
    <t>INE142I01023</t>
  </si>
  <si>
    <t>Take Solutions Ltd</t>
  </si>
  <si>
    <t>Software</t>
  </si>
  <si>
    <t>INE492A01029</t>
  </si>
  <si>
    <t>Clariant Chemicals (India) Ltd</t>
  </si>
  <si>
    <t>INE863B01011</t>
  </si>
  <si>
    <t>Premier Explosives Ltd</t>
  </si>
  <si>
    <t>INE570D01018</t>
  </si>
  <si>
    <t>Arrow Greentech Ltd</t>
  </si>
  <si>
    <t>Sundaram Select Micro Cap Series X</t>
  </si>
  <si>
    <t>INE951I01027</t>
  </si>
  <si>
    <t>V-Guard Industries Ltd</t>
  </si>
  <si>
    <t>INE075I01017</t>
  </si>
  <si>
    <t>Healthcare Global Enterprises Ltd</t>
  </si>
  <si>
    <t>Healthcare Services</t>
  </si>
  <si>
    <t>INE384A01010</t>
  </si>
  <si>
    <t>Rane Holdings Ltd</t>
  </si>
  <si>
    <t>INE383A01012</t>
  </si>
  <si>
    <t>The India Cements Ltd</t>
  </si>
  <si>
    <t>INE049A01027</t>
  </si>
  <si>
    <t>Himatsingka Seide Ltd</t>
  </si>
  <si>
    <t>INE348B01021</t>
  </si>
  <si>
    <t>Century Plyboards (India) Ltd</t>
  </si>
  <si>
    <t>INE594H01019</t>
  </si>
  <si>
    <t>Thyrocare Technologies Ltd</t>
  </si>
  <si>
    <t>INE191H01014</t>
  </si>
  <si>
    <t>PVR Ltd</t>
  </si>
  <si>
    <t>INE765D01014</t>
  </si>
  <si>
    <t>WPIL Ltd</t>
  </si>
  <si>
    <t>INE978A01027</t>
  </si>
  <si>
    <t>Heritage Foods Ltd</t>
  </si>
  <si>
    <t>INE045A01017</t>
  </si>
  <si>
    <t>Ador Welding Ltd</t>
  </si>
  <si>
    <t>INE136B01020</t>
  </si>
  <si>
    <t>Cyient Ltd</t>
  </si>
  <si>
    <t>INE877F01012</t>
  </si>
  <si>
    <t>PTC India Ltd</t>
  </si>
  <si>
    <t>INE060A01024</t>
  </si>
  <si>
    <t>Navneet Education Ltd</t>
  </si>
  <si>
    <t>INE891D01026</t>
  </si>
  <si>
    <t>Redington (India) Ltd</t>
  </si>
  <si>
    <t>INE325C01035</t>
  </si>
  <si>
    <t>Dollar Industries Ltd</t>
  </si>
  <si>
    <t>INE451A01017</t>
  </si>
  <si>
    <t>Force Motors Ltd</t>
  </si>
  <si>
    <t>INE807K01035</t>
  </si>
  <si>
    <t>S Chand and Company Ltd</t>
  </si>
  <si>
    <t>INE022I01019</t>
  </si>
  <si>
    <t>Asian Granito India Ltd</t>
  </si>
  <si>
    <t>INE976A01021</t>
  </si>
  <si>
    <t>West Coast Paper Mills Ltd</t>
  </si>
  <si>
    <t>Paper</t>
  </si>
  <si>
    <t>INE670A01012</t>
  </si>
  <si>
    <t>Tata Elxsi Ltd</t>
  </si>
  <si>
    <t>INE613A01020</t>
  </si>
  <si>
    <t>Rallis India Ltd</t>
  </si>
  <si>
    <t>Pesticides</t>
  </si>
  <si>
    <t>INE998I01010</t>
  </si>
  <si>
    <t>Mahindra Holidays &amp; Resorts India Ltd</t>
  </si>
  <si>
    <t>INE934S01014</t>
  </si>
  <si>
    <t>GNA Axles Ltd</t>
  </si>
  <si>
    <t>INE611L01021</t>
  </si>
  <si>
    <t>Indian Terrain Fashions Ltd</t>
  </si>
  <si>
    <t>INE586B01026</t>
  </si>
  <si>
    <t>Taj GVK Hotels &amp; Resorts Ltd</t>
  </si>
  <si>
    <t>INE131A01031</t>
  </si>
  <si>
    <t>Gujarat Mineral Development Corporation Ltd</t>
  </si>
  <si>
    <t>Minerals/Mining</t>
  </si>
  <si>
    <t>INE152M01016</t>
  </si>
  <si>
    <t>Triveni Turbine Ltd</t>
  </si>
  <si>
    <t>INE572A01028</t>
  </si>
  <si>
    <t>JB Chemicals &amp; Pharmaceuticals Ltd</t>
  </si>
  <si>
    <t>Pharmaceuticals</t>
  </si>
  <si>
    <t>INE201M01011</t>
  </si>
  <si>
    <t>CL Educate Ltd</t>
  </si>
  <si>
    <t>Diversified Consumer Services</t>
  </si>
  <si>
    <t>Sundaram Select Micro Cap Series XII</t>
  </si>
  <si>
    <t>Sundaram Select Micro Cap Series XIV</t>
  </si>
  <si>
    <t>INE614A01028</t>
  </si>
  <si>
    <t>Ramco Industries Ltd</t>
  </si>
  <si>
    <t>INE296E01026</t>
  </si>
  <si>
    <t>Rajapalayam Mills Ltd</t>
  </si>
  <si>
    <t>Textiles - Cotton</t>
  </si>
  <si>
    <t>INE285A01027</t>
  </si>
  <si>
    <t>Elgi Equipments Ltd</t>
  </si>
  <si>
    <t>INE337A01034</t>
  </si>
  <si>
    <t>LG Balakrishnan &amp; Bros Ltd</t>
  </si>
  <si>
    <t>INE302M01033</t>
  </si>
  <si>
    <t>Prabhat Dairy Ltd</t>
  </si>
  <si>
    <t>INE872A01014</t>
  </si>
  <si>
    <t>Srei Infrastructure Finance Ltd</t>
  </si>
  <si>
    <t>Sundaram Select Micro Cap Series XV</t>
  </si>
  <si>
    <t>INE296G01013</t>
  </si>
  <si>
    <t>Muthoot Capital Services Ltd</t>
  </si>
  <si>
    <t>Sundaram Select Micro Cap Series XVI</t>
  </si>
  <si>
    <t>INE884B01025</t>
  </si>
  <si>
    <t>Kirloskar Ferrous Ind Ltd</t>
  </si>
  <si>
    <t>INE107A01015</t>
  </si>
  <si>
    <t>Tamil Nadu Newsprint &amp; Papers Ltd</t>
  </si>
  <si>
    <t>INE405A01021</t>
  </si>
  <si>
    <t>Ultramarine &amp; Pigments Ltd</t>
  </si>
  <si>
    <t>Sundaram Select Micro Cap Series XVII</t>
  </si>
  <si>
    <t>Sundaram Select Micro Cap Series II</t>
  </si>
  <si>
    <t>Sundaram Select Micro Cap Series III</t>
  </si>
  <si>
    <t>Sundaram Select Micro Cap Series IV</t>
  </si>
  <si>
    <t>Sundaram Select Micro Cap Series VIII</t>
  </si>
  <si>
    <t>Sundaram Select Micro Cap Series IX</t>
  </si>
  <si>
    <t>INE105A01035</t>
  </si>
  <si>
    <t>Sundaram Clayton Ltd</t>
  </si>
  <si>
    <t>INE302A01020</t>
  </si>
  <si>
    <t>Exide Industries Ltd</t>
  </si>
  <si>
    <t>INE849A01020</t>
  </si>
  <si>
    <t>Trent Ltd</t>
  </si>
  <si>
    <t>Retailing</t>
  </si>
  <si>
    <t>INE513A01014</t>
  </si>
  <si>
    <t>Schaeffler India Ltd</t>
  </si>
  <si>
    <t>INE010V01017</t>
  </si>
  <si>
    <t>L&amp;T Technology Services Ltd</t>
  </si>
  <si>
    <t>INE615P01015</t>
  </si>
  <si>
    <t>Quess Corp Ltd</t>
  </si>
  <si>
    <t>INE298A01020</t>
  </si>
  <si>
    <t>Cummins India Ltd</t>
  </si>
  <si>
    <t>INE356A01018</t>
  </si>
  <si>
    <t>MphasiS Ltd</t>
  </si>
  <si>
    <t>INE342J01019</t>
  </si>
  <si>
    <t>Wabco India Ltd</t>
  </si>
  <si>
    <t>INE647O01011</t>
  </si>
  <si>
    <t>Aditya Birla Fashion and Retail Ltd</t>
  </si>
  <si>
    <t>INE034A01011</t>
  </si>
  <si>
    <t>Arvind Ltd</t>
  </si>
  <si>
    <t>INE437A01024</t>
  </si>
  <si>
    <t>Apollo Hospitals Enterprise Ltd</t>
  </si>
  <si>
    <t>INE203G01027</t>
  </si>
  <si>
    <t>Indraprastha Gas Ltd</t>
  </si>
  <si>
    <t>Gas</t>
  </si>
  <si>
    <t>INE491A01021</t>
  </si>
  <si>
    <t>City Union Bank Ltd</t>
  </si>
  <si>
    <t>INE121A01016</t>
  </si>
  <si>
    <t>Cholamandalam Investment and Finance Company Ltd</t>
  </si>
  <si>
    <t>INE192A01025</t>
  </si>
  <si>
    <t>Tata Global Beverages Ltd</t>
  </si>
  <si>
    <t>INE092A01019</t>
  </si>
  <si>
    <t>Tata Chemicals Ltd</t>
  </si>
  <si>
    <t>INE716A01013</t>
  </si>
  <si>
    <t>Whirlpool of India Ltd</t>
  </si>
  <si>
    <t>INE230A01023</t>
  </si>
  <si>
    <t>EIH Ltd</t>
  </si>
  <si>
    <t>INE180A01020</t>
  </si>
  <si>
    <t>Max Financial Services Ltd</t>
  </si>
  <si>
    <t>INE685A01028</t>
  </si>
  <si>
    <t>Torrent Pharmaceuticals Ltd</t>
  </si>
  <si>
    <t>INE179A01014</t>
  </si>
  <si>
    <t>Procter &amp; Gamble Hygiene and Health Care Ltd</t>
  </si>
  <si>
    <t>INE548C01032</t>
  </si>
  <si>
    <t>Emami Ltd</t>
  </si>
  <si>
    <t>INE285J01010</t>
  </si>
  <si>
    <t>Security and Intelligence Services (India) Ltd</t>
  </si>
  <si>
    <t>INE200M01013</t>
  </si>
  <si>
    <t>Varun Beverages Ltd</t>
  </si>
  <si>
    <t>INE722A01011</t>
  </si>
  <si>
    <t>Shriram City Union Finance Ltd</t>
  </si>
  <si>
    <t>INE668F01031</t>
  </si>
  <si>
    <t>Jyothy Laboratories Ltd</t>
  </si>
  <si>
    <t>INE530B01024</t>
  </si>
  <si>
    <t>IIFL Holdings Ltd</t>
  </si>
  <si>
    <t>INE774D01024</t>
  </si>
  <si>
    <t>Mahindra &amp; Mahindra Financial Services Ltd</t>
  </si>
  <si>
    <t>INE763G01038</t>
  </si>
  <si>
    <t>ICICI Securities Ltd</t>
  </si>
  <si>
    <t>INE264A01014</t>
  </si>
  <si>
    <t>GlaxoSmithKline Consumer Healthcare Ltd</t>
  </si>
  <si>
    <t>INE117A01022</t>
  </si>
  <si>
    <t>ABB India Ltd</t>
  </si>
  <si>
    <t>INE462A01022</t>
  </si>
  <si>
    <t>Bayer Cropscience Ltd</t>
  </si>
  <si>
    <t>INE752P01024</t>
  </si>
  <si>
    <t>Future Retail Ltd</t>
  </si>
  <si>
    <t>INE169A01031</t>
  </si>
  <si>
    <t>Coromandel International Ltd</t>
  </si>
  <si>
    <t>Fertilisers</t>
  </si>
  <si>
    <t>INE987B01026</t>
  </si>
  <si>
    <t>Natco Pharma Ltd</t>
  </si>
  <si>
    <t>INE093I01010</t>
  </si>
  <si>
    <t>Oberoi Realty Ltd</t>
  </si>
  <si>
    <t>INE036D01028</t>
  </si>
  <si>
    <t>Karur Vysya Bank Ltd</t>
  </si>
  <si>
    <t>INE914M01019</t>
  </si>
  <si>
    <t>Aster DM Healthcare Ltd</t>
  </si>
  <si>
    <t>INE115A01026</t>
  </si>
  <si>
    <t>LIC Housing Finance Ltd</t>
  </si>
  <si>
    <t>INE780C01023</t>
  </si>
  <si>
    <t>JM FInancial Ltd</t>
  </si>
  <si>
    <t>INE883A01011</t>
  </si>
  <si>
    <t>MRF Ltd</t>
  </si>
  <si>
    <t>INE562A01011</t>
  </si>
  <si>
    <t>Indian Bank</t>
  </si>
  <si>
    <t>Stock Future</t>
  </si>
  <si>
    <t>CBLO</t>
  </si>
  <si>
    <t>Margin Money For Derivatives</t>
  </si>
  <si>
    <t>Institutional Plan - Growth</t>
  </si>
  <si>
    <t>Institutional Plan - Dividend</t>
  </si>
  <si>
    <t>As Per Annexure-A</t>
  </si>
  <si>
    <t>Sundaram Multi Cap Fund Series I</t>
  </si>
  <si>
    <t>INE154A01025</t>
  </si>
  <si>
    <t>ITC Ltd</t>
  </si>
  <si>
    <t>INE467B01029</t>
  </si>
  <si>
    <t>Tata Consultancy Services Ltd</t>
  </si>
  <si>
    <t>INE669C01036</t>
  </si>
  <si>
    <t>Tech Mahindra Ltd</t>
  </si>
  <si>
    <t>INE089A01023</t>
  </si>
  <si>
    <t>Dr. Reddy's Laboratories Ltd</t>
  </si>
  <si>
    <t>INE158A01026</t>
  </si>
  <si>
    <t>Hero MotoCorp Ltd</t>
  </si>
  <si>
    <t>INE406A01037</t>
  </si>
  <si>
    <t>Aurobindo Pharma Ltd</t>
  </si>
  <si>
    <t>INE494B01023</t>
  </si>
  <si>
    <t>TVS Motor Company Ltd</t>
  </si>
  <si>
    <t>INE059A01026</t>
  </si>
  <si>
    <t>Cipla Ltd</t>
  </si>
  <si>
    <t>INE238A01034</t>
  </si>
  <si>
    <t>Axis Bank Ltd</t>
  </si>
  <si>
    <t>INE021A01026</t>
  </si>
  <si>
    <t>Asian Paints Ltd</t>
  </si>
  <si>
    <t>INE917I01010</t>
  </si>
  <si>
    <t>Bajaj Auto Ltd</t>
  </si>
  <si>
    <t>INE101A01026</t>
  </si>
  <si>
    <t>Mahindra &amp; Mahindra Ltd</t>
  </si>
  <si>
    <t>INE296A01024</t>
  </si>
  <si>
    <t>Bajaj Finance Ltd</t>
  </si>
  <si>
    <t>INE797F01012</t>
  </si>
  <si>
    <t>Jubilant Foodworks Ltd</t>
  </si>
  <si>
    <t>INE326A01037</t>
  </si>
  <si>
    <t>Lupin Ltd</t>
  </si>
  <si>
    <t>INE299U01018</t>
  </si>
  <si>
    <t>Crompton Greaves Consumer Electricals Ltd</t>
  </si>
  <si>
    <t>INE795G01014</t>
  </si>
  <si>
    <t>HDFC Standard Life Insurance Company Ltd</t>
  </si>
  <si>
    <t>INE854D01024</t>
  </si>
  <si>
    <t>United Spirits Ltd</t>
  </si>
  <si>
    <t>INE123W01016</t>
  </si>
  <si>
    <t>SBI Life Insurance Company Ltd</t>
  </si>
  <si>
    <t>INE095A01012</t>
  </si>
  <si>
    <t>IndusInd Bank Ltd</t>
  </si>
  <si>
    <t>INE127D01025</t>
  </si>
  <si>
    <t>HDFC Asset Management Company Ltd</t>
  </si>
  <si>
    <t>INE463A01038</t>
  </si>
  <si>
    <t>Berger Paints (I) Ltd</t>
  </si>
  <si>
    <t>INE180K01011</t>
  </si>
  <si>
    <t>Bharat Financial Inclusion Ltd</t>
  </si>
  <si>
    <t>INE009A01021</t>
  </si>
  <si>
    <t>Infosys Ltd</t>
  </si>
  <si>
    <t>INE001A01036</t>
  </si>
  <si>
    <t>Housing Development Finance Corporation Ltd</t>
  </si>
  <si>
    <t>INE765G01017</t>
  </si>
  <si>
    <t>ICICI Lombard General Insurance Company Ltd</t>
  </si>
  <si>
    <t>INE481G01011</t>
  </si>
  <si>
    <t>Ultratech Cement Ltd</t>
  </si>
  <si>
    <t>INE498L01015</t>
  </si>
  <si>
    <t>L&amp;T Finance Holdings Ltd</t>
  </si>
  <si>
    <t>INE226A01021</t>
  </si>
  <si>
    <t>Voltas Ltd</t>
  </si>
  <si>
    <t>INE280A01028</t>
  </si>
  <si>
    <t>Titan Company Ltd</t>
  </si>
  <si>
    <t>INE030A01027</t>
  </si>
  <si>
    <t>Hindustan UniLever Ltd</t>
  </si>
  <si>
    <t>INE465A01025</t>
  </si>
  <si>
    <t>Bharat Forge Ltd</t>
  </si>
  <si>
    <t>Sundaram Emerging Small Cap Series I</t>
  </si>
  <si>
    <t>INE142Z01019</t>
  </si>
  <si>
    <t>Orient Electric Ltd</t>
  </si>
  <si>
    <t>INE332A01027</t>
  </si>
  <si>
    <t>Thomas Cook (India) Ltd</t>
  </si>
  <si>
    <t>Services</t>
  </si>
  <si>
    <t>INE988K01017</t>
  </si>
  <si>
    <t>Equitas Holdings Ltd</t>
  </si>
  <si>
    <t>INE511C01022</t>
  </si>
  <si>
    <t>Magma Fincorp Ltd</t>
  </si>
  <si>
    <t>INE120A01034</t>
  </si>
  <si>
    <t>Carborundum Universal Ltd</t>
  </si>
  <si>
    <t>INE794B01026</t>
  </si>
  <si>
    <t>Balaji Telefilms Ltd</t>
  </si>
  <si>
    <t>INE631A01022</t>
  </si>
  <si>
    <t>Shanthi Gears Ltd</t>
  </si>
  <si>
    <t>INE301A01014</t>
  </si>
  <si>
    <t>Raymond Ltd</t>
  </si>
  <si>
    <t>INE688A01022</t>
  </si>
  <si>
    <t>Transport Corporation of India Ltd</t>
  </si>
  <si>
    <t>Sundaram Emerging Small Cap Series II</t>
  </si>
  <si>
    <t>INE092B01025</t>
  </si>
  <si>
    <t>India Nippon Electricals Ltd</t>
  </si>
  <si>
    <t>INE216P01012</t>
  </si>
  <si>
    <t>Aavas Financiers Ltd</t>
  </si>
  <si>
    <t>Sundaram Emerging Small Cap Series III</t>
  </si>
  <si>
    <t>INE544R01013</t>
  </si>
  <si>
    <t>Greenlam Industries Ltd</t>
  </si>
  <si>
    <t>Sundaram Emerging Small Cap Series IV</t>
  </si>
  <si>
    <t>Sundaram Emerging Small Cap Series V</t>
  </si>
  <si>
    <t>Sundaram Emerging Small Cap Series VI</t>
  </si>
  <si>
    <t>INE793A01012</t>
  </si>
  <si>
    <t>Accelya Kale Solutions Ltd</t>
  </si>
  <si>
    <t>Sundaram Select Focus</t>
  </si>
  <si>
    <t>INE585B01010</t>
  </si>
  <si>
    <t>Maruti Suzuki India Ltd</t>
  </si>
  <si>
    <t>INE237A01028</t>
  </si>
  <si>
    <t>Kotak Mahindra Bank Ltd</t>
  </si>
  <si>
    <t>INE860A01027</t>
  </si>
  <si>
    <t>HCL Technologies Ltd</t>
  </si>
  <si>
    <t>INE733E01010</t>
  </si>
  <si>
    <t>NTPC Ltd</t>
  </si>
  <si>
    <t>INE397D01024</t>
  </si>
  <si>
    <t>Bharti Airtel Ltd</t>
  </si>
  <si>
    <t>Telecom - Services</t>
  </si>
  <si>
    <t>INE029A01011</t>
  </si>
  <si>
    <t>Bharat Petroleum Corporation Ltd</t>
  </si>
  <si>
    <t>INE205A01025</t>
  </si>
  <si>
    <t>Vedanta Ltd</t>
  </si>
  <si>
    <t>Non - Ferrous Metals</t>
  </si>
  <si>
    <t>Sundaram Long Term Tax Advantage Fund Series III</t>
  </si>
  <si>
    <t>Sundaram Long Term Tax Advantage Fund Series IV</t>
  </si>
  <si>
    <t>INE825A01012</t>
  </si>
  <si>
    <t>Vardhman Textiles Ltd</t>
  </si>
  <si>
    <t>INE129A01019</t>
  </si>
  <si>
    <t>GAIL (India) Ltd</t>
  </si>
  <si>
    <t>INE139A01034</t>
  </si>
  <si>
    <t>National Aluminium Company Ltd</t>
  </si>
  <si>
    <t>INE100A01010</t>
  </si>
  <si>
    <t>Atul Ltd</t>
  </si>
  <si>
    <t>INE119A01028</t>
  </si>
  <si>
    <t>Balrampur Chini Mills Ltd</t>
  </si>
  <si>
    <t>INE242A01010</t>
  </si>
  <si>
    <t>Indian Oil Corporation Ltd</t>
  </si>
  <si>
    <t>INE047A01021</t>
  </si>
  <si>
    <t>Grasim Industries Ltd</t>
  </si>
  <si>
    <t>INE522F01014</t>
  </si>
  <si>
    <t>Coal India Ltd</t>
  </si>
  <si>
    <t>INE259A01022</t>
  </si>
  <si>
    <t>Colgate Palmolive (India) Ltd</t>
  </si>
  <si>
    <t>INE044A01036</t>
  </si>
  <si>
    <t>Sun Pharmaceutical Industries Ltd</t>
  </si>
  <si>
    <t>INE256A01028</t>
  </si>
  <si>
    <t>Zee Entertainment Enterprises Ltd</t>
  </si>
  <si>
    <t>INE028A01039</t>
  </si>
  <si>
    <t>Bank of Baroda</t>
  </si>
  <si>
    <t>Sundaram Long Term Micro Cap Tax Advantage Fund Series III</t>
  </si>
  <si>
    <t>INE246B01019</t>
  </si>
  <si>
    <t>Ramco Systems Ltd</t>
  </si>
  <si>
    <t>Sundaram Long Term Micro Cap Tax Advantage Fund Series IV</t>
  </si>
  <si>
    <t>Sundaram Long Term Micro Cap Tax Advantage Fund Series V</t>
  </si>
  <si>
    <t>INE705A01016</t>
  </si>
  <si>
    <t>Vijaya Bank</t>
  </si>
  <si>
    <t>Sundaram Long Term Micro Cap Tax Advantage Fund Series VI</t>
  </si>
  <si>
    <t>INE486A01013</t>
  </si>
  <si>
    <t>CESC Ltd</t>
  </si>
  <si>
    <t>INE918I01018</t>
  </si>
  <si>
    <t>Bajaj Finserv Ltd</t>
  </si>
  <si>
    <t>INE003A01024</t>
  </si>
  <si>
    <t>Siemens Ltd</t>
  </si>
  <si>
    <t>INE776C01039</t>
  </si>
  <si>
    <t>GMR Infrastructure Ltd</t>
  </si>
  <si>
    <t>INE628A01036</t>
  </si>
  <si>
    <t>UPL Ltd</t>
  </si>
  <si>
    <t>INE176A01028</t>
  </si>
  <si>
    <t>Bata India Ltd</t>
  </si>
  <si>
    <t>INE172A01027</t>
  </si>
  <si>
    <t>Castrol India Ltd</t>
  </si>
  <si>
    <t>INE775A01035</t>
  </si>
  <si>
    <t>Motherson Sumi Systems Ltd</t>
  </si>
  <si>
    <t>Sundaram Select Small Cap Series V</t>
  </si>
  <si>
    <t>INE171A01029</t>
  </si>
  <si>
    <t>The Federal Bank  Ltd</t>
  </si>
  <si>
    <t>Sundaram Select Small Cap Series VI</t>
  </si>
  <si>
    <t>INE098F01031</t>
  </si>
  <si>
    <t>Amrutanjan Health Care Ltd</t>
  </si>
  <si>
    <t>INE278H01035</t>
  </si>
  <si>
    <t>Sandhar Technologies Ltd</t>
  </si>
  <si>
    <t>INE373A01013</t>
  </si>
  <si>
    <t>BASF India Ltd</t>
  </si>
  <si>
    <t>INE295F01017</t>
  </si>
  <si>
    <t>Butterfly Gandhimathi Appliances Ltd</t>
  </si>
  <si>
    <t>INE216A01022</t>
  </si>
  <si>
    <t>Britannia Industries Ltd</t>
  </si>
  <si>
    <t>INE016A01026</t>
  </si>
  <si>
    <t>Dabur India Ltd</t>
  </si>
  <si>
    <t>INE690A01010</t>
  </si>
  <si>
    <t>TTK Prestige Ltd</t>
  </si>
  <si>
    <t>INE012A01025</t>
  </si>
  <si>
    <t>ACC Ltd</t>
  </si>
  <si>
    <t>INE102D01028</t>
  </si>
  <si>
    <t>Godrej Consumer Products Ltd</t>
  </si>
  <si>
    <t>INE239A01016</t>
  </si>
  <si>
    <t>Nestle India Ltd</t>
  </si>
  <si>
    <t>INE196A01026</t>
  </si>
  <si>
    <t>Marico Ltd</t>
  </si>
  <si>
    <t>INE545U01014</t>
  </si>
  <si>
    <t>Bandhan Bank Ltd</t>
  </si>
  <si>
    <t>INE318A01026</t>
  </si>
  <si>
    <t>Pidilite Industries Ltd</t>
  </si>
  <si>
    <t>INE085A01013</t>
  </si>
  <si>
    <t>Chambal Fertilizers &amp; Chemicals Ltd</t>
  </si>
  <si>
    <t>INE563J01010</t>
  </si>
  <si>
    <t>Astec LifeSciences Ltd</t>
  </si>
  <si>
    <t>INE850D01014</t>
  </si>
  <si>
    <t>Godrej Agrovet Ltd</t>
  </si>
  <si>
    <t>INE348L01012</t>
  </si>
  <si>
    <t>MAS Financial Services Ltd</t>
  </si>
  <si>
    <t>INE764D01017</t>
  </si>
  <si>
    <t>V.S.T Tillers Tractors Ltd</t>
  </si>
  <si>
    <t>INE026A01025</t>
  </si>
  <si>
    <t>Gujarat State Fertilizers &amp; Chemicals Ltd</t>
  </si>
  <si>
    <t>INE175A01038</t>
  </si>
  <si>
    <t>Jain Irrigation Systems Ltd</t>
  </si>
  <si>
    <t>INE070I01018</t>
  </si>
  <si>
    <t>Insecticides (India) Ltd</t>
  </si>
  <si>
    <t>Sundaram Services Fund</t>
  </si>
  <si>
    <t>Sundaram Smart NIFTY 100 Equal Weight Fund</t>
  </si>
  <si>
    <t>INE274J01014</t>
  </si>
  <si>
    <t>Oil India Ltd</t>
  </si>
  <si>
    <t>Oil</t>
  </si>
  <si>
    <t>INE075A01022</t>
  </si>
  <si>
    <t>Wipro Ltd</t>
  </si>
  <si>
    <t>INE213A01029</t>
  </si>
  <si>
    <t>Oil &amp; Natural Gas Corporation Ltd</t>
  </si>
  <si>
    <t>INE481Y01014</t>
  </si>
  <si>
    <t>General Insurance Corporation of India</t>
  </si>
  <si>
    <t>INE192R01011</t>
  </si>
  <si>
    <t>Avenue Supermarts Ltd</t>
  </si>
  <si>
    <t>INE094A01015</t>
  </si>
  <si>
    <t>Hindustan Petroleum Corporation Ltd</t>
  </si>
  <si>
    <t>INE721A01013</t>
  </si>
  <si>
    <t>Shriram Transport Finance Company Ltd</t>
  </si>
  <si>
    <t>INE111A01025</t>
  </si>
  <si>
    <t>Container Corporation of India Ltd</t>
  </si>
  <si>
    <t>INE347G01014</t>
  </si>
  <si>
    <t>Petronet LNG Ltd</t>
  </si>
  <si>
    <t>INE323A01026</t>
  </si>
  <si>
    <t>Bosch Ltd</t>
  </si>
  <si>
    <t>INE121J01017</t>
  </si>
  <si>
    <t>Bharti Infratel Ltd</t>
  </si>
  <si>
    <t>INE742F01042</t>
  </si>
  <si>
    <t>Adani Ports and Special Economic Zone Ltd</t>
  </si>
  <si>
    <t>INE674K01013</t>
  </si>
  <si>
    <t>Aditya Birla Capital Ltd</t>
  </si>
  <si>
    <t>INE848E01016</t>
  </si>
  <si>
    <t>NHPC Ltd</t>
  </si>
  <si>
    <t>INE669E01016</t>
  </si>
  <si>
    <t>Vodafone Idea Ltd</t>
  </si>
  <si>
    <t>INE646L01027</t>
  </si>
  <si>
    <t>Interglobe Aviation Ltd</t>
  </si>
  <si>
    <t>INE066A01013</t>
  </si>
  <si>
    <t>Eicher Motors Ltd</t>
  </si>
  <si>
    <t>INE010B01027</t>
  </si>
  <si>
    <t>Cadila Healthcare Ltd</t>
  </si>
  <si>
    <t>INE881D01027</t>
  </si>
  <si>
    <t>Oracle Financial Services Software Ltd</t>
  </si>
  <si>
    <t>INE020B01018</t>
  </si>
  <si>
    <t>Rural Electrification Corporation Ltd</t>
  </si>
  <si>
    <t>INE079A01024</t>
  </si>
  <si>
    <t>Ambuja Cements Ltd</t>
  </si>
  <si>
    <t>INE752E01010</t>
  </si>
  <si>
    <t>Power Grid Corporation of India Ltd</t>
  </si>
  <si>
    <t>INE263A01024</t>
  </si>
  <si>
    <t>Bharat Electronics Ltd</t>
  </si>
  <si>
    <t>INE257A01026</t>
  </si>
  <si>
    <t>Bharat Heavy Electricals Ltd</t>
  </si>
  <si>
    <t>INE726G01019</t>
  </si>
  <si>
    <t>ICICI Prudential Life Insurance Company Ltd</t>
  </si>
  <si>
    <t>INE424H01027</t>
  </si>
  <si>
    <t>SUN TV Network Ltd</t>
  </si>
  <si>
    <t>INE140A01024</t>
  </si>
  <si>
    <t>Piramal Enterprises Ltd</t>
  </si>
  <si>
    <t>INE584A01023</t>
  </si>
  <si>
    <t>NMDC Ltd</t>
  </si>
  <si>
    <t>INE176B01034</t>
  </si>
  <si>
    <t>Havells India Ltd</t>
  </si>
  <si>
    <t>INE267A01025</t>
  </si>
  <si>
    <t>Hindustan Zinc Ltd</t>
  </si>
  <si>
    <t>INE271C01023</t>
  </si>
  <si>
    <t>DLF Ltd</t>
  </si>
  <si>
    <t>INE134E01011</t>
  </si>
  <si>
    <t>Power Finance Corporation Ltd</t>
  </si>
  <si>
    <t>INE081A01012</t>
  </si>
  <si>
    <t>Tata Steel Ltd</t>
  </si>
  <si>
    <t>INE019A01038</t>
  </si>
  <si>
    <t>JSW Steel Ltd</t>
  </si>
  <si>
    <t>INE038A01020</t>
  </si>
  <si>
    <t>Hindalco Industries Ltd</t>
  </si>
  <si>
    <t>INE148I01020</t>
  </si>
  <si>
    <t>Indiabulls Housing Finance Ltd</t>
  </si>
  <si>
    <t>INE160A01022</t>
  </si>
  <si>
    <t>Punjab National Bank</t>
  </si>
  <si>
    <t>INE114A01011</t>
  </si>
  <si>
    <t>Steel Authority of India Ltd</t>
  </si>
  <si>
    <t>INE528G01027</t>
  </si>
  <si>
    <t>Yes Bank Ltd</t>
  </si>
  <si>
    <t>INE155A01022</t>
  </si>
  <si>
    <t>Tata Motors Ltd</t>
  </si>
  <si>
    <t>IN9155A01020</t>
  </si>
  <si>
    <t>Sundaram Diversified Equity</t>
  </si>
  <si>
    <t>INE976G01028</t>
  </si>
  <si>
    <t>RBL Bank Ltd</t>
  </si>
  <si>
    <t>INE470Y01017</t>
  </si>
  <si>
    <t>The New India Assurance Company Ltd</t>
  </si>
  <si>
    <t>INE095N01031</t>
  </si>
  <si>
    <t>NBCC (India) Ltd</t>
  </si>
  <si>
    <t>INE062A08157</t>
  </si>
  <si>
    <t>State Bank of India - 8.15% - 02/08/2022**</t>
  </si>
  <si>
    <t>CRISIL AA+</t>
  </si>
  <si>
    <t>INE895D07479</t>
  </si>
  <si>
    <t>Tata Sons Ltd - 9.25% - 19/06/2019**</t>
  </si>
  <si>
    <t>CRISIL AAA</t>
  </si>
  <si>
    <t>INF732E01102</t>
  </si>
  <si>
    <t>INF373I01049</t>
  </si>
  <si>
    <t>INF789F01059</t>
  </si>
  <si>
    <t>** Thinly traded / Non Traded Securities</t>
  </si>
  <si>
    <t>Sundaram Financial Services Opportunities Fund</t>
  </si>
  <si>
    <t>INE949L01017</t>
  </si>
  <si>
    <t>AU Small Finance Bank Ltd</t>
  </si>
  <si>
    <t>Sundaram Value Fund Series X</t>
  </si>
  <si>
    <t>INE898S01029</t>
  </si>
  <si>
    <t>Majesco Ltd</t>
  </si>
  <si>
    <t>INE571A01020</t>
  </si>
  <si>
    <t>IPCA Laboratories Ltd</t>
  </si>
  <si>
    <t>INE245A01021</t>
  </si>
  <si>
    <t>Tata Power Company Ltd</t>
  </si>
  <si>
    <t>Index Option</t>
  </si>
  <si>
    <t>Sundaram Value Fund Series VII</t>
  </si>
  <si>
    <t>INE805C01028</t>
  </si>
  <si>
    <t>KCP Ltd</t>
  </si>
  <si>
    <t>INE732C01016</t>
  </si>
  <si>
    <t>NCL Industries Ltd</t>
  </si>
  <si>
    <t>Sundaram Value Fund Series VIII</t>
  </si>
  <si>
    <t>Sundaram Value Fund Series IX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</si>
  <si>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</si>
  <si>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</si>
  <si>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</si>
  <si>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</si>
  <si>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</si>
  <si>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</si>
  <si>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</si>
  <si>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</si>
  <si>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</si>
  <si>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</si>
  <si>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</si>
  <si>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</si>
  <si>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</si>
  <si>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</si>
  <si>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</si>
  <si>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</si>
  <si>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</si>
  <si>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</si>
  <si>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</si>
  <si>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</si>
  <si>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</si>
  <si>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</si>
  <si>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</si>
  <si>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</si>
  <si>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</si>
  <si>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</si>
  <si>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</si>
  <si>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test="count(.//G_ASSET_GROUP[TRADED_Y_N='N']/NOT_APPLICABLE_TXT)&gt;0"&gt;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</si>
  <si>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</si>
  <si>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&lt;xsl:value-of select="(.//BELOW_PER_NET_ASSETS_TXT)"/&gt;  
 &lt;/xsl:when&gt;&lt;xsl:otherwise&gt;&lt;/xsl:otherwise&gt;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</si>
  <si>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</si>
  <si>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</si>
  <si>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</si>
  <si>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</si>
  <si>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</si>
  <si>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</si>
  <si>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</si>
  <si>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</si>
  <si>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</si>
  <si>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</si>
  <si>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</si>
  <si>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</si>
  <si>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</si>
  <si>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</si>
  <si>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</si>
  <si>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</si>
  <si>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</si>
  <si>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</si>
  <si>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</si>
  <si>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</si>
  <si>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</si>
  <si>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</si>
  <si>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</si>
  <si>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</si>
  <si>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</si>
  <si>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</si>
  <si>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</si>
  <si>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</si>
  <si>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</si>
  <si>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</si>
  <si>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</si>
  <si>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</si>
  <si>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</si>
  <si>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</si>
  <si>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</si>
  <si>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</si>
  <si>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</si>
  <si>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</si>
  <si>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</si>
  <si>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</si>
  <si>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</si>
  <si>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</si>
  <si>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</si>
  <si>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</si>
  <si>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</si>
  <si>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</si>
  <si>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</si>
  <si>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</si>
  <si>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</si>
  <si>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</si>
  <si>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</si>
  <si>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</si>
  <si>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</si>
  <si>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</si>
  <si>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</si>
  <si>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</si>
  <si>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</si>
  <si>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</si>
  <si>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</si>
  <si>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</si>
  <si>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</si>
  <si>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</si>
  <si>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</si>
  <si>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</si>
  <si>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</si>
  <si>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</si>
  <si>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</si>
  <si>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</si>
  <si>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</si>
  <si>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</si>
  <si>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</si>
  <si>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</si>
  <si>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</si>
  <si>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</si>
  <si>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</si>
  <si>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</si>
  <si>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</si>
  <si>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</si>
  <si>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</si>
  <si>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</si>
  <si>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</si>
  <si>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</si>
  <si>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</si>
  <si>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</si>
  <si>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</si>
  <si>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</si>
  <si>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</si>
  <si>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</si>
  <si>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</si>
  <si>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</si>
  <si>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</si>
  <si>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</si>
  <si>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</si>
  <si>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</si>
  <si>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</si>
  <si>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</si>
  <si>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</si>
  <si>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</si>
  <si>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</si>
  <si>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</si>
  <si>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</si>
  <si>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</si>
  <si>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</si>
  <si>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</si>
  <si>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</si>
  <si>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</si>
  <si>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</si>
  <si>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</si>
  <si>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</si>
  <si>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</si>
  <si>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</si>
  <si>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</si>
  <si>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</si>
  <si>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</si>
  <si>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</si>
  <si>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</si>
  <si>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</si>
  <si>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</si>
  <si>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</si>
  <si>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</si>
  <si>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</si>
  <si>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</si>
  <si>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</si>
  <si>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</si>
  <si>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</si>
  <si>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</si>
  <si>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</si>
  <si>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</si>
  <si>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</si>
  <si>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</si>
  <si>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</si>
  <si>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</si>
  <si>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</si>
  <si>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</si>
  <si>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</si>
  <si>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</si>
  <si>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</si>
  <si>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</si>
  <si>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</si>
  <si>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</si>
  <si>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</si>
  <si>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</si>
  <si>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</si>
  <si>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</si>
  <si>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</si>
  <si>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</si>
  <si>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</si>
  <si>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</si>
  <si>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</si>
  <si>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</si>
  <si>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</si>
  <si>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</si>
  <si>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</si>
  <si>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</si>
  <si>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</si>
  <si>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</si>
  <si>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</si>
  <si>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</si>
  <si>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</si>
  <si>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</si>
  <si>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</si>
  <si>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</si>
  <si>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</si>
  <si>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</si>
  <si>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</si>
  <si>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</si>
  <si>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</si>
  <si>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</si>
  <si>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</si>
  <si>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</si>
  <si>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</si>
  <si>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</si>
  <si>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</si>
  <si>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</si>
  <si>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</si>
  <si>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</si>
  <si>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</si>
  <si>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</si>
  <si>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</si>
  <si>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</si>
  <si>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</si>
  <si>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</si>
  <si>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</si>
  <si>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</si>
  <si>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</si>
  <si>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</si>
  <si>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</si>
  <si>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</si>
  <si>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</si>
  <si>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</si>
  <si>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</si>
  <si>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</si>
  <si>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</si>
  <si>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</si>
  <si>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</si>
  <si>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</si>
  <si>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</si>
  <si>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</si>
  <si>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</si>
  <si>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</si>
  <si>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</si>
  <si>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</si>
  <si>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</si>
  <si>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</si>
  <si>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</si>
  <si>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</si>
  <si>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</si>
  <si>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</si>
  <si>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</si>
  <si>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</si>
  <si>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</si>
  <si>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</si>
  <si>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</si>
  <si>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</si>
  <si>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</si>
  <si>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</si>
  <si>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</si>
  <si>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</si>
  <si>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</si>
  <si>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</si>
  <si>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</si>
  <si>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</si>
  <si>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</si>
  <si>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</si>
  <si>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</si>
  <si>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</si>
  <si>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</si>
  <si>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</si>
  <si>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</si>
  <si>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</si>
  <si>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</si>
  <si>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</si>
  <si>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</si>
  <si>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</si>
  <si>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</si>
  <si>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</si>
  <si>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</si>
  <si>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</si>
  <si>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</si>
  <si>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</si>
  <si>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</si>
  <si>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</si>
  <si>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</si>
  <si>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</si>
  <si>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</si>
  <si>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</si>
  <si>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</si>
  <si>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</si>
  <si>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</si>
  <si>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</si>
  <si>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</si>
  <si>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</si>
  <si>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</si>
  <si>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</si>
  <si>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</si>
  <si>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</si>
  <si>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</si>
  <si>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</si>
  <si>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</si>
  <si>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</si>
  <si>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</si>
  <si>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</si>
  <si>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</si>
  <si>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</si>
  <si>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</si>
  <si>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</si>
  <si>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</si>
  <si>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</si>
  <si>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</si>
  <si>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</si>
  <si>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</si>
  <si>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</si>
  <si>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</si>
  <si>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</si>
  <si>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</si>
  <si>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</si>
  <si>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</si>
  <si>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</si>
  <si>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</si>
  <si>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</si>
  <si>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XDO_GROUP_?G_PORTFOLIO_TURN_OVER_RATIO?</t>
  </si>
  <si>
    <t>&lt;xsl:for-each select=".//G_PORTFOLIO_TURN_OVER_RATIO"&gt;</t>
  </si>
  <si>
    <t>Repo</t>
  </si>
  <si>
    <t>XDO_GROUP_?REPO_CORPORATE?</t>
  </si>
  <si>
    <t>&lt;xsl:for-each select=".//G_REPO_CORPORATE"&gt;</t>
  </si>
  <si>
    <t>Bonus</t>
  </si>
  <si>
    <t>XDO_GROUP_?DIV_BONUS?</t>
  </si>
  <si>
    <t>&lt;xsl:for-each select=".//G_DIV_BONUS"&gt;</t>
  </si>
  <si>
    <t>Sovereign</t>
  </si>
  <si>
    <t>IN0020020171</t>
  </si>
  <si>
    <t>IND AAA</t>
  </si>
  <si>
    <t>Bajaj Finance Ltd - 17/12/2018**</t>
  </si>
  <si>
    <t>INE296A07IL3</t>
  </si>
  <si>
    <t>Daimler Financial Services India P Ltd - 8.05% - 13/12/2018**</t>
  </si>
  <si>
    <t>INE094O08037</t>
  </si>
  <si>
    <t>CRISIL AA</t>
  </si>
  <si>
    <t>TMF Holdings Ltd - 24/01/2020**</t>
  </si>
  <si>
    <t>INE909H08253</t>
  </si>
  <si>
    <t>Power Finance Corporation Ltd - 8.7% - 14/05/2020**</t>
  </si>
  <si>
    <t>INE134E08CX4</t>
  </si>
  <si>
    <t>ICRA AA+</t>
  </si>
  <si>
    <t>Yes Bank Ltd - 9.9% - 31/10/2022**</t>
  </si>
  <si>
    <t>INE528G08246</t>
  </si>
  <si>
    <t>Rural Electrification Corporation Ltd - 9.38% - 06/11/2018**</t>
  </si>
  <si>
    <t>INE020B07HY0</t>
  </si>
  <si>
    <t>IND AA+</t>
  </si>
  <si>
    <t>Shriram Transport Finance Company Ltd - 8.45% - 27/03/2020**</t>
  </si>
  <si>
    <t>INE721A07NR7</t>
  </si>
  <si>
    <t>LIC Housing Finance Ltd - 8.3% - 15/07/2021**</t>
  </si>
  <si>
    <t>INE115A07JY6</t>
  </si>
  <si>
    <t>National Bank for Agricultural &amp; Rural Development - 7.85% - 31/05/2019**</t>
  </si>
  <si>
    <t>INE261F08642</t>
  </si>
  <si>
    <t>Power Grid Corporation of India Ltd - 8.4% - 27/05/2019**</t>
  </si>
  <si>
    <t>INE752E07ML9</t>
  </si>
  <si>
    <t>Cholamandalam Investment and Finance Company Ltd - 9.9022% - 28/06/2019**</t>
  </si>
  <si>
    <t>INE121A07HX0</t>
  </si>
  <si>
    <t>LIC Housing Finance Ltd - 9.3% - 14/09/2022**</t>
  </si>
  <si>
    <t>INE115A07CY1</t>
  </si>
  <si>
    <t>ICRA AAA</t>
  </si>
  <si>
    <t>L&amp;T Housing Finance Ltd - 9.79% - 28/06/2019**</t>
  </si>
  <si>
    <t>INE476M07131</t>
  </si>
  <si>
    <t>IND A+</t>
  </si>
  <si>
    <t>Punjab National Bank - 9.21% - 29/03/2022**</t>
  </si>
  <si>
    <t>INE160A08118</t>
  </si>
  <si>
    <t>ICRA AA</t>
  </si>
  <si>
    <t>Yes Bank Ltd - 9% - 18/10/2022**</t>
  </si>
  <si>
    <t>INE528G08394</t>
  </si>
  <si>
    <t>ICICI Bank Ltd - 9.2% - 17/03/2022**</t>
  </si>
  <si>
    <t>INE090A08TW2</t>
  </si>
  <si>
    <t>Aditya Birla Finance Ltd - 9.75% - 04/04/2019**</t>
  </si>
  <si>
    <t>INE860H07466</t>
  </si>
  <si>
    <t>Bank of Baroda - 8.65% - 11/08/2022**</t>
  </si>
  <si>
    <t>INE028A08117</t>
  </si>
  <si>
    <t>Power Finance Corporation Ltd - 9.81% - 07/10/2018**</t>
  </si>
  <si>
    <t>INE134E07406</t>
  </si>
  <si>
    <t>Axis Bank Ltd - 8.75% - 28/06/2022**</t>
  </si>
  <si>
    <t>INE238A08443</t>
  </si>
  <si>
    <t>Rural Electrification Corporation Ltd - 7.7% - 15/03/2021**</t>
  </si>
  <si>
    <t>INE020B08AS5</t>
  </si>
  <si>
    <t>PowerLinks Transmission Ltd - 7.6% - 08/02/2019**</t>
  </si>
  <si>
    <t>INE297G08016</t>
  </si>
  <si>
    <t>HDFC Bank Ltd - 8.85% - 12/05/2022</t>
  </si>
  <si>
    <t>INE040A08377</t>
  </si>
  <si>
    <t>Export Import Bank of India - 8.6% - 31/03/2022**</t>
  </si>
  <si>
    <t>INE514E08FL5</t>
  </si>
  <si>
    <t>State Bank of India - 8.39% - 25/10/2021**</t>
  </si>
  <si>
    <t>INE062A08140</t>
  </si>
  <si>
    <t>Rural Electrification Corporation Ltd - 8.44% - 04/12/2021**</t>
  </si>
  <si>
    <t>INE020B08872</t>
  </si>
  <si>
    <t>Housing Development Finance Corporation Ltd - 7.85% - 21/06/2019</t>
  </si>
  <si>
    <t>INE001A07RF0</t>
  </si>
  <si>
    <t>(f) Derivative</t>
  </si>
  <si>
    <t>Aarti Industries Ltd</t>
  </si>
  <si>
    <t>INE769A01020</t>
  </si>
  <si>
    <t>DCB Bank Ltd  Oct 2018</t>
  </si>
  <si>
    <t>Nifty Option Dec 2020 10500</t>
  </si>
  <si>
    <t>Nifty Option Dec 2020 11000</t>
  </si>
  <si>
    <t>Tata Motors Ltd - DVR</t>
  </si>
  <si>
    <t>g) Average  Maturity - only for Debt portion (years)</t>
  </si>
  <si>
    <t>h) Macaulay Duration - only for Debt portion (years)</t>
  </si>
  <si>
    <t>Reliance ETF Gold BeES</t>
  </si>
  <si>
    <t>Kotak Gold ETF</t>
  </si>
  <si>
    <t>UTI Gold ETF</t>
  </si>
  <si>
    <t>Sundaram Mid Cap Fund
(formerly Sundaram Select Midcap)</t>
  </si>
  <si>
    <t>Sundaram Large and Mid Cap Fund
(formerly Sundaram Equity Multiplier)</t>
  </si>
  <si>
    <t>Sundaram Small Cap Fund
(formerly Sundaram S.M.I.L.E. Fund)</t>
  </si>
  <si>
    <t>Sundaram Rural and Consumption Fund
(Formerly Sundaram Rural India Fund)</t>
  </si>
  <si>
    <t>Sundaram Multi Asset Fund
(formerly Sundaram Equity Plus)</t>
  </si>
  <si>
    <t>Sundaram Value Fund Series II</t>
  </si>
  <si>
    <t>Sundaram Value Fund Series III</t>
  </si>
  <si>
    <t>Sundaram Select Micro Cap Series XI</t>
  </si>
  <si>
    <t>Sundaram Multi Cap Fund Series II</t>
  </si>
  <si>
    <t>Sundaram Long Term Tax Advantage Fund Series I</t>
  </si>
  <si>
    <t>Sundaram Long Term Tax Advantage Fund Series II</t>
  </si>
  <si>
    <t>Sundaram Select Small Cap Series III</t>
  </si>
  <si>
    <t>Sundaram Select Small Cap Series IV</t>
  </si>
  <si>
    <t>Sundaram TOP 100-Series VI</t>
  </si>
  <si>
    <t>Sundaram TOP 100-Series VII</t>
  </si>
  <si>
    <t>i) Portfolio Turnover Ratio</t>
  </si>
  <si>
    <t>j) Repo in corporate debt</t>
  </si>
  <si>
    <t>Capacit'e Infraprojects Ltd</t>
  </si>
  <si>
    <t>Johnson Controls – Hitachi Air Conditioning India Ltd</t>
  </si>
  <si>
    <t>6.35% Central Government Securities 02/01/2020</t>
  </si>
  <si>
    <t>Monthly Portfolio Statement for the month ended 30 September 2018</t>
  </si>
  <si>
    <t>Sundaram Equity Hybrid Fund
(formerly Sundaram Balanced Fund)</t>
  </si>
  <si>
    <t>Sundaram Emerging Small Cap Series VII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</si>
  <si>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</si>
  <si>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</si>
  <si>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</si>
  <si>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</si>
  <si>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</si>
  <si>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</si>
  <si>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</si>
  <si>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</t>
  </si>
  <si>
    <t>NIL</t>
  </si>
  <si>
    <t/>
  </si>
  <si>
    <t>Total</t>
  </si>
  <si>
    <t>FOREIGN SECURITIES/OVERSEAS ETFS</t>
  </si>
  <si>
    <t>American Depository Receipt</t>
  </si>
  <si>
    <t>US03524A1088</t>
  </si>
  <si>
    <t>ANHEUSER-BUSCH INBEV-SPN ADR</t>
  </si>
  <si>
    <t>Beverages</t>
  </si>
  <si>
    <t>US8923313071</t>
  </si>
  <si>
    <t>TOYOTA MOTOR CORP - SPON ADR</t>
  </si>
  <si>
    <t>Automotive</t>
  </si>
  <si>
    <t>US4381283088</t>
  </si>
  <si>
    <t>HONDA MOTOR CO LTD-SPONS ADR</t>
  </si>
  <si>
    <t>US4258831050</t>
  </si>
  <si>
    <t>HENNES &amp; MAURITZ AB-UNSP ADR</t>
  </si>
  <si>
    <t>Consumer Discretionary</t>
  </si>
  <si>
    <t>US4557931098</t>
  </si>
  <si>
    <t>INDITEX-UNSPON ADR</t>
  </si>
  <si>
    <t>US5024413065</t>
  </si>
  <si>
    <t>LVMH MOET HENNESSY-UNSP ADR</t>
  </si>
  <si>
    <t>International Equity Shares</t>
  </si>
  <si>
    <t>US0231351067</t>
  </si>
  <si>
    <t>AMAZON.COM INC</t>
  </si>
  <si>
    <t>Product Distribution</t>
  </si>
  <si>
    <t>US0378331005</t>
  </si>
  <si>
    <t>APPLE INC</t>
  </si>
  <si>
    <t>Manufacturing</t>
  </si>
  <si>
    <t>US5949181045</t>
  </si>
  <si>
    <t>MICROSOFT CORP</t>
  </si>
  <si>
    <t>Computers - Software</t>
  </si>
  <si>
    <t>US02079K3059</t>
  </si>
  <si>
    <t>ALPHABET INC. CLASS A</t>
  </si>
  <si>
    <t>Internet / Intranet</t>
  </si>
  <si>
    <t>US30303M1027</t>
  </si>
  <si>
    <t>FACEBOOK INC</t>
  </si>
  <si>
    <t>FR0000121014</t>
  </si>
  <si>
    <t>LVMH MOET HENNESSY LOUIS VUITTON SA</t>
  </si>
  <si>
    <t>US5801351017</t>
  </si>
  <si>
    <t>MCDONALD'S CORPORATION</t>
  </si>
  <si>
    <t>Restaurant</t>
  </si>
  <si>
    <t>US1912161007</t>
  </si>
  <si>
    <t>COCA-COLA COMPANY</t>
  </si>
  <si>
    <t>Beverage</t>
  </si>
  <si>
    <t>US4592001014</t>
  </si>
  <si>
    <t>INTERNATIONAL BUSINESS MACHINES CORP</t>
  </si>
  <si>
    <t>Computer Services</t>
  </si>
  <si>
    <t>US46625H1005</t>
  </si>
  <si>
    <t>JP MORGAN CHASE &amp; CO</t>
  </si>
  <si>
    <t>Financials</t>
  </si>
  <si>
    <t>US7427181091</t>
  </si>
  <si>
    <t>PROCTER &amp; GAMBLE CO/THE</t>
  </si>
  <si>
    <t>Consumer Staples</t>
  </si>
  <si>
    <t>US17275R1023</t>
  </si>
  <si>
    <t>CISCO SYSTEMS INC</t>
  </si>
  <si>
    <t>Networking</t>
  </si>
  <si>
    <t>US4581401001</t>
  </si>
  <si>
    <t>INTEL CORPORATION</t>
  </si>
  <si>
    <t>Electronic Compon/ Instruments</t>
  </si>
  <si>
    <t>US2546871060</t>
  </si>
  <si>
    <t>THE WALT DISNEY COMPANY</t>
  </si>
  <si>
    <t>Media &amp; Broadcasting</t>
  </si>
  <si>
    <t>US68389X1054</t>
  </si>
  <si>
    <t>ORACLE CORPORATION</t>
  </si>
  <si>
    <t>Software &amp; Services</t>
  </si>
  <si>
    <t>DE0005190003</t>
  </si>
  <si>
    <t>BAYERISCHE MOTOREN WERKE AG</t>
  </si>
  <si>
    <t>Automobile Industry</t>
  </si>
  <si>
    <t>US9113121068</t>
  </si>
  <si>
    <t>UNITED PARCEL SERVICE INC</t>
  </si>
  <si>
    <t>Courier</t>
  </si>
  <si>
    <t>US6541061031</t>
  </si>
  <si>
    <t>NIKE INC</t>
  </si>
  <si>
    <t>Footware</t>
  </si>
  <si>
    <t>US3696041033</t>
  </si>
  <si>
    <t>GENERAL ELECTRIC COMPANY</t>
  </si>
  <si>
    <t>Diversified Manufacturing</t>
  </si>
  <si>
    <t>DE0007164600</t>
  </si>
  <si>
    <t>SAP SE</t>
  </si>
  <si>
    <t>Information Technology</t>
  </si>
  <si>
    <t>US0258161092</t>
  </si>
  <si>
    <t>AMERICAN EXPRESS COMPANY</t>
  </si>
  <si>
    <t>US7134481081</t>
  </si>
  <si>
    <t>PEPSICO INC</t>
  </si>
  <si>
    <t>DE0007100000</t>
  </si>
  <si>
    <t>DAIMLER AG-REGISTERED SHARES</t>
  </si>
  <si>
    <t>US2786421030</t>
  </si>
  <si>
    <t>EBAY INC</t>
  </si>
  <si>
    <t>Commerce</t>
  </si>
  <si>
    <t>FR0000052292</t>
  </si>
  <si>
    <t>HERMES INTERNATIONAL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</si>
  <si>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</si>
  <si>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</si>
  <si>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</si>
  <si>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</si>
  <si>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</si>
  <si>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</si>
  <si>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</si>
  <si>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</si>
  <si>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CBLO / Reverse Repo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</si>
  <si>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</si>
  <si>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</si>
  <si>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</si>
  <si>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</si>
  <si>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</si>
  <si>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</si>
  <si>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</si>
  <si>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</si>
  <si>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</si>
  <si>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</si>
  <si>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</si>
  <si>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</si>
  <si>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</si>
  <si>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</si>
  <si>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6,022.00 Lacs</t>
  </si>
  <si>
    <t>g) Portfolio Turnover Ratio - 11.70%</t>
  </si>
  <si>
    <t>h) Investment in repo in corporate debt - Nil</t>
  </si>
  <si>
    <t>SUNDARAM WORLD BRAND SERIES III</t>
  </si>
  <si>
    <t>f) Total investments in foreign securities /ADR'S/GDR'S  at the end of the period - Rs 4,346.56 Lacs</t>
  </si>
  <si>
    <t>g) Portfolio Turnover Ratio - 11.80%</t>
  </si>
  <si>
    <t>SUNDARAM GLOBAL ADVANTAGE FUND</t>
  </si>
  <si>
    <t>Monthly Portfolio Statement for the period ended 30 September 2018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</si>
  <si>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</si>
  <si>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</si>
  <si>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</si>
  <si>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</si>
  <si>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</si>
  <si>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</si>
  <si>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</si>
  <si>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</si>
  <si>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</si>
  <si>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</si>
  <si>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</si>
  <si>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</si>
  <si>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</si>
  <si>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</si>
  <si>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</si>
  <si>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GB0033737874</t>
  </si>
  <si>
    <t>First State Global Resources FD CL A GBP</t>
  </si>
  <si>
    <t>IE0009751193</t>
  </si>
  <si>
    <t>Nevsky Eastern European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</si>
  <si>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</si>
  <si>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</si>
  <si>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</si>
  <si>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</si>
  <si>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</si>
  <si>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</si>
  <si>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</si>
  <si>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</si>
  <si>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2,226.99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</si>
  <si>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</si>
  <si>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</si>
  <si>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</si>
  <si>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</si>
  <si>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</si>
  <si>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SEP 30,2018 :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</si>
  <si>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</si>
  <si>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</si>
  <si>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</si>
  <si>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</si>
  <si>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</si>
  <si>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</si>
  <si>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-</t>
  </si>
  <si>
    <t xml:space="preserve">Total percentage of existing assets hedged through futures as a percentage of net assets </t>
  </si>
  <si>
    <t>%</t>
  </si>
  <si>
    <t>For the period ended SEP 30,2018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</si>
  <si>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</si>
  <si>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</si>
  <si>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</si>
  <si>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</si>
  <si>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</si>
  <si>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Rural And Consumption Fund</t>
  </si>
  <si>
    <t>Sundaram Equity Hybrid Fund</t>
  </si>
  <si>
    <t>Sundaram Mid Cap Fund</t>
  </si>
  <si>
    <t>Sundaram Large And Mid Cap Fund</t>
  </si>
  <si>
    <t>B. Other than hedging positions through futures as on SEP 30,2018 :</t>
  </si>
  <si>
    <t>Margin maintained in       (Rs. in Lakhs) *</t>
  </si>
  <si>
    <t>Long</t>
  </si>
  <si>
    <t>Total percentage of existing assets due to non-hedging positions as a percentage of net assets</t>
  </si>
  <si>
    <t>For the period ended SEP 30,2018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</si>
  <si>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</si>
  <si>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</si>
  <si>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C. Hedging Positions through Put Options as on SEP 30,2018 :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</si>
  <si>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</si>
  <si>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</si>
  <si>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</si>
  <si>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</si>
  <si>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</si>
  <si>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</si>
  <si>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SEP 30,2018, the following hedging transactions through options which have been already exercised/expired</t>
  </si>
  <si>
    <t>Total Number of contracts entered into</t>
  </si>
  <si>
    <t>Net Profit/(Loss) on all contracts 
(Rs. in Lakhs)</t>
  </si>
  <si>
    <t>Sundaram Small Cap Fund</t>
  </si>
  <si>
    <t>D. Other than Hedging Positions through options as on SEP 30,2018 :</t>
  </si>
  <si>
    <t xml:space="preserve">Total Exposure through Options other than hedging as a percentage of net assets </t>
  </si>
  <si>
    <t>For the period ended SEP 30,2018, the following non hedging transactions through options which have been already exercised/expired</t>
  </si>
  <si>
    <t>Gross Notional value of contracts where futures were bought
(Rs. in Lakhs)</t>
  </si>
  <si>
    <t>Gross Notional value of contracts where futures were sold
(Rs. in Lakhs)</t>
  </si>
  <si>
    <t>E. Hedging Positions through Swaps as on SEP 30,2018 - Nil</t>
  </si>
  <si>
    <t>F. Hedging Positions through Interest Rate Futures as on SEP 30,2018 :</t>
  </si>
  <si>
    <t xml:space="preserve">Futures Price
When Purchased 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</si>
  <si>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</si>
  <si>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</si>
  <si>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</si>
  <si>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SEP 30,2018 following were the hedging transactions through Interest Rate Futures which have been squared off/ expired</t>
  </si>
  <si>
    <t>* Note: Margin maintained denotes security specific margin.</t>
  </si>
  <si>
    <t>Hindustan Dorr-Oliver Ltd **</t>
  </si>
  <si>
    <t>b) Total value and percentage of illiquid equity shares**</t>
  </si>
  <si>
    <t>Hindustan Dorr-Oliver Ltd**</t>
  </si>
  <si>
    <t>0.00 /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</si>
</sst>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 * #,##0.00_ ;_ * \-#,##0.00_ ;_ * &quot;-&quot;??_ ;_ @_ "/>
    <numFmt numFmtId="164" formatCode="_(* #,##0.00_);_(* \(#,##0.00\);_(* &quot;-&quot;??_);_(@_)"/>
    <numFmt numFmtId="165" formatCode="0.00_);[Red]\(0.00\)"/>
    <numFmt numFmtId="166" formatCode="0.0000_);[Red]\(0.0000\)"/>
    <numFmt numFmtId="167" formatCode="\(#,##0.00\);\(#,##0.00\)"/>
    <numFmt numFmtId="168" formatCode="\(#,##0.00%\);\(#,##0.00%\)"/>
    <numFmt numFmtId="169" formatCode="_(* #,##0.000000_);_(* \(#,##0.000000\);_(* &quot;-&quot;??????_);_(@_)"/>
    <numFmt numFmtId="170" formatCode="_(* #,##0.000000_);_(* \(#,##0.000000\);_(* &quot;-&quot;??_);_(@_)"/>
    <numFmt numFmtId="171" formatCode="#,##0.00000000"/>
    <numFmt numFmtId="172" formatCode="dd\/mm\/yyyy"/>
    <numFmt numFmtId="173" formatCode="0.0000"/>
    <numFmt numFmtId="174" formatCode="#,##0.00000"/>
    <numFmt numFmtId="175" formatCode="#,##0.000000"/>
    <numFmt numFmtId="176" formatCode="#,##0.000"/>
    <numFmt numFmtId="177" formatCode="0.00_);\(0.00\)"/>
    <numFmt numFmtId="178" formatCode="#,##0.0000;\(#,##0.0000\)"/>
    <numFmt numFmtId="179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9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35" fillId="0" borderId="10"/>
    <xf numFmtId="0" fontId="4" fillId="0" borderId="0"/>
  </cellStyleXfs>
  <cellXfs count="38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10" applyFont="1" applyFill="1" applyBorder="1"/>
    <xf numFmtId="15" fontId="3" fillId="2" borderId="1" xfId="10" applyNumberFormat="1" applyFont="1" applyFill="1" applyBorder="1" applyAlignment="1">
      <alignment horizontal="left"/>
    </xf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8" fillId="0" borderId="0" xfId="0" applyFont="1" applyAlignment="1">
      <alignment wrapText="1"/>
    </xf>
    <xf numFmtId="1" fontId="9" fillId="8" borderId="1" xfId="4" applyNumberFormat="1" applyFont="1" applyFill="1" applyBorder="1" applyAlignment="1">
      <alignment horizontal="center" vertical="center" wrapText="1"/>
    </xf>
    <xf numFmtId="0" fontId="9" fillId="8" borderId="1" xfId="4" applyFont="1" applyFill="1" applyBorder="1" applyAlignment="1">
      <alignment horizontal="left" vertical="center" wrapText="1"/>
    </xf>
    <xf numFmtId="15" fontId="10" fillId="8" borderId="2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left" vertical="center" wrapText="1"/>
    </xf>
    <xf numFmtId="10" fontId="9" fillId="8" borderId="1" xfId="11" applyNumberFormat="1" applyFont="1" applyFill="1" applyBorder="1" applyAlignment="1">
      <alignment horizontal="right" vertical="center" wrapText="1"/>
    </xf>
    <xf numFmtId="1" fontId="9" fillId="8" borderId="1" xfId="8" applyNumberFormat="1" applyFont="1" applyFill="1" applyBorder="1" applyAlignment="1">
      <alignment horizontal="center" vertical="center" wrapText="1"/>
    </xf>
    <xf numFmtId="0" fontId="9" fillId="8" borderId="1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vertical="center" wrapText="1"/>
    </xf>
    <xf numFmtId="0" fontId="10" fillId="8" borderId="1" xfId="4" applyFont="1" applyFill="1" applyBorder="1" applyAlignment="1">
      <alignment horizontal="left" vertical="center" wrapText="1"/>
    </xf>
    <xf numFmtId="10" fontId="10" fillId="8" borderId="1" xfId="4" applyNumberFormat="1" applyFont="1" applyFill="1" applyBorder="1" applyAlignment="1">
      <alignment horizontal="left" vertical="center" wrapText="1"/>
    </xf>
    <xf numFmtId="0" fontId="9" fillId="8" borderId="2" xfId="4" applyFont="1" applyFill="1" applyBorder="1" applyAlignment="1">
      <alignment vertical="center" wrapText="1"/>
    </xf>
    <xf numFmtId="1" fontId="10" fillId="8" borderId="1" xfId="8" applyNumberFormat="1" applyFont="1" applyFill="1" applyBorder="1" applyAlignment="1">
      <alignment horizontal="left" vertical="center" wrapText="1"/>
    </xf>
    <xf numFmtId="10" fontId="10" fillId="8" borderId="1" xfId="11" applyNumberFormat="1" applyFont="1" applyFill="1" applyBorder="1" applyAlignment="1">
      <alignment horizontal="right" vertical="center" wrapText="1"/>
    </xf>
    <xf numFmtId="0" fontId="9" fillId="8" borderId="2" xfId="8" applyFont="1" applyFill="1" applyBorder="1" applyAlignment="1">
      <alignment vertical="center" wrapText="1"/>
    </xf>
    <xf numFmtId="0" fontId="9" fillId="8" borderId="1" xfId="8" applyNumberFormat="1" applyFont="1" applyFill="1" applyBorder="1" applyAlignment="1">
      <alignment horizontal="left" vertical="center" wrapText="1"/>
    </xf>
    <xf numFmtId="1" fontId="9" fillId="8" borderId="1" xfId="5" applyNumberFormat="1" applyFont="1" applyFill="1" applyBorder="1" applyAlignment="1">
      <alignment horizontal="center" vertical="center" wrapText="1"/>
    </xf>
    <xf numFmtId="15" fontId="9" fillId="8" borderId="1" xfId="5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center" vertical="center" wrapText="1"/>
    </xf>
    <xf numFmtId="0" fontId="9" fillId="8" borderId="1" xfId="9" applyFont="1" applyFill="1" applyBorder="1" applyAlignment="1">
      <alignment horizontal="left" vertical="center" wrapText="1"/>
    </xf>
    <xf numFmtId="1" fontId="10" fillId="8" borderId="1" xfId="9" applyNumberFormat="1" applyFont="1" applyFill="1" applyBorder="1" applyAlignment="1">
      <alignment horizontal="left" vertical="center" wrapText="1"/>
    </xf>
    <xf numFmtId="10" fontId="10" fillId="8" borderId="1" xfId="12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lef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horizontal="left" vertical="center" wrapText="1"/>
    </xf>
    <xf numFmtId="0" fontId="10" fillId="8" borderId="1" xfId="8" applyFont="1" applyFill="1" applyBorder="1" applyAlignment="1">
      <alignment horizontal="left" vertical="center" wrapText="1"/>
    </xf>
    <xf numFmtId="15" fontId="9" fillId="8" borderId="1" xfId="4" applyNumberFormat="1" applyFont="1" applyFill="1" applyBorder="1" applyAlignment="1">
      <alignment horizontal="left" vertical="center" wrapText="1"/>
    </xf>
    <xf numFmtId="10" fontId="9" fillId="8" borderId="1" xfId="4" applyNumberFormat="1" applyFont="1" applyFill="1" applyBorder="1" applyAlignment="1">
      <alignment horizontal="right" vertical="center" wrapText="1"/>
    </xf>
    <xf numFmtId="10" fontId="9" fillId="8" borderId="1" xfId="8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vertical="center" wrapText="1"/>
    </xf>
    <xf numFmtId="0" fontId="9" fillId="8" borderId="2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horizontal="left" vertical="top" wrapText="1"/>
    </xf>
    <xf numFmtId="0" fontId="9" fillId="8" borderId="0" xfId="0" applyFont="1" applyFill="1"/>
    <xf numFmtId="0" fontId="10" fillId="8" borderId="1" xfId="7" applyFont="1" applyFill="1" applyBorder="1" applyAlignment="1">
      <alignment horizontal="center" vertical="center" wrapText="1"/>
    </xf>
    <xf numFmtId="0" fontId="10" fillId="8" borderId="1" xfId="7" applyFont="1" applyFill="1" applyBorder="1" applyAlignment="1">
      <alignment horizontal="center" vertical="center"/>
    </xf>
    <xf numFmtId="0" fontId="11" fillId="8" borderId="1" xfId="4" applyFont="1" applyFill="1" applyBorder="1" applyAlignment="1">
      <alignment horizontal="center" vertical="center" wrapText="1"/>
    </xf>
    <xf numFmtId="0" fontId="11" fillId="8" borderId="1" xfId="4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vertical="center"/>
    </xf>
    <xf numFmtId="0" fontId="9" fillId="8" borderId="3" xfId="0" applyFont="1" applyFill="1" applyBorder="1"/>
    <xf numFmtId="0" fontId="5" fillId="8" borderId="2" xfId="0" applyFont="1" applyFill="1" applyBorder="1" applyAlignment="1">
      <alignment horizontal="left" vertical="center"/>
    </xf>
    <xf numFmtId="0" fontId="9" fillId="8" borderId="4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/>
    </xf>
    <xf numFmtId="0" fontId="9" fillId="8" borderId="1" xfId="0" applyFont="1" applyFill="1" applyBorder="1"/>
    <xf numFmtId="166" fontId="9" fillId="8" borderId="1" xfId="0" applyNumberFormat="1" applyFont="1" applyFill="1" applyBorder="1"/>
    <xf numFmtId="0" fontId="9" fillId="8" borderId="4" xfId="7" applyFont="1" applyFill="1" applyBorder="1" applyAlignment="1">
      <alignment horizontal="left" vertical="center"/>
    </xf>
    <xf numFmtId="10" fontId="10" fillId="8" borderId="1" xfId="0" applyNumberFormat="1" applyFont="1" applyFill="1" applyBorder="1" applyAlignment="1">
      <alignment horizontal="left" vertical="center"/>
    </xf>
    <xf numFmtId="1" fontId="9" fillId="8" borderId="1" xfId="8" applyNumberFormat="1" applyFont="1" applyFill="1" applyBorder="1" applyAlignment="1">
      <alignment horizontal="right" vertical="center" wrapText="1"/>
    </xf>
    <xf numFmtId="1" fontId="10" fillId="8" borderId="1" xfId="4" applyNumberFormat="1" applyFont="1" applyFill="1" applyBorder="1" applyAlignment="1">
      <alignment horizontal="left" vertical="center" wrapText="1"/>
    </xf>
    <xf numFmtId="1" fontId="10" fillId="8" borderId="1" xfId="8" applyNumberFormat="1" applyFont="1" applyFill="1" applyBorder="1" applyAlignment="1">
      <alignment horizontal="right" vertical="center" wrapText="1"/>
    </xf>
    <xf numFmtId="1" fontId="10" fillId="8" borderId="1" xfId="9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right" vertical="center" wrapText="1"/>
    </xf>
    <xf numFmtId="1" fontId="9" fillId="8" borderId="1" xfId="4" applyNumberFormat="1" applyFont="1" applyFill="1" applyBorder="1" applyAlignment="1">
      <alignment horizontal="right" vertical="center" wrapText="1"/>
    </xf>
    <xf numFmtId="2" fontId="9" fillId="8" borderId="1" xfId="1" applyNumberFormat="1" applyFont="1" applyFill="1" applyBorder="1" applyAlignment="1">
      <alignment horizontal="right" vertical="center" wrapText="1"/>
    </xf>
    <xf numFmtId="2" fontId="10" fillId="8" borderId="1" xfId="4" applyNumberFormat="1" applyFont="1" applyFill="1" applyBorder="1" applyAlignment="1">
      <alignment horizontal="left" vertical="center" wrapText="1"/>
    </xf>
    <xf numFmtId="2" fontId="10" fillId="8" borderId="1" xfId="1" applyNumberFormat="1" applyFont="1" applyFill="1" applyBorder="1" applyAlignment="1">
      <alignment horizontal="right" vertical="center" wrapText="1"/>
    </xf>
    <xf numFmtId="2" fontId="10" fillId="8" borderId="1" xfId="2" applyNumberFormat="1" applyFont="1" applyFill="1" applyBorder="1" applyAlignment="1">
      <alignment horizontal="right" vertical="center" wrapText="1"/>
    </xf>
    <xf numFmtId="2" fontId="9" fillId="8" borderId="1" xfId="9" applyNumberFormat="1" applyFont="1" applyFill="1" applyBorder="1" applyAlignment="1">
      <alignment horizontal="right" vertical="center" wrapText="1"/>
    </xf>
    <xf numFmtId="2" fontId="9" fillId="8" borderId="1" xfId="4" applyNumberFormat="1" applyFont="1" applyFill="1" applyBorder="1" applyAlignment="1">
      <alignment horizontal="right" vertical="center" wrapText="1"/>
    </xf>
    <xf numFmtId="2" fontId="9" fillId="8" borderId="1" xfId="8" applyNumberFormat="1" applyFont="1" applyFill="1" applyBorder="1" applyAlignment="1">
      <alignment horizontal="right" vertical="center" wrapText="1"/>
    </xf>
    <xf numFmtId="0" fontId="6" fillId="0" borderId="1" xfId="9" applyFont="1" applyFill="1" applyBorder="1" applyAlignment="1">
      <alignment horizontal="center" vertical="center"/>
    </xf>
    <xf numFmtId="14" fontId="6" fillId="0" borderId="1" xfId="7" applyNumberFormat="1" applyFont="1" applyFill="1" applyBorder="1" applyAlignment="1">
      <alignment horizontal="center" vertical="center" wrapText="1"/>
    </xf>
    <xf numFmtId="0" fontId="5" fillId="8" borderId="2" xfId="7" applyFont="1" applyFill="1" applyBorder="1" applyAlignment="1">
      <alignment horizontal="left" vertical="center"/>
    </xf>
    <xf numFmtId="0" fontId="10" fillId="8" borderId="1" xfId="0" applyFont="1" applyFill="1" applyBorder="1"/>
    <xf numFmtId="0" fontId="10" fillId="8" borderId="0" xfId="0" applyFont="1" applyFill="1" applyAlignment="1">
      <alignment horizontal="center" vertical="center"/>
    </xf>
    <xf numFmtId="164" fontId="9" fillId="8" borderId="0" xfId="0" applyNumberFormat="1" applyFont="1" applyFill="1"/>
    <xf numFmtId="0" fontId="10" fillId="8" borderId="1" xfId="0" applyFont="1" applyFill="1" applyBorder="1" applyAlignment="1">
      <alignment vertical="center"/>
    </xf>
    <xf numFmtId="0" fontId="9" fillId="8" borderId="0" xfId="0" applyFont="1" applyFill="1" applyBorder="1"/>
    <xf numFmtId="167" fontId="10" fillId="8" borderId="1" xfId="0" applyNumberFormat="1" applyFont="1" applyFill="1" applyBorder="1" applyAlignment="1">
      <alignment horizontal="left" vertical="center"/>
    </xf>
    <xf numFmtId="0" fontId="11" fillId="8" borderId="2" xfId="4" applyFont="1" applyFill="1" applyBorder="1" applyAlignment="1">
      <alignment horizontal="center" vertical="center" wrapText="1"/>
    </xf>
    <xf numFmtId="0" fontId="5" fillId="8" borderId="0" xfId="0" applyFont="1" applyFill="1"/>
    <xf numFmtId="0" fontId="5" fillId="8" borderId="0" xfId="0" applyFont="1" applyFill="1" applyBorder="1"/>
    <xf numFmtId="10" fontId="6" fillId="8" borderId="1" xfId="0" applyNumberFormat="1" applyFont="1" applyFill="1" applyBorder="1" applyAlignment="1">
      <alignment horizontal="left" vertical="center"/>
    </xf>
    <xf numFmtId="0" fontId="5" fillId="8" borderId="4" xfId="0" applyFont="1" applyFill="1" applyBorder="1" applyAlignment="1">
      <alignment vertical="center"/>
    </xf>
    <xf numFmtId="165" fontId="6" fillId="8" borderId="1" xfId="0" applyNumberFormat="1" applyFont="1" applyFill="1" applyBorder="1" applyAlignment="1">
      <alignment horizontal="left" vertical="center"/>
    </xf>
    <xf numFmtId="167" fontId="6" fillId="8" borderId="1" xfId="0" applyNumberFormat="1" applyFont="1" applyFill="1" applyBorder="1" applyAlignment="1">
      <alignment horizontal="left" vertical="center"/>
    </xf>
    <xf numFmtId="169" fontId="5" fillId="8" borderId="0" xfId="3" applyNumberFormat="1" applyFont="1" applyFill="1" applyBorder="1"/>
    <xf numFmtId="169" fontId="5" fillId="8" borderId="1" xfId="3" applyNumberFormat="1" applyFont="1" applyFill="1" applyBorder="1"/>
    <xf numFmtId="0" fontId="5" fillId="8" borderId="1" xfId="0" applyFont="1" applyFill="1" applyBorder="1"/>
    <xf numFmtId="0" fontId="6" fillId="8" borderId="1" xfId="6" applyFont="1" applyFill="1" applyBorder="1" applyAlignment="1">
      <alignment horizontal="center" vertical="center" wrapText="1"/>
    </xf>
    <xf numFmtId="0" fontId="6" fillId="8" borderId="1" xfId="9" applyFont="1" applyFill="1" applyBorder="1" applyAlignment="1">
      <alignment horizontal="center" vertical="center"/>
    </xf>
    <xf numFmtId="0" fontId="5" fillId="8" borderId="1" xfId="7" applyFont="1" applyFill="1" applyBorder="1" applyAlignment="1">
      <alignment horizontal="left" vertical="center"/>
    </xf>
    <xf numFmtId="166" fontId="5" fillId="8" borderId="1" xfId="0" applyNumberFormat="1" applyFont="1" applyFill="1" applyBorder="1"/>
    <xf numFmtId="0" fontId="6" fillId="8" borderId="1" xfId="7" applyFont="1" applyFill="1" applyBorder="1" applyAlignment="1">
      <alignment horizontal="center" vertical="center"/>
    </xf>
    <xf numFmtId="0" fontId="6" fillId="8" borderId="1" xfId="7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/>
    </xf>
    <xf numFmtId="0" fontId="5" fillId="8" borderId="3" xfId="0" applyFont="1" applyFill="1" applyBorder="1"/>
    <xf numFmtId="0" fontId="6" fillId="8" borderId="4" xfId="0" applyFont="1" applyFill="1" applyBorder="1" applyAlignment="1">
      <alignment vertical="center"/>
    </xf>
    <xf numFmtId="0" fontId="6" fillId="8" borderId="2" xfId="0" applyFont="1" applyFill="1" applyBorder="1" applyAlignment="1">
      <alignment horizontal="left" vertical="center"/>
    </xf>
    <xf numFmtId="10" fontId="6" fillId="8" borderId="1" xfId="11" applyNumberFormat="1" applyFont="1" applyFill="1" applyBorder="1" applyAlignment="1">
      <alignment horizontal="right" vertical="center" wrapText="1"/>
    </xf>
    <xf numFmtId="2" fontId="6" fillId="8" borderId="1" xfId="1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horizontal="left" vertical="top" wrapText="1"/>
    </xf>
    <xf numFmtId="0" fontId="5" fillId="8" borderId="1" xfId="8" applyFont="1" applyFill="1" applyBorder="1" applyAlignment="1">
      <alignment horizontal="left" vertical="center" wrapText="1"/>
    </xf>
    <xf numFmtId="1" fontId="5" fillId="8" borderId="1" xfId="8" applyNumberFormat="1" applyFont="1" applyFill="1" applyBorder="1" applyAlignment="1">
      <alignment horizontal="center" vertical="center" wrapText="1"/>
    </xf>
    <xf numFmtId="10" fontId="5" fillId="8" borderId="1" xfId="11" applyNumberFormat="1" applyFont="1" applyFill="1" applyBorder="1" applyAlignment="1">
      <alignment horizontal="right" vertical="center" wrapText="1"/>
    </xf>
    <xf numFmtId="2" fontId="5" fillId="8" borderId="1" xfId="1" applyNumberFormat="1" applyFont="1" applyFill="1" applyBorder="1" applyAlignment="1">
      <alignment horizontal="right" vertical="center" wrapText="1"/>
    </xf>
    <xf numFmtId="1" fontId="5" fillId="8" borderId="1" xfId="8" applyNumberFormat="1" applyFont="1" applyFill="1" applyBorder="1" applyAlignment="1">
      <alignment horizontal="right" vertical="center" wrapText="1"/>
    </xf>
    <xf numFmtId="0" fontId="5" fillId="8" borderId="1" xfId="8" applyFont="1" applyFill="1" applyBorder="1" applyAlignment="1">
      <alignment vertical="center" wrapText="1"/>
    </xf>
    <xf numFmtId="0" fontId="5" fillId="8" borderId="2" xfId="8" applyFont="1" applyFill="1" applyBorder="1" applyAlignment="1">
      <alignment horizontal="left" vertical="center" wrapText="1"/>
    </xf>
    <xf numFmtId="10" fontId="5" fillId="8" borderId="1" xfId="8" applyNumberFormat="1" applyFont="1" applyFill="1" applyBorder="1" applyAlignment="1">
      <alignment horizontal="right" vertical="center" wrapText="1"/>
    </xf>
    <xf numFmtId="2" fontId="5" fillId="8" borderId="1" xfId="8" applyNumberFormat="1" applyFont="1" applyFill="1" applyBorder="1" applyAlignment="1">
      <alignment horizontal="right" vertical="center" wrapText="1"/>
    </xf>
    <xf numFmtId="0" fontId="6" fillId="8" borderId="1" xfId="8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vertical="center" wrapText="1"/>
    </xf>
    <xf numFmtId="10" fontId="6" fillId="8" borderId="1" xfId="4" applyNumberFormat="1" applyFont="1" applyFill="1" applyBorder="1" applyAlignment="1">
      <alignment horizontal="left" vertical="center" wrapText="1"/>
    </xf>
    <xf numFmtId="2" fontId="6" fillId="8" borderId="1" xfId="4" applyNumberFormat="1" applyFont="1" applyFill="1" applyBorder="1" applyAlignment="1">
      <alignment horizontal="left" vertical="center" wrapText="1"/>
    </xf>
    <xf numFmtId="1" fontId="6" fillId="8" borderId="1" xfId="4" applyNumberFormat="1" applyFont="1" applyFill="1" applyBorder="1" applyAlignment="1">
      <alignment horizontal="left" vertical="center" wrapText="1"/>
    </xf>
    <xf numFmtId="0" fontId="6" fillId="8" borderId="1" xfId="4" applyFont="1" applyFill="1" applyBorder="1" applyAlignment="1">
      <alignment horizontal="left" vertical="center" wrapText="1"/>
    </xf>
    <xf numFmtId="0" fontId="5" fillId="8" borderId="2" xfId="8" applyFont="1" applyFill="1" applyBorder="1" applyAlignment="1">
      <alignment vertical="center" wrapText="1"/>
    </xf>
    <xf numFmtId="1" fontId="5" fillId="8" borderId="1" xfId="8" applyNumberFormat="1" applyFont="1" applyFill="1" applyBorder="1" applyAlignment="1">
      <alignment horizontal="left" vertical="center" wrapText="1"/>
    </xf>
    <xf numFmtId="15" fontId="6" fillId="8" borderId="2" xfId="8" applyNumberFormat="1" applyFont="1" applyFill="1" applyBorder="1" applyAlignment="1">
      <alignment horizontal="left" vertical="center" wrapText="1"/>
    </xf>
    <xf numFmtId="0" fontId="5" fillId="8" borderId="1" xfId="4" applyFont="1" applyFill="1" applyBorder="1" applyAlignment="1">
      <alignment horizontal="left" vertical="center" wrapText="1"/>
    </xf>
    <xf numFmtId="1" fontId="5" fillId="8" borderId="1" xfId="4" applyNumberFormat="1" applyFont="1" applyFill="1" applyBorder="1" applyAlignment="1">
      <alignment horizontal="center" vertical="center" wrapText="1"/>
    </xf>
    <xf numFmtId="0" fontId="6" fillId="8" borderId="2" xfId="8" applyFont="1" applyFill="1" applyBorder="1" applyAlignment="1">
      <alignment horizontal="left" vertical="center" wrapText="1"/>
    </xf>
    <xf numFmtId="0" fontId="5" fillId="8" borderId="1" xfId="8" applyNumberFormat="1" applyFont="1" applyFill="1" applyBorder="1" applyAlignment="1">
      <alignment horizontal="left" vertical="center" wrapText="1"/>
    </xf>
    <xf numFmtId="0" fontId="5" fillId="8" borderId="2" xfId="4" applyFont="1" applyFill="1" applyBorder="1" applyAlignment="1">
      <alignment vertical="center" wrapText="1"/>
    </xf>
    <xf numFmtId="0" fontId="6" fillId="8" borderId="2" xfId="8" applyFont="1" applyFill="1" applyBorder="1" applyAlignment="1">
      <alignment vertical="center" wrapText="1"/>
    </xf>
    <xf numFmtId="15" fontId="5" fillId="8" borderId="1" xfId="4" applyNumberFormat="1" applyFont="1" applyFill="1" applyBorder="1" applyAlignment="1">
      <alignment horizontal="left" vertical="center" wrapText="1"/>
    </xf>
    <xf numFmtId="10" fontId="5" fillId="8" borderId="1" xfId="4" applyNumberFormat="1" applyFont="1" applyFill="1" applyBorder="1" applyAlignment="1">
      <alignment horizontal="right" vertical="center" wrapText="1"/>
    </xf>
    <xf numFmtId="2" fontId="5" fillId="8" borderId="1" xfId="4" applyNumberFormat="1" applyFont="1" applyFill="1" applyBorder="1" applyAlignment="1">
      <alignment horizontal="right" vertical="center" wrapText="1"/>
    </xf>
    <xf numFmtId="1" fontId="5" fillId="8" borderId="1" xfId="4" applyNumberFormat="1" applyFont="1" applyFill="1" applyBorder="1" applyAlignment="1">
      <alignment horizontal="right" vertical="center" wrapText="1"/>
    </xf>
    <xf numFmtId="10" fontId="5" fillId="8" borderId="1" xfId="9" applyNumberFormat="1" applyFont="1" applyFill="1" applyBorder="1" applyAlignment="1">
      <alignment horizontal="right" vertical="center" wrapText="1"/>
    </xf>
    <xf numFmtId="2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left" vertical="center" wrapText="1"/>
    </xf>
    <xf numFmtId="0" fontId="5" fillId="8" borderId="1" xfId="9" applyFont="1" applyFill="1" applyBorder="1" applyAlignment="1">
      <alignment horizontal="left" vertical="center" wrapText="1"/>
    </xf>
    <xf numFmtId="1" fontId="5" fillId="8" borderId="1" xfId="9" applyNumberFormat="1" applyFont="1" applyFill="1" applyBorder="1" applyAlignment="1">
      <alignment horizontal="center" vertical="center" wrapText="1"/>
    </xf>
    <xf numFmtId="10" fontId="6" fillId="8" borderId="1" xfId="12" applyNumberFormat="1" applyFont="1" applyFill="1" applyBorder="1" applyAlignment="1">
      <alignment horizontal="right" vertical="center" wrapText="1"/>
    </xf>
    <xf numFmtId="2" fontId="6" fillId="8" borderId="1" xfId="2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left" vertical="center" wrapText="1"/>
    </xf>
    <xf numFmtId="15" fontId="5" fillId="8" borderId="1" xfId="5" applyNumberFormat="1" applyFont="1" applyFill="1" applyBorder="1" applyAlignment="1">
      <alignment horizontal="left" vertical="center" wrapText="1"/>
    </xf>
    <xf numFmtId="1" fontId="5" fillId="8" borderId="1" xfId="5" applyNumberFormat="1" applyFont="1" applyFill="1" applyBorder="1" applyAlignment="1">
      <alignment horizontal="center" vertical="center" wrapText="1"/>
    </xf>
    <xf numFmtId="0" fontId="9" fillId="8" borderId="1" xfId="7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170" fontId="9" fillId="8" borderId="1" xfId="0" applyNumberFormat="1" applyFont="1" applyFill="1" applyBorder="1"/>
    <xf numFmtId="0" fontId="6" fillId="8" borderId="1" xfId="0" applyFont="1" applyFill="1" applyBorder="1" applyAlignment="1">
      <alignment horizontal="center" vertical="center"/>
    </xf>
    <xf numFmtId="167" fontId="9" fillId="8" borderId="1" xfId="8" applyNumberFormat="1" applyFont="1" applyFill="1" applyBorder="1" applyAlignment="1">
      <alignment horizontal="right" vertical="center" wrapText="1"/>
    </xf>
    <xf numFmtId="168" fontId="9" fillId="8" borderId="1" xfId="8" applyNumberFormat="1" applyFont="1" applyFill="1" applyBorder="1" applyAlignment="1">
      <alignment horizontal="right" vertical="center" wrapText="1"/>
    </xf>
    <xf numFmtId="0" fontId="6" fillId="8" borderId="3" xfId="0" applyFont="1" applyFill="1" applyBorder="1" applyAlignment="1">
      <alignment vertical="center"/>
    </xf>
    <xf numFmtId="0" fontId="5" fillId="8" borderId="4" xfId="7" applyFont="1" applyFill="1" applyBorder="1" applyAlignment="1">
      <alignment horizontal="left" vertical="center"/>
    </xf>
    <xf numFmtId="0" fontId="6" fillId="8" borderId="1" xfId="0" applyFont="1" applyFill="1" applyBorder="1"/>
    <xf numFmtId="0" fontId="6" fillId="8" borderId="0" xfId="0" applyFont="1" applyFill="1" applyAlignment="1">
      <alignment horizontal="center" vertical="center"/>
    </xf>
    <xf numFmtId="164" fontId="5" fillId="8" borderId="0" xfId="0" applyNumberFormat="1" applyFont="1" applyFill="1"/>
    <xf numFmtId="0" fontId="14" fillId="0" borderId="0" xfId="0" applyNumberFormat="1" applyFont="1" applyFill="1" applyBorder="1" applyAlignment="1"/>
    <xf numFmtId="0" fontId="15" fillId="8" borderId="1" xfId="4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4" fontId="16" fillId="0" borderId="8" xfId="0" applyNumberFormat="1" applyFont="1" applyFill="1" applyBorder="1" applyAlignment="1" applyProtection="1">
      <alignment horizontal="center" vertical="center" wrapText="1"/>
    </xf>
    <xf numFmtId="10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/>
    <xf numFmtId="0" fontId="17" fillId="0" borderId="1" xfId="0" applyNumberFormat="1" applyFont="1" applyFill="1" applyBorder="1" applyAlignment="1" applyProtection="1">
      <alignment horizontal="left" vertical="top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 wrapText="1"/>
    </xf>
    <xf numFmtId="1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right" vertical="top" wrapText="1"/>
    </xf>
    <xf numFmtId="10" fontId="19" fillId="0" borderId="1" xfId="0" applyNumberFormat="1" applyFont="1" applyFill="1" applyBorder="1" applyAlignment="1" applyProtection="1">
      <alignment horizontal="right" vertical="top" wrapText="1"/>
    </xf>
    <xf numFmtId="0" fontId="19" fillId="0" borderId="1" xfId="0" applyNumberFormat="1" applyFont="1" applyFill="1" applyBorder="1" applyAlignment="1" applyProtection="1">
      <alignment horizontal="left" vertical="top" wrapText="1"/>
    </xf>
    <xf numFmtId="0" fontId="20" fillId="0" borderId="1" xfId="0" applyNumberFormat="1" applyFont="1" applyFill="1" applyBorder="1" applyAlignment="1" applyProtection="1">
      <alignment horizontal="left" vertical="top" wrapText="1"/>
    </xf>
    <xf numFmtId="3" fontId="20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NumberFormat="1" applyFont="1" applyFill="1" applyBorder="1" applyAlignment="1" applyProtection="1">
      <alignment horizontal="left" vertical="top" wrapText="1"/>
    </xf>
    <xf numFmtId="4" fontId="20" fillId="0" borderId="1" xfId="0" applyNumberFormat="1" applyFont="1" applyFill="1" applyBorder="1" applyAlignment="1" applyProtection="1">
      <alignment horizontal="right" vertical="top" wrapText="1"/>
    </xf>
    <xf numFmtId="10" fontId="20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NumberFormat="1" applyFont="1" applyFill="1" applyBorder="1" applyAlignment="1">
      <alignment horizontal="center"/>
    </xf>
    <xf numFmtId="10" fontId="20" fillId="0" borderId="1" xfId="14" applyNumberFormat="1" applyFont="1" applyFill="1" applyBorder="1" applyAlignment="1" applyProtection="1">
      <alignment horizontal="right" vertical="top" wrapText="1"/>
    </xf>
    <xf numFmtId="4" fontId="14" fillId="0" borderId="0" xfId="0" applyNumberFormat="1" applyFont="1" applyFill="1" applyBorder="1" applyAlignment="1"/>
    <xf numFmtId="0" fontId="21" fillId="0" borderId="0" xfId="0" applyFont="1" applyBorder="1"/>
    <xf numFmtId="4" fontId="21" fillId="0" borderId="0" xfId="0" applyNumberFormat="1" applyFont="1" applyBorder="1"/>
    <xf numFmtId="10" fontId="14" fillId="0" borderId="0" xfId="0" applyNumberFormat="1" applyFont="1" applyFill="1" applyBorder="1" applyAlignment="1"/>
    <xf numFmtId="4" fontId="18" fillId="0" borderId="1" xfId="0" applyNumberFormat="1" applyFont="1" applyFill="1" applyBorder="1" applyAlignment="1" applyProtection="1">
      <alignment horizontal="right" vertical="top" wrapText="1"/>
    </xf>
    <xf numFmtId="10" fontId="18" fillId="0" borderId="1" xfId="14" applyNumberFormat="1" applyFont="1" applyFill="1" applyBorder="1" applyAlignment="1" applyProtection="1">
      <alignment horizontal="right" vertical="top" wrapText="1"/>
    </xf>
    <xf numFmtId="10" fontId="18" fillId="0" borderId="1" xfId="0" applyNumberFormat="1" applyFont="1" applyFill="1" applyBorder="1" applyAlignment="1" applyProtection="1">
      <alignment horizontal="right" vertical="top" wrapText="1"/>
    </xf>
    <xf numFmtId="10" fontId="14" fillId="0" borderId="0" xfId="14" applyNumberFormat="1" applyFont="1" applyFill="1" applyBorder="1" applyAlignment="1"/>
    <xf numFmtId="3" fontId="14" fillId="0" borderId="0" xfId="0" applyNumberFormat="1" applyFont="1" applyFill="1" applyBorder="1" applyAlignment="1"/>
    <xf numFmtId="10" fontId="19" fillId="0" borderId="1" xfId="14" applyNumberFormat="1" applyFont="1" applyFill="1" applyBorder="1" applyAlignment="1" applyProtection="1">
      <alignment horizontal="right" vertical="top" wrapText="1"/>
    </xf>
    <xf numFmtId="0" fontId="22" fillId="0" borderId="1" xfId="0" applyFont="1" applyBorder="1"/>
    <xf numFmtId="2" fontId="19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Font="1" applyBorder="1"/>
    <xf numFmtId="2" fontId="20" fillId="0" borderId="1" xfId="0" applyNumberFormat="1" applyFont="1" applyFill="1" applyBorder="1" applyAlignment="1" applyProtection="1">
      <alignment horizontal="right" vertical="top" wrapText="1"/>
    </xf>
    <xf numFmtId="10" fontId="17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Font="1" applyFill="1" applyBorder="1"/>
    <xf numFmtId="4" fontId="20" fillId="0" borderId="1" xfId="0" applyNumberFormat="1" applyFont="1" applyFill="1" applyBorder="1" applyAlignment="1" applyProtection="1">
      <alignment horizontal="left" vertical="top" wrapText="1"/>
    </xf>
    <xf numFmtId="10" fontId="20" fillId="0" borderId="1" xfId="0" applyNumberFormat="1" applyFont="1" applyFill="1" applyBorder="1" applyAlignment="1" applyProtection="1">
      <alignment horizontal="left" vertical="top" wrapText="1"/>
    </xf>
    <xf numFmtId="0" fontId="17" fillId="0" borderId="0" xfId="0" applyNumberFormat="1" applyFont="1" applyFill="1" applyBorder="1" applyAlignment="1"/>
    <xf numFmtId="0" fontId="17" fillId="0" borderId="0" xfId="0" applyNumberFormat="1" applyFont="1" applyFill="1" applyBorder="1" applyAlignment="1" applyProtection="1">
      <alignment horizontal="left" vertical="top" wrapText="1"/>
    </xf>
    <xf numFmtId="0" fontId="20" fillId="0" borderId="0" xfId="0" applyNumberFormat="1" applyFont="1" applyFill="1" applyBorder="1" applyAlignment="1" applyProtection="1">
      <alignment horizontal="left" vertical="top" wrapText="1"/>
    </xf>
    <xf numFmtId="171" fontId="17" fillId="0" borderId="0" xfId="0" applyNumberFormat="1" applyFont="1" applyFill="1" applyBorder="1" applyAlignment="1" applyProtection="1">
      <alignment horizontal="left" vertical="top" wrapText="1"/>
    </xf>
    <xf numFmtId="10" fontId="17" fillId="0" borderId="0" xfId="0" applyNumberFormat="1" applyFont="1" applyFill="1" applyBorder="1" applyAlignment="1" applyProtection="1">
      <alignment horizontal="left" vertical="top" wrapText="1"/>
    </xf>
    <xf numFmtId="0" fontId="23" fillId="0" borderId="0" xfId="0" applyFont="1" applyAlignment="1">
      <alignment wrapText="1"/>
    </xf>
    <xf numFmtId="0" fontId="24" fillId="0" borderId="0" xfId="0" applyFont="1"/>
    <xf numFmtId="4" fontId="24" fillId="0" borderId="0" xfId="0" applyNumberFormat="1" applyFont="1"/>
    <xf numFmtId="10" fontId="17" fillId="0" borderId="0" xfId="0" applyNumberFormat="1" applyFont="1" applyFill="1" applyBorder="1" applyAlignment="1"/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/>
    <xf numFmtId="0" fontId="23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172" fontId="26" fillId="0" borderId="1" xfId="7" applyNumberFormat="1" applyFont="1" applyFill="1" applyBorder="1" applyAlignment="1">
      <alignment horizontal="center" wrapText="1"/>
    </xf>
    <xf numFmtId="0" fontId="25" fillId="0" borderId="1" xfId="0" applyFont="1" applyBorder="1"/>
    <xf numFmtId="173" fontId="25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4" fontId="17" fillId="0" borderId="0" xfId="0" applyNumberFormat="1" applyFont="1" applyFill="1" applyBorder="1" applyAlignment="1"/>
    <xf numFmtId="0" fontId="25" fillId="0" borderId="0" xfId="0" applyFont="1"/>
    <xf numFmtId="0" fontId="27" fillId="0" borderId="1" xfId="0" applyNumberFormat="1" applyFont="1" applyFill="1" applyBorder="1" applyAlignment="1" applyProtection="1">
      <alignment horizontal="left" vertical="center" wrapText="1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4" fontId="16" fillId="0" borderId="1" xfId="0" applyNumberFormat="1" applyFont="1" applyFill="1" applyBorder="1" applyAlignment="1" applyProtection="1">
      <alignment horizontal="center" vertical="center" wrapText="1"/>
    </xf>
    <xf numFmtId="10" fontId="27" fillId="0" borderId="1" xfId="0" applyNumberFormat="1" applyFont="1" applyFill="1" applyBorder="1" applyAlignment="1" applyProtection="1">
      <alignment horizontal="center" vertical="center" wrapText="1"/>
    </xf>
    <xf numFmtId="0" fontId="28" fillId="0" borderId="1" xfId="0" applyNumberFormat="1" applyFont="1" applyFill="1" applyBorder="1" applyAlignment="1" applyProtection="1">
      <alignment horizontal="left" vertical="top" wrapText="1"/>
    </xf>
    <xf numFmtId="0" fontId="17" fillId="0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 applyProtection="1">
      <alignment horizontal="left" vertical="top" wrapText="1"/>
    </xf>
    <xf numFmtId="0" fontId="29" fillId="0" borderId="1" xfId="0" applyFont="1" applyFill="1" applyBorder="1"/>
    <xf numFmtId="4" fontId="17" fillId="0" borderId="1" xfId="0" applyNumberFormat="1" applyFont="1" applyFill="1" applyBorder="1" applyAlignment="1" applyProtection="1">
      <alignment horizontal="right" vertical="top" wrapText="1"/>
    </xf>
    <xf numFmtId="174" fontId="17" fillId="0" borderId="0" xfId="0" applyNumberFormat="1" applyFont="1" applyFill="1" applyBorder="1" applyAlignment="1" applyProtection="1">
      <alignment horizontal="left" vertical="top" wrapText="1"/>
    </xf>
    <xf numFmtId="175" fontId="14" fillId="0" borderId="0" xfId="0" applyNumberFormat="1" applyFont="1" applyFill="1" applyBorder="1" applyAlignment="1"/>
    <xf numFmtId="0" fontId="23" fillId="0" borderId="0" xfId="0" applyFont="1" applyBorder="1" applyAlignment="1">
      <alignment wrapText="1"/>
    </xf>
    <xf numFmtId="0" fontId="24" fillId="0" borderId="0" xfId="0" applyFont="1" applyBorder="1"/>
    <xf numFmtId="4" fontId="24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5" fillId="0" borderId="0" xfId="0" applyFont="1" applyBorder="1"/>
    <xf numFmtId="0" fontId="17" fillId="0" borderId="0" xfId="0" applyNumberFormat="1" applyFont="1" applyFill="1" applyBorder="1" applyAlignment="1">
      <alignment horizontal="right"/>
    </xf>
    <xf numFmtId="0" fontId="12" fillId="0" borderId="0" xfId="15"/>
    <xf numFmtId="0" fontId="15" fillId="0" borderId="1" xfId="5" applyFont="1" applyFill="1" applyBorder="1" applyAlignment="1">
      <alignment horizontal="center" vertical="center" wrapText="1"/>
    </xf>
    <xf numFmtId="0" fontId="15" fillId="0" borderId="1" xfId="5" applyNumberFormat="1" applyFont="1" applyFill="1" applyBorder="1" applyAlignment="1">
      <alignment horizontal="center" vertical="center" wrapText="1"/>
    </xf>
    <xf numFmtId="0" fontId="17" fillId="0" borderId="1" xfId="16" applyFont="1" applyFill="1" applyBorder="1" applyProtection="1">
      <protection locked="0"/>
    </xf>
    <xf numFmtId="0" fontId="18" fillId="0" borderId="1" xfId="16" applyFont="1" applyFill="1" applyBorder="1" applyAlignment="1" applyProtection="1">
      <alignment wrapText="1"/>
      <protection locked="0"/>
    </xf>
    <xf numFmtId="0" fontId="17" fillId="0" borderId="1" xfId="16" applyFont="1" applyBorder="1" applyAlignment="1">
      <alignment horizontal="right"/>
    </xf>
    <xf numFmtId="0" fontId="17" fillId="0" borderId="1" xfId="16" applyFont="1" applyBorder="1"/>
    <xf numFmtId="0" fontId="17" fillId="0" borderId="1" xfId="16" applyFont="1" applyFill="1" applyBorder="1" applyAlignment="1">
      <alignment horizontal="center"/>
    </xf>
    <xf numFmtId="0" fontId="24" fillId="0" borderId="1" xfId="15" applyFont="1" applyFill="1" applyBorder="1"/>
    <xf numFmtId="0" fontId="24" fillId="0" borderId="1" xfId="15" applyFont="1" applyFill="1" applyBorder="1" applyAlignment="1">
      <alignment wrapText="1"/>
    </xf>
    <xf numFmtId="4" fontId="24" fillId="0" borderId="1" xfId="15" applyNumberFormat="1" applyFont="1" applyFill="1" applyBorder="1"/>
    <xf numFmtId="176" fontId="24" fillId="0" borderId="1" xfId="15" applyNumberFormat="1" applyFont="1" applyFill="1" applyBorder="1"/>
    <xf numFmtId="43" fontId="24" fillId="0" borderId="1" xfId="13" applyFont="1" applyFill="1" applyBorder="1"/>
    <xf numFmtId="2" fontId="17" fillId="0" borderId="1" xfId="16" applyNumberFormat="1" applyFont="1" applyFill="1" applyBorder="1" applyAlignment="1">
      <alignment horizontal="right"/>
    </xf>
    <xf numFmtId="4" fontId="12" fillId="0" borderId="0" xfId="15" applyNumberFormat="1" applyFont="1" applyFill="1" applyBorder="1"/>
    <xf numFmtId="2" fontId="0" fillId="0" borderId="0" xfId="0" applyNumberFormat="1" applyBorder="1"/>
    <xf numFmtId="4" fontId="12" fillId="0" borderId="0" xfId="15" applyNumberFormat="1" applyFill="1" applyBorder="1"/>
    <xf numFmtId="4" fontId="12" fillId="0" borderId="0" xfId="15" applyNumberFormat="1" applyFill="1"/>
    <xf numFmtId="0" fontId="12" fillId="0" borderId="0" xfId="15" applyFill="1"/>
    <xf numFmtId="176" fontId="24" fillId="0" borderId="0" xfId="15" applyNumberFormat="1" applyFont="1" applyFill="1" applyBorder="1"/>
    <xf numFmtId="0" fontId="12" fillId="0" borderId="1" xfId="15" applyFill="1" applyBorder="1"/>
    <xf numFmtId="0" fontId="18" fillId="0" borderId="1" xfId="5" applyFont="1" applyFill="1" applyBorder="1" applyAlignment="1">
      <alignment vertical="center" wrapText="1"/>
    </xf>
    <xf numFmtId="164" fontId="18" fillId="0" borderId="1" xfId="1" applyNumberFormat="1" applyFont="1" applyFill="1" applyBorder="1" applyAlignment="1">
      <alignment vertical="center" wrapText="1"/>
    </xf>
    <xf numFmtId="2" fontId="18" fillId="0" borderId="1" xfId="16" applyNumberFormat="1" applyFont="1" applyFill="1" applyBorder="1" applyAlignment="1">
      <alignment horizontal="right" vertical="center"/>
    </xf>
    <xf numFmtId="10" fontId="12" fillId="0" borderId="0" xfId="15" applyNumberFormat="1"/>
    <xf numFmtId="0" fontId="12" fillId="0" borderId="0" xfId="15" applyBorder="1"/>
    <xf numFmtId="164" fontId="15" fillId="0" borderId="0" xfId="1" applyFont="1" applyFill="1" applyBorder="1" applyAlignment="1">
      <alignment vertical="center" wrapText="1"/>
    </xf>
    <xf numFmtId="164" fontId="17" fillId="0" borderId="1" xfId="1" applyFont="1" applyBorder="1" applyAlignment="1">
      <alignment horizontal="right"/>
    </xf>
    <xf numFmtId="0" fontId="18" fillId="0" borderId="1" xfId="16" applyFont="1" applyFill="1" applyBorder="1" applyProtection="1">
      <protection locked="0"/>
    </xf>
    <xf numFmtId="164" fontId="17" fillId="0" borderId="1" xfId="1" applyFont="1" applyFill="1" applyBorder="1" applyAlignment="1" applyProtection="1">
      <alignment horizontal="right"/>
      <protection locked="0"/>
    </xf>
    <xf numFmtId="0" fontId="17" fillId="0" borderId="1" xfId="15" applyFont="1" applyBorder="1"/>
    <xf numFmtId="164" fontId="17" fillId="0" borderId="1" xfId="1" applyFont="1" applyBorder="1"/>
    <xf numFmtId="2" fontId="17" fillId="0" borderId="1" xfId="16" applyNumberFormat="1" applyFont="1" applyBorder="1" applyAlignment="1">
      <alignment horizontal="right"/>
    </xf>
    <xf numFmtId="0" fontId="18" fillId="0" borderId="1" xfId="16" applyFont="1" applyFill="1" applyBorder="1"/>
    <xf numFmtId="0" fontId="17" fillId="0" borderId="1" xfId="16" applyFont="1" applyFill="1" applyBorder="1"/>
    <xf numFmtId="164" fontId="18" fillId="0" borderId="1" xfId="1" applyFont="1" applyFill="1" applyBorder="1" applyAlignment="1">
      <alignment horizontal="right"/>
    </xf>
    <xf numFmtId="2" fontId="18" fillId="0" borderId="1" xfId="11" applyNumberFormat="1" applyFont="1" applyFill="1" applyBorder="1" applyAlignment="1">
      <alignment horizontal="right"/>
    </xf>
    <xf numFmtId="43" fontId="12" fillId="0" borderId="0" xfId="15" applyNumberFormat="1"/>
    <xf numFmtId="0" fontId="12" fillId="0" borderId="0" xfId="16" applyProtection="1">
      <protection locked="0"/>
    </xf>
    <xf numFmtId="2" fontId="18" fillId="0" borderId="1" xfId="16" applyNumberFormat="1" applyFont="1" applyFill="1" applyBorder="1" applyAlignment="1">
      <alignment horizontal="right"/>
    </xf>
    <xf numFmtId="4" fontId="30" fillId="0" borderId="0" xfId="0" applyNumberFormat="1" applyFont="1"/>
    <xf numFmtId="0" fontId="12" fillId="0" borderId="0" xfId="15" applyFont="1"/>
    <xf numFmtId="4" fontId="12" fillId="0" borderId="0" xfId="15" applyNumberFormat="1" applyFont="1"/>
    <xf numFmtId="0" fontId="24" fillId="0" borderId="0" xfId="15" applyFont="1"/>
    <xf numFmtId="43" fontId="24" fillId="0" borderId="0" xfId="15" applyNumberFormat="1" applyFont="1"/>
    <xf numFmtId="0" fontId="31" fillId="0" borderId="0" xfId="15" applyFont="1"/>
    <xf numFmtId="0" fontId="26" fillId="0" borderId="0" xfId="7" applyFont="1" applyFill="1" applyBorder="1" applyAlignment="1">
      <alignment horizontal="left" vertical="center" wrapText="1"/>
    </xf>
    <xf numFmtId="0" fontId="32" fillId="0" borderId="0" xfId="7" applyFont="1" applyFill="1" applyBorder="1" applyAlignment="1">
      <alignment vertical="center"/>
    </xf>
    <xf numFmtId="4" fontId="33" fillId="0" borderId="0" xfId="15" applyNumberFormat="1" applyFont="1"/>
    <xf numFmtId="2" fontId="32" fillId="0" borderId="0" xfId="7" applyNumberFormat="1" applyFont="1" applyFill="1" applyBorder="1" applyAlignment="1">
      <alignment vertical="center"/>
    </xf>
    <xf numFmtId="0" fontId="17" fillId="0" borderId="0" xfId="8" applyFont="1" applyFill="1" applyBorder="1" applyAlignment="1">
      <alignment vertical="center"/>
    </xf>
    <xf numFmtId="0" fontId="32" fillId="0" borderId="0" xfId="7" applyFont="1" applyFill="1" applyBorder="1" applyAlignment="1">
      <alignment horizontal="left" vertical="center"/>
    </xf>
    <xf numFmtId="0" fontId="32" fillId="0" borderId="1" xfId="7" applyFont="1" applyFill="1" applyBorder="1" applyAlignment="1">
      <alignment vertical="center"/>
    </xf>
    <xf numFmtId="0" fontId="18" fillId="0" borderId="1" xfId="8" applyFont="1" applyFill="1" applyBorder="1" applyAlignment="1">
      <alignment horizontal="center" vertical="center"/>
    </xf>
    <xf numFmtId="0" fontId="26" fillId="0" borderId="0" xfId="7" applyFont="1" applyFill="1" applyBorder="1" applyAlignment="1">
      <alignment vertical="center"/>
    </xf>
    <xf numFmtId="0" fontId="18" fillId="0" borderId="1" xfId="8" applyFont="1" applyFill="1" applyBorder="1" applyAlignment="1">
      <alignment vertical="center"/>
    </xf>
    <xf numFmtId="172" fontId="26" fillId="0" borderId="1" xfId="7" applyNumberFormat="1" applyFont="1" applyFill="1" applyBorder="1" applyAlignment="1">
      <alignment horizontal="center"/>
    </xf>
    <xf numFmtId="14" fontId="26" fillId="0" borderId="0" xfId="7" applyNumberFormat="1" applyFont="1" applyFill="1" applyBorder="1" applyAlignment="1">
      <alignment horizontal="center"/>
    </xf>
    <xf numFmtId="0" fontId="24" fillId="0" borderId="0" xfId="15" applyFont="1" applyBorder="1"/>
    <xf numFmtId="0" fontId="32" fillId="0" borderId="1" xfId="7" applyFont="1" applyFill="1" applyBorder="1" applyAlignment="1">
      <alignment horizontal="left" vertical="center"/>
    </xf>
    <xf numFmtId="173" fontId="24" fillId="0" borderId="1" xfId="15" applyNumberFormat="1" applyFont="1" applyBorder="1"/>
    <xf numFmtId="173" fontId="24" fillId="0" borderId="0" xfId="15" applyNumberFormat="1" applyFont="1" applyBorder="1"/>
    <xf numFmtId="0" fontId="17" fillId="0" borderId="0" xfId="7" applyFont="1" applyFill="1" applyAlignment="1">
      <alignment horizontal="center" vertical="center"/>
    </xf>
    <xf numFmtId="0" fontId="32" fillId="0" borderId="0" xfId="7" quotePrefix="1" applyFont="1" applyFill="1" applyBorder="1" applyAlignment="1">
      <alignment vertical="center"/>
    </xf>
    <xf numFmtId="0" fontId="17" fillId="0" borderId="0" xfId="15" applyFont="1" applyFill="1" applyAlignment="1">
      <alignment vertical="center" wrapText="1"/>
    </xf>
    <xf numFmtId="0" fontId="11" fillId="8" borderId="5" xfId="4" applyFont="1" applyFill="1" applyBorder="1" applyAlignment="1">
      <alignment horizontal="center" vertical="center" wrapText="1"/>
    </xf>
    <xf numFmtId="0" fontId="11" fillId="8" borderId="6" xfId="4" applyFont="1" applyFill="1" applyBorder="1" applyAlignment="1">
      <alignment horizontal="center" vertical="center" wrapText="1"/>
    </xf>
    <xf numFmtId="0" fontId="11" fillId="8" borderId="7" xfId="4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25" fillId="0" borderId="0" xfId="0" applyFont="1" applyAlignment="1">
      <alignment horizontal="left"/>
    </xf>
    <xf numFmtId="0" fontId="23" fillId="0" borderId="1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15" fillId="0" borderId="1" xfId="0" applyNumberFormat="1" applyFont="1" applyFill="1" applyBorder="1" applyAlignment="1" applyProtection="1">
      <alignment horizontal="center" vertical="top" wrapText="1"/>
    </xf>
    <xf numFmtId="0" fontId="25" fillId="0" borderId="9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1" fillId="8" borderId="1" xfId="4" applyFont="1" applyFill="1" applyBorder="1" applyAlignment="1">
      <alignment horizontal="center" vertical="center" wrapText="1"/>
    </xf>
    <xf numFmtId="0" fontId="32" fillId="0" borderId="0" xfId="7" applyFont="1" applyFill="1" applyBorder="1" applyAlignment="1">
      <alignment horizontal="left" vertical="center"/>
    </xf>
    <xf numFmtId="0" fontId="32" fillId="0" borderId="0" xfId="7" applyFont="1" applyFill="1" applyBorder="1" applyAlignment="1">
      <alignment horizontal="left"/>
    </xf>
    <xf numFmtId="0" fontId="24" fillId="0" borderId="0" xfId="15" applyFont="1" applyAlignment="1">
      <alignment horizontal="left"/>
    </xf>
    <xf numFmtId="0" fontId="13" fillId="0" borderId="1" xfId="15" applyFont="1" applyBorder="1" applyAlignment="1">
      <alignment horizontal="center"/>
    </xf>
    <xf numFmtId="0" fontId="12" fillId="0" borderId="1" xfId="15" applyBorder="1" applyAlignment="1">
      <alignment horizontal="center"/>
    </xf>
    <xf numFmtId="0" fontId="15" fillId="0" borderId="1" xfId="5" applyFont="1" applyFill="1" applyBorder="1" applyAlignment="1">
      <alignment horizontal="center" vertical="center"/>
    </xf>
    <xf numFmtId="0" fontId="11" fillId="8" borderId="1" xfId="5" applyFont="1" applyFill="1" applyBorder="1" applyAlignment="1">
      <alignment horizontal="center" vertical="center" wrapText="1"/>
    </xf>
    <xf numFmtId="0" fontId="6" fillId="8" borderId="1" xfId="0" quotePrefix="1" applyFont="1" applyFill="1" applyBorder="1" applyAlignment="1">
      <alignment vertical="center"/>
    </xf>
    <xf numFmtId="0" fontId="24" fillId="0" borderId="0" xfId="0" applyFont="1" applyFill="1"/>
    <xf numFmtId="0" fontId="22" fillId="0" borderId="0" xfId="0" applyFont="1" applyFill="1"/>
    <xf numFmtId="0" fontId="26" fillId="0" borderId="0" xfId="0" applyFont="1" applyFill="1" applyAlignment="1">
      <alignment horizontal="center"/>
    </xf>
    <xf numFmtId="0" fontId="26" fillId="0" borderId="0" xfId="0" applyFont="1" applyFill="1"/>
    <xf numFmtId="0" fontId="26" fillId="0" borderId="1" xfId="0" applyFont="1" applyFill="1" applyBorder="1" applyAlignment="1">
      <alignment horizontal="center" vertical="top"/>
    </xf>
    <xf numFmtId="0" fontId="26" fillId="0" borderId="1" xfId="0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center"/>
    </xf>
    <xf numFmtId="0" fontId="17" fillId="0" borderId="1" xfId="0" applyFont="1" applyFill="1" applyBorder="1" applyAlignment="1" applyProtection="1">
      <alignment horizontal="center"/>
      <protection locked="0"/>
    </xf>
    <xf numFmtId="0" fontId="32" fillId="0" borderId="1" xfId="0" applyFont="1" applyFill="1" applyBorder="1" applyAlignment="1">
      <alignment horizontal="center" vertical="top"/>
    </xf>
    <xf numFmtId="164" fontId="17" fillId="0" borderId="1" xfId="3" applyFont="1" applyFill="1" applyBorder="1" applyAlignment="1" applyProtection="1">
      <alignment horizontal="center"/>
      <protection locked="0"/>
    </xf>
    <xf numFmtId="0" fontId="2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top" wrapText="1"/>
    </xf>
    <xf numFmtId="177" fontId="32" fillId="0" borderId="1" xfId="0" applyNumberFormat="1" applyFont="1" applyFill="1" applyBorder="1" applyAlignment="1">
      <alignment horizontal="center"/>
    </xf>
    <xf numFmtId="0" fontId="17" fillId="0" borderId="0" xfId="0" applyFont="1" applyFill="1"/>
    <xf numFmtId="0" fontId="17" fillId="0" borderId="1" xfId="0" applyFont="1" applyFill="1" applyBorder="1"/>
    <xf numFmtId="37" fontId="17" fillId="0" borderId="1" xfId="3" applyNumberFormat="1" applyFont="1" applyFill="1" applyBorder="1" applyAlignment="1">
      <alignment horizontal="center"/>
    </xf>
    <xf numFmtId="164" fontId="17" fillId="0" borderId="1" xfId="3" applyFont="1" applyFill="1" applyBorder="1"/>
    <xf numFmtId="164" fontId="24" fillId="0" borderId="0" xfId="0" applyNumberFormat="1" applyFont="1" applyFill="1"/>
    <xf numFmtId="0" fontId="17" fillId="0" borderId="1" xfId="0" applyFont="1" applyFill="1" applyBorder="1" applyAlignment="1">
      <alignment vertical="top" wrapText="1"/>
    </xf>
    <xf numFmtId="0" fontId="32" fillId="0" borderId="1" xfId="0" applyFont="1" applyFill="1" applyBorder="1"/>
    <xf numFmtId="0" fontId="17" fillId="0" borderId="1" xfId="0" applyFont="1" applyFill="1" applyBorder="1" applyAlignment="1" applyProtection="1">
      <alignment horizontal="left"/>
      <protection locked="0"/>
    </xf>
    <xf numFmtId="164" fontId="17" fillId="0" borderId="1" xfId="3" applyFont="1" applyFill="1" applyBorder="1" applyAlignment="1" applyProtection="1">
      <alignment horizontal="left"/>
      <protection locked="0"/>
    </xf>
    <xf numFmtId="4" fontId="17" fillId="0" borderId="1" xfId="0" applyNumberFormat="1" applyFont="1" applyFill="1" applyBorder="1" applyAlignment="1">
      <alignment horizontal="right" vertical="center"/>
    </xf>
    <xf numFmtId="0" fontId="32" fillId="0" borderId="0" xfId="0" applyFont="1" applyFill="1" applyBorder="1"/>
    <xf numFmtId="0" fontId="17" fillId="0" borderId="0" xfId="0" applyFont="1" applyFill="1" applyBorder="1" applyAlignment="1" applyProtection="1">
      <alignment horizontal="left"/>
      <protection locked="0"/>
    </xf>
    <xf numFmtId="0" fontId="32" fillId="0" borderId="0" xfId="0" applyFont="1" applyFill="1" applyBorder="1" applyAlignment="1">
      <alignment horizontal="center" vertical="top"/>
    </xf>
    <xf numFmtId="164" fontId="17" fillId="0" borderId="0" xfId="3" applyFont="1" applyFill="1" applyBorder="1" applyAlignment="1" applyProtection="1">
      <alignment horizontal="left"/>
      <protection locked="0"/>
    </xf>
    <xf numFmtId="4" fontId="17" fillId="0" borderId="0" xfId="0" applyNumberFormat="1" applyFont="1" applyFill="1" applyBorder="1" applyAlignment="1">
      <alignment horizontal="right" vertical="center"/>
    </xf>
    <xf numFmtId="0" fontId="24" fillId="0" borderId="0" xfId="0" applyFont="1" applyFill="1" applyBorder="1"/>
    <xf numFmtId="0" fontId="24" fillId="0" borderId="1" xfId="0" applyFont="1" applyFill="1" applyBorder="1" applyAlignment="1">
      <alignment horizontal="right"/>
    </xf>
    <xf numFmtId="164" fontId="32" fillId="0" borderId="1" xfId="3" applyFont="1" applyFill="1" applyBorder="1" applyAlignment="1">
      <alignment horizontal="center" vertical="top" wrapText="1"/>
    </xf>
    <xf numFmtId="164" fontId="32" fillId="0" borderId="1" xfId="0" applyNumberFormat="1" applyFont="1" applyFill="1" applyBorder="1" applyAlignment="1">
      <alignment horizontal="center"/>
    </xf>
    <xf numFmtId="0" fontId="32" fillId="0" borderId="0" xfId="0" applyFont="1" applyFill="1"/>
    <xf numFmtId="0" fontId="2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right" vertical="top" wrapText="1"/>
    </xf>
    <xf numFmtId="178" fontId="34" fillId="0" borderId="1" xfId="0" applyNumberFormat="1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178" fontId="34" fillId="0" borderId="0" xfId="0" applyNumberFormat="1" applyFont="1" applyFill="1" applyBorder="1" applyAlignment="1">
      <alignment horizontal="right" vertical="top" wrapText="1"/>
    </xf>
    <xf numFmtId="2" fontId="32" fillId="0" borderId="1" xfId="0" applyNumberFormat="1" applyFont="1" applyFill="1" applyBorder="1" applyAlignment="1">
      <alignment horizontal="center"/>
    </xf>
    <xf numFmtId="4" fontId="32" fillId="0" borderId="1" xfId="0" applyNumberFormat="1" applyFont="1" applyFill="1" applyBorder="1" applyAlignment="1">
      <alignment horizontal="center"/>
    </xf>
    <xf numFmtId="179" fontId="32" fillId="0" borderId="1" xfId="3" applyNumberFormat="1" applyFont="1" applyFill="1" applyBorder="1"/>
    <xf numFmtId="164" fontId="32" fillId="0" borderId="1" xfId="3" applyFont="1" applyFill="1" applyBorder="1"/>
    <xf numFmtId="0" fontId="24" fillId="0" borderId="1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wrapText="1"/>
    </xf>
    <xf numFmtId="10" fontId="24" fillId="0" borderId="0" xfId="0" applyNumberFormat="1" applyFont="1" applyFill="1"/>
    <xf numFmtId="0" fontId="32" fillId="0" borderId="0" xfId="0" applyFont="1" applyFill="1" applyBorder="1" applyAlignment="1">
      <alignment horizontal="left" vertical="top"/>
    </xf>
    <xf numFmtId="10" fontId="32" fillId="0" borderId="0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 vertical="top" wrapText="1"/>
    </xf>
    <xf numFmtId="2" fontId="32" fillId="0" borderId="1" xfId="0" applyNumberFormat="1" applyFont="1" applyFill="1" applyBorder="1" applyAlignment="1">
      <alignment horizontal="center" vertical="top" wrapText="1"/>
    </xf>
    <xf numFmtId="164" fontId="32" fillId="0" borderId="1" xfId="3" applyFont="1" applyFill="1" applyBorder="1" applyAlignment="1">
      <alignment horizontal="center"/>
    </xf>
    <xf numFmtId="4" fontId="32" fillId="0" borderId="0" xfId="3" applyNumberFormat="1" applyFont="1" applyFill="1" applyBorder="1"/>
    <xf numFmtId="4" fontId="24" fillId="0" borderId="0" xfId="0" applyNumberFormat="1" applyFont="1" applyFill="1"/>
    <xf numFmtId="0" fontId="17" fillId="0" borderId="1" xfId="0" applyFont="1" applyFill="1" applyBorder="1" applyAlignment="1"/>
    <xf numFmtId="0" fontId="32" fillId="0" borderId="1" xfId="0" applyFont="1" applyFill="1" applyBorder="1" applyAlignment="1">
      <alignment vertical="top" wrapText="1"/>
    </xf>
    <xf numFmtId="2" fontId="32" fillId="0" borderId="1" xfId="0" applyNumberFormat="1" applyFont="1" applyFill="1" applyBorder="1" applyAlignment="1">
      <alignment vertical="top" wrapText="1"/>
    </xf>
    <xf numFmtId="164" fontId="32" fillId="0" borderId="1" xfId="3" applyFont="1" applyFill="1" applyBorder="1" applyAlignment="1"/>
    <xf numFmtId="164" fontId="17" fillId="0" borderId="1" xfId="3" applyFont="1" applyFill="1" applyBorder="1" applyAlignment="1">
      <alignment horizontal="center"/>
    </xf>
  </cellXfs>
  <cellStyles count="19">
    <cellStyle name="CLOSING_PRICE" xfId="17"/>
    <cellStyle name="Comma" xfId="13" builtinId="3"/>
    <cellStyle name="Comma 10" xfId="1"/>
    <cellStyle name="Comma 11" xfId="2"/>
    <cellStyle name="Comma 2" xfId="3"/>
    <cellStyle name="Normal" xfId="0" builtinId="0"/>
    <cellStyle name="Normal 2" xfId="18"/>
    <cellStyle name="Normal 2 2" xfId="16"/>
    <cellStyle name="Normal 4" xfId="15"/>
    <cellStyle name="Normal_Bonsaverportfolio" xfId="4"/>
    <cellStyle name="Normal_Bonsaverportfolio 2 2" xfId="5"/>
    <cellStyle name="Normal_Halfyear Financials 310309 2" xfId="6"/>
    <cellStyle name="Normal_Halfyearly_Debtholdings_30092011 2" xfId="7"/>
    <cellStyle name="Normal_Holdingotherschemes new" xfId="8"/>
    <cellStyle name="Normal_Holdingotherschemes new 2 2" xfId="9"/>
    <cellStyle name="Normal_XDO_METADATA" xfId="10"/>
    <cellStyle name="Percent" xfId="14" builtinId="5"/>
    <cellStyle name="Percent 10" xfId="11"/>
    <cellStyle name="Percent 11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topLeftCell="A112" workbookViewId="0">
      <selection activeCell="E120" sqref="E120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119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270938</v>
      </c>
      <c r="F7" s="68">
        <v>3408.2645710000002</v>
      </c>
      <c r="G7" s="20">
        <v>5.7878968000000003E-2</v>
      </c>
    </row>
    <row r="8" spans="1:7" ht="25.5" x14ac:dyDescent="0.2">
      <c r="A8" s="21">
        <v>2</v>
      </c>
      <c r="B8" s="22" t="s">
        <v>14</v>
      </c>
      <c r="C8" s="26" t="s">
        <v>15</v>
      </c>
      <c r="D8" s="17" t="s">
        <v>16</v>
      </c>
      <c r="E8" s="62">
        <v>225663</v>
      </c>
      <c r="F8" s="68">
        <v>2870.6590230000002</v>
      </c>
      <c r="G8" s="20">
        <v>4.8749379000000002E-2</v>
      </c>
    </row>
    <row r="9" spans="1:7" ht="12.75" x14ac:dyDescent="0.2">
      <c r="A9" s="21">
        <v>3</v>
      </c>
      <c r="B9" s="22" t="s">
        <v>17</v>
      </c>
      <c r="C9" s="26" t="s">
        <v>18</v>
      </c>
      <c r="D9" s="17" t="s">
        <v>19</v>
      </c>
      <c r="E9" s="62">
        <v>397683</v>
      </c>
      <c r="F9" s="68">
        <v>2557.6982145000002</v>
      </c>
      <c r="G9" s="20">
        <v>4.3434695000000002E-2</v>
      </c>
    </row>
    <row r="10" spans="1:7" ht="25.5" x14ac:dyDescent="0.2">
      <c r="A10" s="21">
        <v>4</v>
      </c>
      <c r="B10" s="22" t="s">
        <v>20</v>
      </c>
      <c r="C10" s="26" t="s">
        <v>21</v>
      </c>
      <c r="D10" s="17" t="s">
        <v>22</v>
      </c>
      <c r="E10" s="62">
        <v>11158</v>
      </c>
      <c r="F10" s="68">
        <v>2321.2210559999999</v>
      </c>
      <c r="G10" s="20">
        <v>3.9418852999999997E-2</v>
      </c>
    </row>
    <row r="11" spans="1:7" ht="25.5" x14ac:dyDescent="0.2">
      <c r="A11" s="21">
        <v>5</v>
      </c>
      <c r="B11" s="22" t="s">
        <v>23</v>
      </c>
      <c r="C11" s="26" t="s">
        <v>24</v>
      </c>
      <c r="D11" s="17" t="s">
        <v>25</v>
      </c>
      <c r="E11" s="62">
        <v>362524</v>
      </c>
      <c r="F11" s="68">
        <v>2177.5004060000001</v>
      </c>
      <c r="G11" s="20">
        <v>3.6978195999999998E-2</v>
      </c>
    </row>
    <row r="12" spans="1:7" ht="12.75" x14ac:dyDescent="0.2">
      <c r="A12" s="21">
        <v>6</v>
      </c>
      <c r="B12" s="22" t="s">
        <v>26</v>
      </c>
      <c r="C12" s="26" t="s">
        <v>27</v>
      </c>
      <c r="D12" s="17" t="s">
        <v>28</v>
      </c>
      <c r="E12" s="62">
        <v>1000000</v>
      </c>
      <c r="F12" s="68">
        <v>1963.5</v>
      </c>
      <c r="G12" s="20">
        <v>3.3344052999999998E-2</v>
      </c>
    </row>
    <row r="13" spans="1:7" ht="25.5" x14ac:dyDescent="0.2">
      <c r="A13" s="21">
        <v>7</v>
      </c>
      <c r="B13" s="22" t="s">
        <v>29</v>
      </c>
      <c r="C13" s="26" t="s">
        <v>30</v>
      </c>
      <c r="D13" s="17" t="s">
        <v>25</v>
      </c>
      <c r="E13" s="62">
        <v>367386</v>
      </c>
      <c r="F13" s="68">
        <v>1874.5870649999999</v>
      </c>
      <c r="G13" s="20">
        <v>3.1834137999999998E-2</v>
      </c>
    </row>
    <row r="14" spans="1:7" ht="25.5" x14ac:dyDescent="0.2">
      <c r="A14" s="21">
        <v>8</v>
      </c>
      <c r="B14" s="22" t="s">
        <v>31</v>
      </c>
      <c r="C14" s="26" t="s">
        <v>32</v>
      </c>
      <c r="D14" s="17" t="s">
        <v>33</v>
      </c>
      <c r="E14" s="62">
        <v>397537</v>
      </c>
      <c r="F14" s="68">
        <v>1828.6702</v>
      </c>
      <c r="G14" s="20">
        <v>3.1054379999999999E-2</v>
      </c>
    </row>
    <row r="15" spans="1:7" ht="12.75" x14ac:dyDescent="0.2">
      <c r="A15" s="21">
        <v>9</v>
      </c>
      <c r="B15" s="22" t="s">
        <v>34</v>
      </c>
      <c r="C15" s="26" t="s">
        <v>35</v>
      </c>
      <c r="D15" s="17" t="s">
        <v>36</v>
      </c>
      <c r="E15" s="62">
        <v>595528</v>
      </c>
      <c r="F15" s="68">
        <v>1819.635804</v>
      </c>
      <c r="G15" s="20">
        <v>3.0900958999999999E-2</v>
      </c>
    </row>
    <row r="16" spans="1:7" ht="25.5" x14ac:dyDescent="0.2">
      <c r="A16" s="21">
        <v>10</v>
      </c>
      <c r="B16" s="22" t="s">
        <v>37</v>
      </c>
      <c r="C16" s="26" t="s">
        <v>38</v>
      </c>
      <c r="D16" s="17" t="s">
        <v>22</v>
      </c>
      <c r="E16" s="62">
        <v>33026</v>
      </c>
      <c r="F16" s="68">
        <v>1809.2633579999999</v>
      </c>
      <c r="G16" s="20">
        <v>3.0724814E-2</v>
      </c>
    </row>
    <row r="17" spans="1:7" ht="12.75" x14ac:dyDescent="0.2">
      <c r="A17" s="21">
        <v>11</v>
      </c>
      <c r="B17" s="22" t="s">
        <v>39</v>
      </c>
      <c r="C17" s="26" t="s">
        <v>40</v>
      </c>
      <c r="D17" s="17" t="s">
        <v>19</v>
      </c>
      <c r="E17" s="62">
        <v>9631</v>
      </c>
      <c r="F17" s="68">
        <v>1626.8925975</v>
      </c>
      <c r="G17" s="20">
        <v>2.7627803999999999E-2</v>
      </c>
    </row>
    <row r="18" spans="1:7" ht="12.75" x14ac:dyDescent="0.2">
      <c r="A18" s="21">
        <v>12</v>
      </c>
      <c r="B18" s="22" t="s">
        <v>41</v>
      </c>
      <c r="C18" s="26" t="s">
        <v>42</v>
      </c>
      <c r="D18" s="17" t="s">
        <v>36</v>
      </c>
      <c r="E18" s="62">
        <v>79632</v>
      </c>
      <c r="F18" s="68">
        <v>1597.4577360000001</v>
      </c>
      <c r="G18" s="20">
        <v>2.7127941999999999E-2</v>
      </c>
    </row>
    <row r="19" spans="1:7" ht="25.5" x14ac:dyDescent="0.2">
      <c r="A19" s="21">
        <v>13</v>
      </c>
      <c r="B19" s="22" t="s">
        <v>43</v>
      </c>
      <c r="C19" s="26" t="s">
        <v>44</v>
      </c>
      <c r="D19" s="17" t="s">
        <v>45</v>
      </c>
      <c r="E19" s="62">
        <v>476131</v>
      </c>
      <c r="F19" s="68">
        <v>1592.4201295</v>
      </c>
      <c r="G19" s="20">
        <v>2.7042394000000001E-2</v>
      </c>
    </row>
    <row r="20" spans="1:7" ht="25.5" x14ac:dyDescent="0.2">
      <c r="A20" s="21">
        <v>14</v>
      </c>
      <c r="B20" s="22" t="s">
        <v>46</v>
      </c>
      <c r="C20" s="26" t="s">
        <v>47</v>
      </c>
      <c r="D20" s="17" t="s">
        <v>25</v>
      </c>
      <c r="E20" s="62">
        <v>214915</v>
      </c>
      <c r="F20" s="68">
        <v>1575.6493224999999</v>
      </c>
      <c r="G20" s="20">
        <v>2.6757593E-2</v>
      </c>
    </row>
    <row r="21" spans="1:7" ht="25.5" x14ac:dyDescent="0.2">
      <c r="A21" s="21">
        <v>15</v>
      </c>
      <c r="B21" s="22" t="s">
        <v>48</v>
      </c>
      <c r="C21" s="26" t="s">
        <v>49</v>
      </c>
      <c r="D21" s="17" t="s">
        <v>22</v>
      </c>
      <c r="E21" s="62">
        <v>159129</v>
      </c>
      <c r="F21" s="68">
        <v>1506.4742429999999</v>
      </c>
      <c r="G21" s="20">
        <v>2.5582865999999999E-2</v>
      </c>
    </row>
    <row r="22" spans="1:7" ht="25.5" x14ac:dyDescent="0.2">
      <c r="A22" s="21">
        <v>16</v>
      </c>
      <c r="B22" s="22" t="s">
        <v>50</v>
      </c>
      <c r="C22" s="26" t="s">
        <v>51</v>
      </c>
      <c r="D22" s="17" t="s">
        <v>22</v>
      </c>
      <c r="E22" s="62">
        <v>1570000</v>
      </c>
      <c r="F22" s="68">
        <v>1375.32</v>
      </c>
      <c r="G22" s="20">
        <v>2.3355610999999998E-2</v>
      </c>
    </row>
    <row r="23" spans="1:7" ht="12.75" x14ac:dyDescent="0.2">
      <c r="A23" s="21">
        <v>17</v>
      </c>
      <c r="B23" s="22" t="s">
        <v>52</v>
      </c>
      <c r="C23" s="26" t="s">
        <v>53</v>
      </c>
      <c r="D23" s="17" t="s">
        <v>19</v>
      </c>
      <c r="E23" s="62">
        <v>1235000</v>
      </c>
      <c r="F23" s="68">
        <v>1360.97</v>
      </c>
      <c r="G23" s="20">
        <v>2.3111920000000001E-2</v>
      </c>
    </row>
    <row r="24" spans="1:7" ht="25.5" x14ac:dyDescent="0.2">
      <c r="A24" s="21">
        <v>18</v>
      </c>
      <c r="B24" s="22" t="s">
        <v>54</v>
      </c>
      <c r="C24" s="26" t="s">
        <v>55</v>
      </c>
      <c r="D24" s="17" t="s">
        <v>56</v>
      </c>
      <c r="E24" s="62">
        <v>6000</v>
      </c>
      <c r="F24" s="68">
        <v>1354.0830000000001</v>
      </c>
      <c r="G24" s="20">
        <v>2.2994965999999999E-2</v>
      </c>
    </row>
    <row r="25" spans="1:7" ht="25.5" x14ac:dyDescent="0.2">
      <c r="A25" s="21">
        <v>19</v>
      </c>
      <c r="B25" s="22" t="s">
        <v>57</v>
      </c>
      <c r="C25" s="26" t="s">
        <v>58</v>
      </c>
      <c r="D25" s="17" t="s">
        <v>16</v>
      </c>
      <c r="E25" s="62">
        <v>1800000</v>
      </c>
      <c r="F25" s="68">
        <v>1314</v>
      </c>
      <c r="G25" s="20">
        <v>2.2314278E-2</v>
      </c>
    </row>
    <row r="26" spans="1:7" ht="12.75" x14ac:dyDescent="0.2">
      <c r="A26" s="21">
        <v>20</v>
      </c>
      <c r="B26" s="22" t="s">
        <v>59</v>
      </c>
      <c r="C26" s="26" t="s">
        <v>60</v>
      </c>
      <c r="D26" s="17" t="s">
        <v>61</v>
      </c>
      <c r="E26" s="62">
        <v>1031494</v>
      </c>
      <c r="F26" s="68">
        <v>1228.509354</v>
      </c>
      <c r="G26" s="20">
        <v>2.0862480999999999E-2</v>
      </c>
    </row>
    <row r="27" spans="1:7" ht="25.5" x14ac:dyDescent="0.2">
      <c r="A27" s="21">
        <v>21</v>
      </c>
      <c r="B27" s="22" t="s">
        <v>62</v>
      </c>
      <c r="C27" s="26" t="s">
        <v>63</v>
      </c>
      <c r="D27" s="17" t="s">
        <v>16</v>
      </c>
      <c r="E27" s="62">
        <v>1151341</v>
      </c>
      <c r="F27" s="68">
        <v>1201.4243335000001</v>
      </c>
      <c r="G27" s="20">
        <v>2.0402523999999998E-2</v>
      </c>
    </row>
    <row r="28" spans="1:7" ht="12.75" x14ac:dyDescent="0.2">
      <c r="A28" s="21">
        <v>22</v>
      </c>
      <c r="B28" s="22" t="s">
        <v>64</v>
      </c>
      <c r="C28" s="26" t="s">
        <v>65</v>
      </c>
      <c r="D28" s="17" t="s">
        <v>66</v>
      </c>
      <c r="E28" s="62">
        <v>875000</v>
      </c>
      <c r="F28" s="68">
        <v>1199.1875</v>
      </c>
      <c r="G28" s="20">
        <v>2.0364538000000001E-2</v>
      </c>
    </row>
    <row r="29" spans="1:7" ht="25.5" x14ac:dyDescent="0.2">
      <c r="A29" s="21">
        <v>23</v>
      </c>
      <c r="B29" s="22" t="s">
        <v>67</v>
      </c>
      <c r="C29" s="26" t="s">
        <v>68</v>
      </c>
      <c r="D29" s="17" t="s">
        <v>25</v>
      </c>
      <c r="E29" s="62">
        <v>765771</v>
      </c>
      <c r="F29" s="68">
        <v>1181.2017675</v>
      </c>
      <c r="G29" s="20">
        <v>2.0059106E-2</v>
      </c>
    </row>
    <row r="30" spans="1:7" ht="25.5" x14ac:dyDescent="0.2">
      <c r="A30" s="21">
        <v>24</v>
      </c>
      <c r="B30" s="22" t="s">
        <v>69</v>
      </c>
      <c r="C30" s="26" t="s">
        <v>70</v>
      </c>
      <c r="D30" s="17" t="s">
        <v>71</v>
      </c>
      <c r="E30" s="62">
        <v>45000</v>
      </c>
      <c r="F30" s="68">
        <v>1175.31</v>
      </c>
      <c r="G30" s="20">
        <v>1.9959052000000001E-2</v>
      </c>
    </row>
    <row r="31" spans="1:7" ht="25.5" x14ac:dyDescent="0.2">
      <c r="A31" s="21">
        <v>25</v>
      </c>
      <c r="B31" s="22" t="s">
        <v>72</v>
      </c>
      <c r="C31" s="26" t="s">
        <v>73</v>
      </c>
      <c r="D31" s="17" t="s">
        <v>22</v>
      </c>
      <c r="E31" s="62">
        <v>898000</v>
      </c>
      <c r="F31" s="68">
        <v>1155.7260000000001</v>
      </c>
      <c r="G31" s="20">
        <v>1.9626477999999999E-2</v>
      </c>
    </row>
    <row r="32" spans="1:7" ht="25.5" x14ac:dyDescent="0.2">
      <c r="A32" s="21">
        <v>26</v>
      </c>
      <c r="B32" s="22" t="s">
        <v>74</v>
      </c>
      <c r="C32" s="26" t="s">
        <v>75</v>
      </c>
      <c r="D32" s="17" t="s">
        <v>71</v>
      </c>
      <c r="E32" s="62">
        <v>194036</v>
      </c>
      <c r="F32" s="68">
        <v>1102.5125519999999</v>
      </c>
      <c r="G32" s="20">
        <v>1.8722809999999999E-2</v>
      </c>
    </row>
    <row r="33" spans="1:7" ht="12.75" x14ac:dyDescent="0.2">
      <c r="A33" s="21">
        <v>27</v>
      </c>
      <c r="B33" s="22" t="s">
        <v>76</v>
      </c>
      <c r="C33" s="26" t="s">
        <v>77</v>
      </c>
      <c r="D33" s="17" t="s">
        <v>66</v>
      </c>
      <c r="E33" s="62">
        <v>548883</v>
      </c>
      <c r="F33" s="68">
        <v>1042.6032585</v>
      </c>
      <c r="G33" s="20">
        <v>1.7705433E-2</v>
      </c>
    </row>
    <row r="34" spans="1:7" ht="12.75" x14ac:dyDescent="0.2">
      <c r="A34" s="21">
        <v>28</v>
      </c>
      <c r="B34" s="22" t="s">
        <v>78</v>
      </c>
      <c r="C34" s="26" t="s">
        <v>79</v>
      </c>
      <c r="D34" s="17" t="s">
        <v>19</v>
      </c>
      <c r="E34" s="62">
        <v>135000</v>
      </c>
      <c r="F34" s="68">
        <v>1035.45</v>
      </c>
      <c r="G34" s="20">
        <v>1.7583957000000001E-2</v>
      </c>
    </row>
    <row r="35" spans="1:7" ht="12.75" x14ac:dyDescent="0.2">
      <c r="A35" s="21">
        <v>29</v>
      </c>
      <c r="B35" s="22" t="s">
        <v>80</v>
      </c>
      <c r="C35" s="26" t="s">
        <v>81</v>
      </c>
      <c r="D35" s="17" t="s">
        <v>82</v>
      </c>
      <c r="E35" s="62">
        <v>195281</v>
      </c>
      <c r="F35" s="68">
        <v>1003.4514185</v>
      </c>
      <c r="G35" s="20">
        <v>1.7040559E-2</v>
      </c>
    </row>
    <row r="36" spans="1:7" ht="25.5" x14ac:dyDescent="0.2">
      <c r="A36" s="21">
        <v>30</v>
      </c>
      <c r="B36" s="22" t="s">
        <v>83</v>
      </c>
      <c r="C36" s="26" t="s">
        <v>84</v>
      </c>
      <c r="D36" s="17" t="s">
        <v>71</v>
      </c>
      <c r="E36" s="62">
        <v>380000</v>
      </c>
      <c r="F36" s="68">
        <v>972.04</v>
      </c>
      <c r="G36" s="20">
        <v>1.6507132000000001E-2</v>
      </c>
    </row>
    <row r="37" spans="1:7" ht="12.75" x14ac:dyDescent="0.2">
      <c r="A37" s="21">
        <v>31</v>
      </c>
      <c r="B37" s="22" t="s">
        <v>85</v>
      </c>
      <c r="C37" s="26" t="s">
        <v>86</v>
      </c>
      <c r="D37" s="17" t="s">
        <v>66</v>
      </c>
      <c r="E37" s="62">
        <v>740000</v>
      </c>
      <c r="F37" s="68">
        <v>876.53</v>
      </c>
      <c r="G37" s="20">
        <v>1.4885186E-2</v>
      </c>
    </row>
    <row r="38" spans="1:7" ht="12.75" x14ac:dyDescent="0.2">
      <c r="A38" s="21">
        <v>32</v>
      </c>
      <c r="B38" s="22" t="s">
        <v>87</v>
      </c>
      <c r="C38" s="26" t="s">
        <v>1155</v>
      </c>
      <c r="D38" s="17" t="s">
        <v>66</v>
      </c>
      <c r="E38" s="62">
        <v>397695</v>
      </c>
      <c r="F38" s="68">
        <v>875.72438999999997</v>
      </c>
      <c r="G38" s="20">
        <v>1.4871505E-2</v>
      </c>
    </row>
    <row r="39" spans="1:7" ht="38.25" x14ac:dyDescent="0.2">
      <c r="A39" s="21">
        <v>33</v>
      </c>
      <c r="B39" s="22" t="s">
        <v>88</v>
      </c>
      <c r="C39" s="26" t="s">
        <v>89</v>
      </c>
      <c r="D39" s="17" t="s">
        <v>90</v>
      </c>
      <c r="E39" s="62">
        <v>964843</v>
      </c>
      <c r="F39" s="68">
        <v>854.36847650000004</v>
      </c>
      <c r="G39" s="20">
        <v>1.450884E-2</v>
      </c>
    </row>
    <row r="40" spans="1:7" ht="12.75" x14ac:dyDescent="0.2">
      <c r="A40" s="21">
        <v>34</v>
      </c>
      <c r="B40" s="22" t="s">
        <v>91</v>
      </c>
      <c r="C40" s="26" t="s">
        <v>92</v>
      </c>
      <c r="D40" s="17" t="s">
        <v>66</v>
      </c>
      <c r="E40" s="62">
        <v>546692</v>
      </c>
      <c r="F40" s="68">
        <v>782.86294399999997</v>
      </c>
      <c r="G40" s="20">
        <v>1.3294537E-2</v>
      </c>
    </row>
    <row r="41" spans="1:7" ht="25.5" x14ac:dyDescent="0.2">
      <c r="A41" s="21">
        <v>35</v>
      </c>
      <c r="B41" s="22" t="s">
        <v>93</v>
      </c>
      <c r="C41" s="26" t="s">
        <v>94</v>
      </c>
      <c r="D41" s="17" t="s">
        <v>25</v>
      </c>
      <c r="E41" s="62">
        <v>67784</v>
      </c>
      <c r="F41" s="68">
        <v>745.55621599999995</v>
      </c>
      <c r="G41" s="20">
        <v>1.2660996000000001E-2</v>
      </c>
    </row>
    <row r="42" spans="1:7" ht="25.5" x14ac:dyDescent="0.2">
      <c r="A42" s="21">
        <v>36</v>
      </c>
      <c r="B42" s="22" t="s">
        <v>95</v>
      </c>
      <c r="C42" s="26" t="s">
        <v>96</v>
      </c>
      <c r="D42" s="17" t="s">
        <v>97</v>
      </c>
      <c r="E42" s="62">
        <v>251791</v>
      </c>
      <c r="F42" s="68">
        <v>740.76912200000004</v>
      </c>
      <c r="G42" s="20">
        <v>1.2579702E-2</v>
      </c>
    </row>
    <row r="43" spans="1:7" ht="25.5" x14ac:dyDescent="0.2">
      <c r="A43" s="21">
        <v>37</v>
      </c>
      <c r="B43" s="22" t="s">
        <v>98</v>
      </c>
      <c r="C43" s="26" t="s">
        <v>99</v>
      </c>
      <c r="D43" s="17" t="s">
        <v>22</v>
      </c>
      <c r="E43" s="62">
        <v>579516</v>
      </c>
      <c r="F43" s="68">
        <v>733.95701399999996</v>
      </c>
      <c r="G43" s="20">
        <v>1.2464019E-2</v>
      </c>
    </row>
    <row r="44" spans="1:7" ht="25.5" x14ac:dyDescent="0.2">
      <c r="A44" s="21">
        <v>38</v>
      </c>
      <c r="B44" s="22" t="s">
        <v>100</v>
      </c>
      <c r="C44" s="26" t="s">
        <v>101</v>
      </c>
      <c r="D44" s="17" t="s">
        <v>25</v>
      </c>
      <c r="E44" s="62">
        <v>93649</v>
      </c>
      <c r="F44" s="68">
        <v>704.42777799999999</v>
      </c>
      <c r="G44" s="20">
        <v>1.1962555E-2</v>
      </c>
    </row>
    <row r="45" spans="1:7" ht="12.75" x14ac:dyDescent="0.2">
      <c r="A45" s="21">
        <v>39</v>
      </c>
      <c r="B45" s="22" t="s">
        <v>102</v>
      </c>
      <c r="C45" s="26" t="s">
        <v>103</v>
      </c>
      <c r="D45" s="17" t="s">
        <v>66</v>
      </c>
      <c r="E45" s="62">
        <v>142044</v>
      </c>
      <c r="F45" s="68">
        <v>570.02257199999997</v>
      </c>
      <c r="G45" s="20">
        <v>9.6800930000000007E-3</v>
      </c>
    </row>
    <row r="46" spans="1:7" ht="12.75" x14ac:dyDescent="0.2">
      <c r="A46" s="21">
        <v>40</v>
      </c>
      <c r="B46" s="22" t="s">
        <v>104</v>
      </c>
      <c r="C46" s="26" t="s">
        <v>105</v>
      </c>
      <c r="D46" s="17" t="s">
        <v>36</v>
      </c>
      <c r="E46" s="62">
        <v>190914</v>
      </c>
      <c r="F46" s="68">
        <v>506.87666999999999</v>
      </c>
      <c r="G46" s="20">
        <v>8.6077529999999992E-3</v>
      </c>
    </row>
    <row r="47" spans="1:7" ht="25.5" x14ac:dyDescent="0.2">
      <c r="A47" s="21">
        <v>41</v>
      </c>
      <c r="B47" s="22" t="s">
        <v>106</v>
      </c>
      <c r="C47" s="26" t="s">
        <v>107</v>
      </c>
      <c r="D47" s="17" t="s">
        <v>108</v>
      </c>
      <c r="E47" s="62">
        <v>64500</v>
      </c>
      <c r="F47" s="68">
        <v>502.971</v>
      </c>
      <c r="G47" s="20">
        <v>8.5414270000000007E-3</v>
      </c>
    </row>
    <row r="48" spans="1:7" ht="12.75" x14ac:dyDescent="0.2">
      <c r="A48" s="21">
        <v>42</v>
      </c>
      <c r="B48" s="22" t="s">
        <v>109</v>
      </c>
      <c r="C48" s="26" t="s">
        <v>110</v>
      </c>
      <c r="D48" s="17" t="s">
        <v>66</v>
      </c>
      <c r="E48" s="62">
        <v>89756</v>
      </c>
      <c r="F48" s="68">
        <v>369.166428</v>
      </c>
      <c r="G48" s="20">
        <v>6.2691650000000002E-3</v>
      </c>
    </row>
    <row r="49" spans="1:7" ht="12.75" x14ac:dyDescent="0.2">
      <c r="A49" s="16"/>
      <c r="B49" s="17"/>
      <c r="C49" s="23" t="s">
        <v>111</v>
      </c>
      <c r="D49" s="27"/>
      <c r="E49" s="64"/>
      <c r="F49" s="70">
        <v>56494.915520499992</v>
      </c>
      <c r="G49" s="28">
        <v>0.95939365700000012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16"/>
      <c r="B51" s="17"/>
      <c r="C51" s="23" t="s">
        <v>112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111</v>
      </c>
      <c r="D52" s="27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30"/>
      <c r="E53" s="62"/>
      <c r="F53" s="68"/>
      <c r="G53" s="20"/>
    </row>
    <row r="54" spans="1:7" ht="12.75" x14ac:dyDescent="0.2">
      <c r="A54" s="31"/>
      <c r="B54" s="32"/>
      <c r="C54" s="23" t="s">
        <v>113</v>
      </c>
      <c r="D54" s="24"/>
      <c r="E54" s="63"/>
      <c r="F54" s="69"/>
      <c r="G54" s="25"/>
    </row>
    <row r="55" spans="1:7" ht="25.5" x14ac:dyDescent="0.2">
      <c r="A55" s="21">
        <v>1</v>
      </c>
      <c r="B55" s="109" t="s">
        <v>114</v>
      </c>
      <c r="C55" s="131" t="s">
        <v>1374</v>
      </c>
      <c r="D55" s="30" t="s">
        <v>97</v>
      </c>
      <c r="E55" s="62">
        <v>559425</v>
      </c>
      <c r="F55" s="68">
        <v>1.1189000000000001E-5</v>
      </c>
      <c r="G55" s="20" t="s">
        <v>115</v>
      </c>
    </row>
    <row r="56" spans="1:7" ht="12.75" x14ac:dyDescent="0.2">
      <c r="A56" s="33"/>
      <c r="B56" s="34"/>
      <c r="C56" s="23" t="s">
        <v>111</v>
      </c>
      <c r="D56" s="35"/>
      <c r="E56" s="65"/>
      <c r="F56" s="71">
        <v>1.1189000000000001E-5</v>
      </c>
      <c r="G56" s="143" t="s">
        <v>115</v>
      </c>
    </row>
    <row r="57" spans="1:7" ht="12.75" x14ac:dyDescent="0.2">
      <c r="A57" s="33"/>
      <c r="B57" s="34"/>
      <c r="C57" s="29"/>
      <c r="D57" s="37"/>
      <c r="E57" s="66"/>
      <c r="F57" s="72"/>
      <c r="G57" s="38"/>
    </row>
    <row r="58" spans="1:7" ht="12.75" x14ac:dyDescent="0.2">
      <c r="A58" s="16"/>
      <c r="B58" s="17"/>
      <c r="C58" s="23" t="s">
        <v>116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111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12.75" x14ac:dyDescent="0.2">
      <c r="A61" s="16"/>
      <c r="B61" s="17"/>
      <c r="C61" s="23" t="s">
        <v>117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111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12.75" x14ac:dyDescent="0.2">
      <c r="A64" s="16"/>
      <c r="B64" s="17"/>
      <c r="C64" s="23" t="s">
        <v>118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111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25.5" x14ac:dyDescent="0.2">
      <c r="A67" s="21"/>
      <c r="B67" s="22"/>
      <c r="C67" s="39" t="s">
        <v>119</v>
      </c>
      <c r="D67" s="40"/>
      <c r="E67" s="64"/>
      <c r="F67" s="70">
        <v>56494.915531688988</v>
      </c>
      <c r="G67" s="28">
        <v>0.95939365700000012</v>
      </c>
    </row>
    <row r="68" spans="1:7" ht="12.75" x14ac:dyDescent="0.2">
      <c r="A68" s="16"/>
      <c r="B68" s="17"/>
      <c r="C68" s="26"/>
      <c r="D68" s="19"/>
      <c r="E68" s="62"/>
      <c r="F68" s="68"/>
      <c r="G68" s="20"/>
    </row>
    <row r="69" spans="1:7" ht="12.75" x14ac:dyDescent="0.2">
      <c r="A69" s="16"/>
      <c r="B69" s="17"/>
      <c r="C69" s="18" t="s">
        <v>120</v>
      </c>
      <c r="D69" s="19"/>
      <c r="E69" s="62"/>
      <c r="F69" s="68"/>
      <c r="G69" s="20"/>
    </row>
    <row r="70" spans="1:7" ht="25.5" x14ac:dyDescent="0.2">
      <c r="A70" s="16"/>
      <c r="B70" s="17"/>
      <c r="C70" s="23" t="s">
        <v>10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16"/>
      <c r="B73" s="41"/>
      <c r="C73" s="23" t="s">
        <v>121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74"/>
      <c r="G75" s="43"/>
    </row>
    <row r="76" spans="1:7" ht="12.75" x14ac:dyDescent="0.2">
      <c r="A76" s="16"/>
      <c r="B76" s="17"/>
      <c r="C76" s="23" t="s">
        <v>122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25.5" x14ac:dyDescent="0.2">
      <c r="A79" s="16"/>
      <c r="B79" s="41"/>
      <c r="C79" s="23" t="s">
        <v>123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21"/>
      <c r="B82" s="22"/>
      <c r="C82" s="44" t="s">
        <v>124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125</v>
      </c>
      <c r="D84" s="19"/>
      <c r="E84" s="62"/>
      <c r="F84" s="68"/>
      <c r="G84" s="20"/>
    </row>
    <row r="85" spans="1:7" ht="12.75" x14ac:dyDescent="0.2">
      <c r="A85" s="21"/>
      <c r="B85" s="22"/>
      <c r="C85" s="23" t="s">
        <v>126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127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128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111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129</v>
      </c>
      <c r="D94" s="24"/>
      <c r="E94" s="63"/>
      <c r="F94" s="69"/>
      <c r="G94" s="25"/>
    </row>
    <row r="95" spans="1:7" ht="12.75" x14ac:dyDescent="0.2">
      <c r="A95" s="21">
        <v>1</v>
      </c>
      <c r="B95" s="22"/>
      <c r="C95" s="26" t="s">
        <v>130</v>
      </c>
      <c r="D95" s="30"/>
      <c r="E95" s="62"/>
      <c r="F95" s="68">
        <v>2244.9999999000001</v>
      </c>
      <c r="G95" s="20">
        <v>3.8124471E-2</v>
      </c>
    </row>
    <row r="96" spans="1:7" ht="12.75" x14ac:dyDescent="0.2">
      <c r="A96" s="21"/>
      <c r="B96" s="22"/>
      <c r="C96" s="23" t="s">
        <v>111</v>
      </c>
      <c r="D96" s="40"/>
      <c r="E96" s="64"/>
      <c r="F96" s="70">
        <v>2244.9999999000001</v>
      </c>
      <c r="G96" s="28">
        <v>3.8124471E-2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25.5" x14ac:dyDescent="0.2">
      <c r="A98" s="21"/>
      <c r="B98" s="22"/>
      <c r="C98" s="39" t="s">
        <v>131</v>
      </c>
      <c r="D98" s="40"/>
      <c r="E98" s="64"/>
      <c r="F98" s="70">
        <v>2244.9999999000001</v>
      </c>
      <c r="G98" s="28">
        <v>3.8124471E-2</v>
      </c>
    </row>
    <row r="99" spans="1:7" ht="12.75" x14ac:dyDescent="0.2">
      <c r="A99" s="21"/>
      <c r="B99" s="22"/>
      <c r="C99" s="45"/>
      <c r="D99" s="22"/>
      <c r="E99" s="62"/>
      <c r="F99" s="68"/>
      <c r="G99" s="20"/>
    </row>
    <row r="100" spans="1:7" ht="12.75" x14ac:dyDescent="0.2">
      <c r="A100" s="16"/>
      <c r="B100" s="17"/>
      <c r="C100" s="18" t="s">
        <v>132</v>
      </c>
      <c r="D100" s="19"/>
      <c r="E100" s="62"/>
      <c r="F100" s="68"/>
      <c r="G100" s="20"/>
    </row>
    <row r="101" spans="1:7" ht="25.5" x14ac:dyDescent="0.2">
      <c r="A101" s="21"/>
      <c r="B101" s="22"/>
      <c r="C101" s="23" t="s">
        <v>133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111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16"/>
      <c r="B104" s="17"/>
      <c r="C104" s="18" t="s">
        <v>134</v>
      </c>
      <c r="D104" s="19"/>
      <c r="E104" s="62"/>
      <c r="F104" s="68"/>
      <c r="G104" s="20"/>
    </row>
    <row r="105" spans="1:7" ht="25.5" x14ac:dyDescent="0.2">
      <c r="A105" s="21"/>
      <c r="B105" s="22"/>
      <c r="C105" s="23" t="s">
        <v>135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25.5" x14ac:dyDescent="0.2">
      <c r="A108" s="21"/>
      <c r="B108" s="22"/>
      <c r="C108" s="23" t="s">
        <v>136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111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74"/>
      <c r="G110" s="43"/>
    </row>
    <row r="111" spans="1:7" ht="25.5" x14ac:dyDescent="0.2">
      <c r="A111" s="21"/>
      <c r="B111" s="22"/>
      <c r="C111" s="45" t="s">
        <v>137</v>
      </c>
      <c r="D111" s="22"/>
      <c r="E111" s="62"/>
      <c r="F111" s="74">
        <v>146.14794547</v>
      </c>
      <c r="G111" s="43">
        <v>2.481877E-3</v>
      </c>
    </row>
    <row r="112" spans="1:7" ht="12.75" x14ac:dyDescent="0.2">
      <c r="A112" s="21"/>
      <c r="B112" s="22"/>
      <c r="C112" s="46" t="s">
        <v>138</v>
      </c>
      <c r="D112" s="27"/>
      <c r="E112" s="64"/>
      <c r="F112" s="70">
        <v>58886.063477058982</v>
      </c>
      <c r="G112" s="28">
        <v>1.000000005</v>
      </c>
    </row>
    <row r="114" spans="2:6" ht="12.75" x14ac:dyDescent="0.2">
      <c r="B114" s="306"/>
      <c r="C114" s="306"/>
      <c r="D114" s="306"/>
      <c r="E114" s="306"/>
      <c r="F114" s="306"/>
    </row>
    <row r="115" spans="2:6" ht="12.75" x14ac:dyDescent="0.2">
      <c r="B115" s="306" t="s">
        <v>139</v>
      </c>
      <c r="C115" s="306"/>
      <c r="D115" s="306"/>
      <c r="E115" s="306"/>
      <c r="F115" s="306"/>
    </row>
    <row r="117" spans="2:6" ht="12.75" x14ac:dyDescent="0.2">
      <c r="B117" s="52" t="s">
        <v>140</v>
      </c>
      <c r="C117" s="53"/>
      <c r="D117" s="54"/>
    </row>
    <row r="118" spans="2:6" ht="12.75" x14ac:dyDescent="0.2">
      <c r="B118" s="55" t="s">
        <v>141</v>
      </c>
      <c r="C118" s="56"/>
      <c r="D118" s="81" t="s">
        <v>142</v>
      </c>
    </row>
    <row r="119" spans="2:6" ht="12.75" x14ac:dyDescent="0.2">
      <c r="B119" s="55" t="s">
        <v>1375</v>
      </c>
      <c r="C119" s="56"/>
      <c r="D119" s="323" t="s">
        <v>1377</v>
      </c>
    </row>
    <row r="120" spans="2:6" ht="12.75" x14ac:dyDescent="0.2">
      <c r="B120" s="57" t="s">
        <v>144</v>
      </c>
      <c r="C120" s="56"/>
      <c r="D120" s="58"/>
    </row>
    <row r="121" spans="2:6" ht="25.5" customHeight="1" x14ac:dyDescent="0.2">
      <c r="B121" s="58"/>
      <c r="C121" s="48" t="s">
        <v>145</v>
      </c>
      <c r="D121" s="49" t="s">
        <v>146</v>
      </c>
    </row>
    <row r="122" spans="2:6" ht="12.75" customHeight="1" x14ac:dyDescent="0.2">
      <c r="B122" s="75" t="s">
        <v>147</v>
      </c>
      <c r="C122" s="76" t="s">
        <v>148</v>
      </c>
      <c r="D122" s="76" t="s">
        <v>149</v>
      </c>
    </row>
    <row r="123" spans="2:6" ht="12.75" x14ac:dyDescent="0.2">
      <c r="B123" s="58" t="s">
        <v>150</v>
      </c>
      <c r="C123" s="59">
        <v>34.5488</v>
      </c>
      <c r="D123" s="59">
        <v>30.854399999999998</v>
      </c>
    </row>
    <row r="124" spans="2:6" ht="12.75" x14ac:dyDescent="0.2">
      <c r="B124" s="58" t="s">
        <v>151</v>
      </c>
      <c r="C124" s="59">
        <v>31.842300000000002</v>
      </c>
      <c r="D124" s="59">
        <v>27.971599999999999</v>
      </c>
    </row>
    <row r="125" spans="2:6" ht="12.75" x14ac:dyDescent="0.2">
      <c r="B125" s="58" t="s">
        <v>152</v>
      </c>
      <c r="C125" s="59">
        <v>33.501399999999997</v>
      </c>
      <c r="D125" s="59">
        <v>29.903500000000001</v>
      </c>
    </row>
    <row r="126" spans="2:6" ht="12.75" x14ac:dyDescent="0.2">
      <c r="B126" s="58" t="s">
        <v>153</v>
      </c>
      <c r="C126" s="59">
        <v>30.849799999999998</v>
      </c>
      <c r="D126" s="59">
        <v>27.071100000000001</v>
      </c>
    </row>
    <row r="128" spans="2:6" ht="12.75" x14ac:dyDescent="0.2">
      <c r="B128" s="96" t="s">
        <v>154</v>
      </c>
      <c r="C128" s="149"/>
    </row>
    <row r="129" spans="2:4" ht="24.75" customHeight="1" x14ac:dyDescent="0.2">
      <c r="B129" s="150" t="s">
        <v>155</v>
      </c>
      <c r="C129" s="150" t="s">
        <v>156</v>
      </c>
    </row>
    <row r="130" spans="2:4" ht="12.75" x14ac:dyDescent="0.2">
      <c r="B130" s="58" t="s">
        <v>151</v>
      </c>
      <c r="C130" s="151">
        <v>0.44270399999999999</v>
      </c>
    </row>
    <row r="131" spans="2:4" ht="12.75" x14ac:dyDescent="0.2">
      <c r="B131" s="58" t="s">
        <v>153</v>
      </c>
      <c r="C131" s="151">
        <v>0.44270399999999999</v>
      </c>
    </row>
    <row r="132" spans="2:4" ht="15" x14ac:dyDescent="0.25">
      <c r="B132" s="82"/>
      <c r="C132" s="80"/>
      <c r="D132"/>
    </row>
    <row r="134" spans="2:4" ht="12.75" x14ac:dyDescent="0.2">
      <c r="B134" s="57" t="s">
        <v>157</v>
      </c>
      <c r="C134" s="56"/>
      <c r="D134" s="83" t="s">
        <v>142</v>
      </c>
    </row>
    <row r="135" spans="2:4" ht="12.75" x14ac:dyDescent="0.2">
      <c r="B135" s="57" t="s">
        <v>158</v>
      </c>
      <c r="C135" s="56"/>
      <c r="D135" s="83" t="s">
        <v>142</v>
      </c>
    </row>
    <row r="136" spans="2:4" ht="12.75" x14ac:dyDescent="0.2">
      <c r="B136" s="57" t="s">
        <v>159</v>
      </c>
      <c r="C136" s="56"/>
      <c r="D136" s="61">
        <v>0.71413244477428173</v>
      </c>
    </row>
    <row r="137" spans="2:4" ht="12.75" x14ac:dyDescent="0.2">
      <c r="B137" s="57" t="s">
        <v>160</v>
      </c>
      <c r="C137" s="56"/>
      <c r="D137" s="61" t="s">
        <v>142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315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162</v>
      </c>
      <c r="C7" s="26" t="s">
        <v>163</v>
      </c>
      <c r="D7" s="17" t="s">
        <v>19</v>
      </c>
      <c r="E7" s="62">
        <v>252243</v>
      </c>
      <c r="F7" s="68">
        <v>363.10379849999998</v>
      </c>
      <c r="G7" s="20">
        <v>5.1510675999999998E-2</v>
      </c>
    </row>
    <row r="8" spans="1:7" ht="12.75" x14ac:dyDescent="0.2">
      <c r="A8" s="21">
        <v>2</v>
      </c>
      <c r="B8" s="22" t="s">
        <v>164</v>
      </c>
      <c r="C8" s="26" t="s">
        <v>165</v>
      </c>
      <c r="D8" s="17" t="s">
        <v>166</v>
      </c>
      <c r="E8" s="62">
        <v>88971</v>
      </c>
      <c r="F8" s="68">
        <v>273.85273799999999</v>
      </c>
      <c r="G8" s="20">
        <v>3.8849331000000001E-2</v>
      </c>
    </row>
    <row r="9" spans="1:7" ht="25.5" x14ac:dyDescent="0.2">
      <c r="A9" s="21">
        <v>3</v>
      </c>
      <c r="B9" s="22" t="s">
        <v>167</v>
      </c>
      <c r="C9" s="26" t="s">
        <v>1156</v>
      </c>
      <c r="D9" s="17" t="s">
        <v>71</v>
      </c>
      <c r="E9" s="62">
        <v>13921</v>
      </c>
      <c r="F9" s="68">
        <v>256.257768</v>
      </c>
      <c r="G9" s="20">
        <v>3.6353271E-2</v>
      </c>
    </row>
    <row r="10" spans="1:7" ht="25.5" x14ac:dyDescent="0.2">
      <c r="A10" s="21">
        <v>4</v>
      </c>
      <c r="B10" s="22" t="s">
        <v>168</v>
      </c>
      <c r="C10" s="26" t="s">
        <v>169</v>
      </c>
      <c r="D10" s="17" t="s">
        <v>25</v>
      </c>
      <c r="E10" s="62">
        <v>95204</v>
      </c>
      <c r="F10" s="68">
        <v>252.147794</v>
      </c>
      <c r="G10" s="20">
        <v>3.5770221999999997E-2</v>
      </c>
    </row>
    <row r="11" spans="1:7" ht="25.5" x14ac:dyDescent="0.2">
      <c r="A11" s="21">
        <v>5</v>
      </c>
      <c r="B11" s="22" t="s">
        <v>29</v>
      </c>
      <c r="C11" s="26" t="s">
        <v>30</v>
      </c>
      <c r="D11" s="17" t="s">
        <v>25</v>
      </c>
      <c r="E11" s="62">
        <v>46839</v>
      </c>
      <c r="F11" s="68">
        <v>238.99599749999999</v>
      </c>
      <c r="G11" s="20">
        <v>3.3904480000000001E-2</v>
      </c>
    </row>
    <row r="12" spans="1:7" ht="25.5" x14ac:dyDescent="0.2">
      <c r="A12" s="21">
        <v>6</v>
      </c>
      <c r="B12" s="22" t="s">
        <v>170</v>
      </c>
      <c r="C12" s="26" t="s">
        <v>171</v>
      </c>
      <c r="D12" s="17" t="s">
        <v>22</v>
      </c>
      <c r="E12" s="62">
        <v>26035</v>
      </c>
      <c r="F12" s="68">
        <v>225.26783750000001</v>
      </c>
      <c r="G12" s="20">
        <v>3.1956973999999999E-2</v>
      </c>
    </row>
    <row r="13" spans="1:7" ht="25.5" x14ac:dyDescent="0.2">
      <c r="A13" s="21">
        <v>7</v>
      </c>
      <c r="B13" s="22" t="s">
        <v>46</v>
      </c>
      <c r="C13" s="26" t="s">
        <v>47</v>
      </c>
      <c r="D13" s="17" t="s">
        <v>25</v>
      </c>
      <c r="E13" s="62">
        <v>30228</v>
      </c>
      <c r="F13" s="68">
        <v>221.61658199999999</v>
      </c>
      <c r="G13" s="20">
        <v>3.1438999000000002E-2</v>
      </c>
    </row>
    <row r="14" spans="1:7" ht="25.5" x14ac:dyDescent="0.2">
      <c r="A14" s="21">
        <v>8</v>
      </c>
      <c r="B14" s="22" t="s">
        <v>172</v>
      </c>
      <c r="C14" s="26" t="s">
        <v>173</v>
      </c>
      <c r="D14" s="17" t="s">
        <v>25</v>
      </c>
      <c r="E14" s="62">
        <v>35292</v>
      </c>
      <c r="F14" s="68">
        <v>212.28138000000001</v>
      </c>
      <c r="G14" s="20">
        <v>3.0114688000000001E-2</v>
      </c>
    </row>
    <row r="15" spans="1:7" ht="12.75" x14ac:dyDescent="0.2">
      <c r="A15" s="21">
        <v>9</v>
      </c>
      <c r="B15" s="22" t="s">
        <v>174</v>
      </c>
      <c r="C15" s="26" t="s">
        <v>175</v>
      </c>
      <c r="D15" s="17" t="s">
        <v>176</v>
      </c>
      <c r="E15" s="62">
        <v>10635</v>
      </c>
      <c r="F15" s="68">
        <v>205.5373275</v>
      </c>
      <c r="G15" s="20">
        <v>2.9157961999999999E-2</v>
      </c>
    </row>
    <row r="16" spans="1:7" ht="12.75" x14ac:dyDescent="0.2">
      <c r="A16" s="21">
        <v>10</v>
      </c>
      <c r="B16" s="22" t="s">
        <v>177</v>
      </c>
      <c r="C16" s="26" t="s">
        <v>178</v>
      </c>
      <c r="D16" s="17" t="s">
        <v>36</v>
      </c>
      <c r="E16" s="62">
        <v>129024</v>
      </c>
      <c r="F16" s="68">
        <v>190.95552000000001</v>
      </c>
      <c r="G16" s="20">
        <v>2.7089355999999998E-2</v>
      </c>
    </row>
    <row r="17" spans="1:7" ht="25.5" x14ac:dyDescent="0.2">
      <c r="A17" s="21">
        <v>11</v>
      </c>
      <c r="B17" s="22" t="s">
        <v>179</v>
      </c>
      <c r="C17" s="26" t="s">
        <v>180</v>
      </c>
      <c r="D17" s="17" t="s">
        <v>25</v>
      </c>
      <c r="E17" s="62">
        <v>32690</v>
      </c>
      <c r="F17" s="68">
        <v>179.53348</v>
      </c>
      <c r="G17" s="20">
        <v>2.5469001000000002E-2</v>
      </c>
    </row>
    <row r="18" spans="1:7" ht="25.5" x14ac:dyDescent="0.2">
      <c r="A18" s="21">
        <v>12</v>
      </c>
      <c r="B18" s="22" t="s">
        <v>74</v>
      </c>
      <c r="C18" s="26" t="s">
        <v>75</v>
      </c>
      <c r="D18" s="17" t="s">
        <v>71</v>
      </c>
      <c r="E18" s="62">
        <v>29833</v>
      </c>
      <c r="F18" s="68">
        <v>169.51110600000001</v>
      </c>
      <c r="G18" s="20">
        <v>2.4047206000000002E-2</v>
      </c>
    </row>
    <row r="19" spans="1:7" ht="12.75" x14ac:dyDescent="0.2">
      <c r="A19" s="21">
        <v>13</v>
      </c>
      <c r="B19" s="22" t="s">
        <v>181</v>
      </c>
      <c r="C19" s="26" t="s">
        <v>182</v>
      </c>
      <c r="D19" s="17" t="s">
        <v>183</v>
      </c>
      <c r="E19" s="62">
        <v>52837</v>
      </c>
      <c r="F19" s="68">
        <v>130.79799349999999</v>
      </c>
      <c r="G19" s="20">
        <v>1.8555281E-2</v>
      </c>
    </row>
    <row r="20" spans="1:7" ht="25.5" x14ac:dyDescent="0.2">
      <c r="A20" s="21">
        <v>14</v>
      </c>
      <c r="B20" s="22" t="s">
        <v>23</v>
      </c>
      <c r="C20" s="26" t="s">
        <v>24</v>
      </c>
      <c r="D20" s="17" t="s">
        <v>25</v>
      </c>
      <c r="E20" s="62">
        <v>21157</v>
      </c>
      <c r="F20" s="68">
        <v>127.0795205</v>
      </c>
      <c r="G20" s="20">
        <v>1.8027771000000001E-2</v>
      </c>
    </row>
    <row r="21" spans="1:7" ht="12.75" x14ac:dyDescent="0.2">
      <c r="A21" s="21">
        <v>15</v>
      </c>
      <c r="B21" s="22" t="s">
        <v>199</v>
      </c>
      <c r="C21" s="26" t="s">
        <v>200</v>
      </c>
      <c r="D21" s="17" t="s">
        <v>183</v>
      </c>
      <c r="E21" s="62">
        <v>39208</v>
      </c>
      <c r="F21" s="68">
        <v>125.093124</v>
      </c>
      <c r="G21" s="20">
        <v>1.7745976E-2</v>
      </c>
    </row>
    <row r="22" spans="1:7" ht="25.5" x14ac:dyDescent="0.2">
      <c r="A22" s="21">
        <v>16</v>
      </c>
      <c r="B22" s="22" t="s">
        <v>184</v>
      </c>
      <c r="C22" s="26" t="s">
        <v>185</v>
      </c>
      <c r="D22" s="17" t="s">
        <v>33</v>
      </c>
      <c r="E22" s="62">
        <v>21103</v>
      </c>
      <c r="F22" s="68">
        <v>119.506289</v>
      </c>
      <c r="G22" s="20">
        <v>1.6953415999999999E-2</v>
      </c>
    </row>
    <row r="23" spans="1:7" ht="25.5" x14ac:dyDescent="0.2">
      <c r="A23" s="21">
        <v>17</v>
      </c>
      <c r="B23" s="22" t="s">
        <v>57</v>
      </c>
      <c r="C23" s="26" t="s">
        <v>58</v>
      </c>
      <c r="D23" s="17" t="s">
        <v>16</v>
      </c>
      <c r="E23" s="62">
        <v>143794</v>
      </c>
      <c r="F23" s="68">
        <v>104.96962000000001</v>
      </c>
      <c r="G23" s="20">
        <v>1.4891213E-2</v>
      </c>
    </row>
    <row r="24" spans="1:7" ht="25.5" x14ac:dyDescent="0.2">
      <c r="A24" s="21">
        <v>18</v>
      </c>
      <c r="B24" s="22" t="s">
        <v>186</v>
      </c>
      <c r="C24" s="26" t="s">
        <v>187</v>
      </c>
      <c r="D24" s="17" t="s">
        <v>22</v>
      </c>
      <c r="E24" s="62">
        <v>65785</v>
      </c>
      <c r="F24" s="68">
        <v>99.137995000000004</v>
      </c>
      <c r="G24" s="20">
        <v>1.4063927E-2</v>
      </c>
    </row>
    <row r="25" spans="1:7" ht="12.75" x14ac:dyDescent="0.2">
      <c r="A25" s="21">
        <v>19</v>
      </c>
      <c r="B25" s="22" t="s">
        <v>188</v>
      </c>
      <c r="C25" s="26" t="s">
        <v>189</v>
      </c>
      <c r="D25" s="17" t="s">
        <v>183</v>
      </c>
      <c r="E25" s="62">
        <v>33508</v>
      </c>
      <c r="F25" s="68">
        <v>98.312472</v>
      </c>
      <c r="G25" s="20">
        <v>1.3946816000000001E-2</v>
      </c>
    </row>
    <row r="26" spans="1:7" ht="25.5" x14ac:dyDescent="0.2">
      <c r="A26" s="21">
        <v>20</v>
      </c>
      <c r="B26" s="22" t="s">
        <v>190</v>
      </c>
      <c r="C26" s="26" t="s">
        <v>191</v>
      </c>
      <c r="D26" s="17" t="s">
        <v>71</v>
      </c>
      <c r="E26" s="62">
        <v>13889</v>
      </c>
      <c r="F26" s="68">
        <v>95.493819500000001</v>
      </c>
      <c r="G26" s="20">
        <v>1.3546956000000001E-2</v>
      </c>
    </row>
    <row r="27" spans="1:7" ht="12.75" x14ac:dyDescent="0.2">
      <c r="A27" s="21">
        <v>21</v>
      </c>
      <c r="B27" s="22" t="s">
        <v>85</v>
      </c>
      <c r="C27" s="26" t="s">
        <v>86</v>
      </c>
      <c r="D27" s="17" t="s">
        <v>66</v>
      </c>
      <c r="E27" s="62">
        <v>80073</v>
      </c>
      <c r="F27" s="68">
        <v>94.8464685</v>
      </c>
      <c r="G27" s="20">
        <v>1.3455122E-2</v>
      </c>
    </row>
    <row r="28" spans="1:7" ht="25.5" x14ac:dyDescent="0.2">
      <c r="A28" s="21">
        <v>22</v>
      </c>
      <c r="B28" s="22" t="s">
        <v>100</v>
      </c>
      <c r="C28" s="26" t="s">
        <v>101</v>
      </c>
      <c r="D28" s="17" t="s">
        <v>25</v>
      </c>
      <c r="E28" s="62">
        <v>12489</v>
      </c>
      <c r="F28" s="68">
        <v>93.942257999999995</v>
      </c>
      <c r="G28" s="20">
        <v>1.3326848000000001E-2</v>
      </c>
    </row>
    <row r="29" spans="1:7" ht="25.5" x14ac:dyDescent="0.2">
      <c r="A29" s="21">
        <v>23</v>
      </c>
      <c r="B29" s="22" t="s">
        <v>192</v>
      </c>
      <c r="C29" s="26" t="s">
        <v>193</v>
      </c>
      <c r="D29" s="17" t="s">
        <v>25</v>
      </c>
      <c r="E29" s="62">
        <v>13542</v>
      </c>
      <c r="F29" s="68">
        <v>90.555353999999994</v>
      </c>
      <c r="G29" s="20">
        <v>1.2846375E-2</v>
      </c>
    </row>
    <row r="30" spans="1:7" ht="25.5" x14ac:dyDescent="0.2">
      <c r="A30" s="21">
        <v>24</v>
      </c>
      <c r="B30" s="22" t="s">
        <v>54</v>
      </c>
      <c r="C30" s="26" t="s">
        <v>55</v>
      </c>
      <c r="D30" s="17" t="s">
        <v>56</v>
      </c>
      <c r="E30" s="62">
        <v>400</v>
      </c>
      <c r="F30" s="68">
        <v>90.272199999999998</v>
      </c>
      <c r="G30" s="20">
        <v>1.2806206000000001E-2</v>
      </c>
    </row>
    <row r="31" spans="1:7" ht="25.5" x14ac:dyDescent="0.2">
      <c r="A31" s="21">
        <v>25</v>
      </c>
      <c r="B31" s="22" t="s">
        <v>196</v>
      </c>
      <c r="C31" s="26" t="s">
        <v>197</v>
      </c>
      <c r="D31" s="17" t="s">
        <v>198</v>
      </c>
      <c r="E31" s="62">
        <v>41533</v>
      </c>
      <c r="F31" s="68">
        <v>89.918944999999994</v>
      </c>
      <c r="G31" s="20">
        <v>1.2756093E-2</v>
      </c>
    </row>
    <row r="32" spans="1:7" ht="25.5" x14ac:dyDescent="0.2">
      <c r="A32" s="21">
        <v>26</v>
      </c>
      <c r="B32" s="22" t="s">
        <v>83</v>
      </c>
      <c r="C32" s="26" t="s">
        <v>84</v>
      </c>
      <c r="D32" s="17" t="s">
        <v>71</v>
      </c>
      <c r="E32" s="62">
        <v>34942</v>
      </c>
      <c r="F32" s="68">
        <v>89.381636</v>
      </c>
      <c r="G32" s="20">
        <v>1.2679869E-2</v>
      </c>
    </row>
    <row r="33" spans="1:7" ht="25.5" x14ac:dyDescent="0.2">
      <c r="A33" s="21">
        <v>27</v>
      </c>
      <c r="B33" s="22" t="s">
        <v>194</v>
      </c>
      <c r="C33" s="26" t="s">
        <v>195</v>
      </c>
      <c r="D33" s="17" t="s">
        <v>25</v>
      </c>
      <c r="E33" s="62">
        <v>24610</v>
      </c>
      <c r="F33" s="68">
        <v>88.349900000000005</v>
      </c>
      <c r="G33" s="20">
        <v>1.2533505E-2</v>
      </c>
    </row>
    <row r="34" spans="1:7" ht="25.5" x14ac:dyDescent="0.2">
      <c r="A34" s="21">
        <v>28</v>
      </c>
      <c r="B34" s="22" t="s">
        <v>201</v>
      </c>
      <c r="C34" s="26" t="s">
        <v>202</v>
      </c>
      <c r="D34" s="17" t="s">
        <v>176</v>
      </c>
      <c r="E34" s="62">
        <v>10147</v>
      </c>
      <c r="F34" s="68">
        <v>70.034593999999998</v>
      </c>
      <c r="G34" s="20">
        <v>9.9352559999999999E-3</v>
      </c>
    </row>
    <row r="35" spans="1:7" ht="25.5" x14ac:dyDescent="0.2">
      <c r="A35" s="21">
        <v>29</v>
      </c>
      <c r="B35" s="22" t="s">
        <v>203</v>
      </c>
      <c r="C35" s="26" t="s">
        <v>204</v>
      </c>
      <c r="D35" s="17" t="s">
        <v>33</v>
      </c>
      <c r="E35" s="62">
        <v>48092</v>
      </c>
      <c r="F35" s="68">
        <v>69.877675999999994</v>
      </c>
      <c r="G35" s="20">
        <v>9.9129960000000003E-3</v>
      </c>
    </row>
    <row r="36" spans="1:7" ht="25.5" x14ac:dyDescent="0.2">
      <c r="A36" s="21">
        <v>30</v>
      </c>
      <c r="B36" s="22" t="s">
        <v>205</v>
      </c>
      <c r="C36" s="26" t="s">
        <v>206</v>
      </c>
      <c r="D36" s="17" t="s">
        <v>33</v>
      </c>
      <c r="E36" s="62">
        <v>8939</v>
      </c>
      <c r="F36" s="68">
        <v>67.167646000000005</v>
      </c>
      <c r="G36" s="20">
        <v>9.5285449999999994E-3</v>
      </c>
    </row>
    <row r="37" spans="1:7" ht="12.75" x14ac:dyDescent="0.2">
      <c r="A37" s="21">
        <v>31</v>
      </c>
      <c r="B37" s="22" t="s">
        <v>207</v>
      </c>
      <c r="C37" s="26" t="s">
        <v>208</v>
      </c>
      <c r="D37" s="17" t="s">
        <v>209</v>
      </c>
      <c r="E37" s="62">
        <v>9418</v>
      </c>
      <c r="F37" s="68">
        <v>58.674140000000001</v>
      </c>
      <c r="G37" s="20">
        <v>8.3236379999999995E-3</v>
      </c>
    </row>
    <row r="38" spans="1:7" ht="51" x14ac:dyDescent="0.2">
      <c r="A38" s="21">
        <v>32</v>
      </c>
      <c r="B38" s="22" t="s">
        <v>210</v>
      </c>
      <c r="C38" s="26" t="s">
        <v>211</v>
      </c>
      <c r="D38" s="17" t="s">
        <v>212</v>
      </c>
      <c r="E38" s="62">
        <v>154499</v>
      </c>
      <c r="F38" s="68">
        <v>58.014374500000002</v>
      </c>
      <c r="G38" s="20">
        <v>8.2300419999999999E-3</v>
      </c>
    </row>
    <row r="39" spans="1:7" ht="12.75" x14ac:dyDescent="0.2">
      <c r="A39" s="21">
        <v>33</v>
      </c>
      <c r="B39" s="22" t="s">
        <v>87</v>
      </c>
      <c r="C39" s="26" t="s">
        <v>1155</v>
      </c>
      <c r="D39" s="17" t="s">
        <v>66</v>
      </c>
      <c r="E39" s="62">
        <v>25671</v>
      </c>
      <c r="F39" s="68">
        <v>56.527541999999997</v>
      </c>
      <c r="G39" s="20">
        <v>8.0191169999999992E-3</v>
      </c>
    </row>
    <row r="40" spans="1:7" ht="12.75" x14ac:dyDescent="0.2">
      <c r="A40" s="21">
        <v>34</v>
      </c>
      <c r="B40" s="22" t="s">
        <v>213</v>
      </c>
      <c r="C40" s="26" t="s">
        <v>214</v>
      </c>
      <c r="D40" s="17" t="s">
        <v>215</v>
      </c>
      <c r="E40" s="62">
        <v>35389</v>
      </c>
      <c r="F40" s="68">
        <v>54.127475500000003</v>
      </c>
      <c r="G40" s="20">
        <v>7.6786390000000001E-3</v>
      </c>
    </row>
    <row r="41" spans="1:7" ht="12.75" x14ac:dyDescent="0.2">
      <c r="A41" s="21">
        <v>35</v>
      </c>
      <c r="B41" s="22" t="s">
        <v>216</v>
      </c>
      <c r="C41" s="26" t="s">
        <v>217</v>
      </c>
      <c r="D41" s="17" t="s">
        <v>176</v>
      </c>
      <c r="E41" s="62">
        <v>12340</v>
      </c>
      <c r="F41" s="68">
        <v>51.315890000000003</v>
      </c>
      <c r="G41" s="20">
        <v>7.2797809999999999E-3</v>
      </c>
    </row>
    <row r="42" spans="1:7" ht="12.75" x14ac:dyDescent="0.2">
      <c r="A42" s="21">
        <v>36</v>
      </c>
      <c r="B42" s="22" t="s">
        <v>218</v>
      </c>
      <c r="C42" s="26" t="s">
        <v>219</v>
      </c>
      <c r="D42" s="17" t="s">
        <v>176</v>
      </c>
      <c r="E42" s="62">
        <v>23806</v>
      </c>
      <c r="F42" s="68">
        <v>39.946468000000003</v>
      </c>
      <c r="G42" s="20">
        <v>5.6668910000000003E-3</v>
      </c>
    </row>
    <row r="43" spans="1:7" ht="25.5" x14ac:dyDescent="0.2">
      <c r="A43" s="21">
        <v>37</v>
      </c>
      <c r="B43" s="22" t="s">
        <v>220</v>
      </c>
      <c r="C43" s="26" t="s">
        <v>221</v>
      </c>
      <c r="D43" s="17" t="s">
        <v>25</v>
      </c>
      <c r="E43" s="62">
        <v>15916</v>
      </c>
      <c r="F43" s="68">
        <v>17.101742000000002</v>
      </c>
      <c r="G43" s="20">
        <v>2.4260890000000002E-3</v>
      </c>
    </row>
    <row r="44" spans="1:7" ht="12.75" x14ac:dyDescent="0.2">
      <c r="A44" s="21">
        <v>38</v>
      </c>
      <c r="B44" s="22" t="s">
        <v>109</v>
      </c>
      <c r="C44" s="26" t="s">
        <v>110</v>
      </c>
      <c r="D44" s="17" t="s">
        <v>66</v>
      </c>
      <c r="E44" s="62">
        <v>3583</v>
      </c>
      <c r="F44" s="68">
        <v>14.736879</v>
      </c>
      <c r="G44" s="20">
        <v>2.0906050000000002E-3</v>
      </c>
    </row>
    <row r="45" spans="1:7" ht="12.75" x14ac:dyDescent="0.2">
      <c r="A45" s="16"/>
      <c r="B45" s="17"/>
      <c r="C45" s="23" t="s">
        <v>111</v>
      </c>
      <c r="D45" s="27"/>
      <c r="E45" s="64"/>
      <c r="F45" s="70">
        <v>4884.2433509999992</v>
      </c>
      <c r="G45" s="28">
        <v>0.69288913899999971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16"/>
      <c r="B47" s="17"/>
      <c r="C47" s="23" t="s">
        <v>112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111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31"/>
      <c r="B50" s="32"/>
      <c r="C50" s="23" t="s">
        <v>113</v>
      </c>
      <c r="D50" s="24"/>
      <c r="E50" s="63"/>
      <c r="F50" s="69"/>
      <c r="G50" s="25"/>
    </row>
    <row r="51" spans="1:7" ht="12.75" x14ac:dyDescent="0.2">
      <c r="A51" s="33"/>
      <c r="B51" s="34"/>
      <c r="C51" s="23" t="s">
        <v>111</v>
      </c>
      <c r="D51" s="35"/>
      <c r="E51" s="65"/>
      <c r="F51" s="71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6"/>
      <c r="F52" s="72"/>
      <c r="G52" s="38"/>
    </row>
    <row r="53" spans="1:7" ht="12.75" x14ac:dyDescent="0.2">
      <c r="A53" s="16"/>
      <c r="B53" s="17"/>
      <c r="C53" s="23" t="s">
        <v>116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111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117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111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118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111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25.5" x14ac:dyDescent="0.2">
      <c r="A62" s="21"/>
      <c r="B62" s="22"/>
      <c r="C62" s="39" t="s">
        <v>119</v>
      </c>
      <c r="D62" s="40"/>
      <c r="E62" s="64"/>
      <c r="F62" s="70">
        <v>4884.2433509999992</v>
      </c>
      <c r="G62" s="28">
        <v>0.69288913899999971</v>
      </c>
    </row>
    <row r="63" spans="1:7" ht="12.75" x14ac:dyDescent="0.2">
      <c r="A63" s="16"/>
      <c r="B63" s="17"/>
      <c r="C63" s="26"/>
      <c r="D63" s="19"/>
      <c r="E63" s="62"/>
      <c r="F63" s="68"/>
      <c r="G63" s="20"/>
    </row>
    <row r="64" spans="1:7" ht="12.75" x14ac:dyDescent="0.2">
      <c r="A64" s="16"/>
      <c r="B64" s="17"/>
      <c r="C64" s="18" t="s">
        <v>120</v>
      </c>
      <c r="D64" s="19"/>
      <c r="E64" s="62"/>
      <c r="F64" s="68"/>
      <c r="G64" s="20"/>
    </row>
    <row r="65" spans="1:7" ht="25.5" x14ac:dyDescent="0.2">
      <c r="A65" s="16"/>
      <c r="B65" s="17"/>
      <c r="C65" s="23" t="s">
        <v>10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111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68"/>
      <c r="G67" s="20"/>
    </row>
    <row r="68" spans="1:7" ht="12.75" x14ac:dyDescent="0.2">
      <c r="A68" s="16"/>
      <c r="B68" s="41"/>
      <c r="C68" s="23" t="s">
        <v>121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74"/>
      <c r="G70" s="43"/>
    </row>
    <row r="71" spans="1:7" ht="12.75" x14ac:dyDescent="0.2">
      <c r="A71" s="16"/>
      <c r="B71" s="17"/>
      <c r="C71" s="23" t="s">
        <v>122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16"/>
      <c r="B74" s="41"/>
      <c r="C74" s="23" t="s">
        <v>123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21"/>
      <c r="B77" s="22"/>
      <c r="C77" s="44" t="s">
        <v>124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125</v>
      </c>
      <c r="D79" s="19"/>
      <c r="E79" s="62"/>
      <c r="F79" s="68"/>
      <c r="G79" s="20"/>
    </row>
    <row r="80" spans="1:7" ht="12.75" x14ac:dyDescent="0.2">
      <c r="A80" s="21"/>
      <c r="B80" s="22"/>
      <c r="C80" s="23" t="s">
        <v>126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127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128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129</v>
      </c>
      <c r="D89" s="24"/>
      <c r="E89" s="63"/>
      <c r="F89" s="69"/>
      <c r="G89" s="25"/>
    </row>
    <row r="90" spans="1:7" ht="12.75" x14ac:dyDescent="0.2">
      <c r="A90" s="21">
        <v>1</v>
      </c>
      <c r="B90" s="22"/>
      <c r="C90" s="26" t="s">
        <v>130</v>
      </c>
      <c r="D90" s="30"/>
      <c r="E90" s="62"/>
      <c r="F90" s="68">
        <v>2130.0000003999999</v>
      </c>
      <c r="G90" s="20">
        <v>0.30216632599999999</v>
      </c>
    </row>
    <row r="91" spans="1:7" ht="12.75" x14ac:dyDescent="0.2">
      <c r="A91" s="21"/>
      <c r="B91" s="22"/>
      <c r="C91" s="23" t="s">
        <v>111</v>
      </c>
      <c r="D91" s="40"/>
      <c r="E91" s="64"/>
      <c r="F91" s="70">
        <v>2130.0000003999999</v>
      </c>
      <c r="G91" s="28">
        <v>0.30216632599999999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25.5" x14ac:dyDescent="0.2">
      <c r="A93" s="21"/>
      <c r="B93" s="22"/>
      <c r="C93" s="39" t="s">
        <v>131</v>
      </c>
      <c r="D93" s="40"/>
      <c r="E93" s="64"/>
      <c r="F93" s="70">
        <v>2130.0000003999999</v>
      </c>
      <c r="G93" s="28">
        <v>0.30216632599999999</v>
      </c>
    </row>
    <row r="94" spans="1:7" ht="12.75" x14ac:dyDescent="0.2">
      <c r="A94" s="21"/>
      <c r="B94" s="22"/>
      <c r="C94" s="45"/>
      <c r="D94" s="22"/>
      <c r="E94" s="62"/>
      <c r="F94" s="68"/>
      <c r="G94" s="20"/>
    </row>
    <row r="95" spans="1:7" ht="12.75" x14ac:dyDescent="0.2">
      <c r="A95" s="16"/>
      <c r="B95" s="17"/>
      <c r="C95" s="18" t="s">
        <v>132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16"/>
      <c r="B99" s="17"/>
      <c r="C99" s="18" t="s">
        <v>134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135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23" t="s">
        <v>136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74"/>
      <c r="G105" s="43"/>
    </row>
    <row r="106" spans="1:7" ht="25.5" x14ac:dyDescent="0.2">
      <c r="A106" s="21"/>
      <c r="B106" s="22"/>
      <c r="C106" s="45" t="s">
        <v>137</v>
      </c>
      <c r="D106" s="22"/>
      <c r="E106" s="62"/>
      <c r="F106" s="74">
        <v>34.854503999999999</v>
      </c>
      <c r="G106" s="43">
        <v>4.9445340000000004E-3</v>
      </c>
    </row>
    <row r="107" spans="1:7" ht="12.75" x14ac:dyDescent="0.2">
      <c r="A107" s="21"/>
      <c r="B107" s="22"/>
      <c r="C107" s="46" t="s">
        <v>138</v>
      </c>
      <c r="D107" s="27"/>
      <c r="E107" s="64"/>
      <c r="F107" s="70">
        <v>7049.0978553999994</v>
      </c>
      <c r="G107" s="28">
        <v>0.9999999989999997</v>
      </c>
    </row>
    <row r="109" spans="1:7" ht="12.75" x14ac:dyDescent="0.2">
      <c r="B109" s="306"/>
      <c r="C109" s="306"/>
      <c r="D109" s="306"/>
      <c r="E109" s="306"/>
      <c r="F109" s="306"/>
    </row>
    <row r="110" spans="1:7" ht="12.75" x14ac:dyDescent="0.2">
      <c r="B110" s="306"/>
      <c r="C110" s="306"/>
      <c r="D110" s="306"/>
      <c r="E110" s="306"/>
      <c r="F110" s="306"/>
    </row>
    <row r="112" spans="1:7" ht="12.75" x14ac:dyDescent="0.2">
      <c r="B112" s="52" t="s">
        <v>140</v>
      </c>
      <c r="C112" s="53"/>
      <c r="D112" s="54"/>
    </row>
    <row r="113" spans="2:4" ht="12.75" x14ac:dyDescent="0.2">
      <c r="B113" s="55" t="s">
        <v>141</v>
      </c>
      <c r="C113" s="56"/>
      <c r="D113" s="81" t="s">
        <v>142</v>
      </c>
    </row>
    <row r="114" spans="2:4" ht="12.75" x14ac:dyDescent="0.2">
      <c r="B114" s="55" t="s">
        <v>143</v>
      </c>
      <c r="C114" s="56"/>
      <c r="D114" s="81" t="s">
        <v>142</v>
      </c>
    </row>
    <row r="115" spans="2:4" ht="12.75" x14ac:dyDescent="0.2">
      <c r="B115" s="57" t="s">
        <v>144</v>
      </c>
      <c r="C115" s="56"/>
      <c r="D115" s="58"/>
    </row>
    <row r="116" spans="2:4" ht="25.5" customHeight="1" x14ac:dyDescent="0.2">
      <c r="B116" s="58"/>
      <c r="C116" s="48" t="s">
        <v>145</v>
      </c>
      <c r="D116" s="49" t="s">
        <v>146</v>
      </c>
    </row>
    <row r="117" spans="2:4" ht="12.75" customHeight="1" x14ac:dyDescent="0.2">
      <c r="B117" s="75" t="s">
        <v>147</v>
      </c>
      <c r="C117" s="76" t="s">
        <v>148</v>
      </c>
      <c r="D117" s="76" t="s">
        <v>149</v>
      </c>
    </row>
    <row r="118" spans="2:4" ht="12.75" x14ac:dyDescent="0.2">
      <c r="B118" s="58" t="s">
        <v>150</v>
      </c>
      <c r="C118" s="59">
        <v>34.9512</v>
      </c>
      <c r="D118" s="59">
        <v>31.8414</v>
      </c>
    </row>
    <row r="119" spans="2:4" ht="12.75" x14ac:dyDescent="0.2">
      <c r="B119" s="58" t="s">
        <v>151</v>
      </c>
      <c r="C119" s="59">
        <v>12.629200000000001</v>
      </c>
      <c r="D119" s="59">
        <v>11.5055</v>
      </c>
    </row>
    <row r="120" spans="2:4" ht="12.75" x14ac:dyDescent="0.2">
      <c r="B120" s="58" t="s">
        <v>152</v>
      </c>
      <c r="C120" s="59">
        <v>33.7639</v>
      </c>
      <c r="D120" s="59">
        <v>30.750900000000001</v>
      </c>
    </row>
    <row r="121" spans="2:4" ht="12.75" x14ac:dyDescent="0.2">
      <c r="B121" s="58" t="s">
        <v>153</v>
      </c>
      <c r="C121" s="59">
        <v>11.7654</v>
      </c>
      <c r="D121" s="59">
        <v>10.7155</v>
      </c>
    </row>
    <row r="123" spans="2:4" ht="12.75" x14ac:dyDescent="0.2">
      <c r="B123" s="77" t="s">
        <v>154</v>
      </c>
      <c r="C123" s="60"/>
      <c r="D123" s="78" t="s">
        <v>142</v>
      </c>
    </row>
    <row r="124" spans="2:4" ht="24.75" customHeight="1" x14ac:dyDescent="0.2">
      <c r="B124" s="79"/>
      <c r="C124" s="79"/>
    </row>
    <row r="125" spans="2:4" ht="15" x14ac:dyDescent="0.25">
      <c r="B125" s="82"/>
      <c r="C125" s="80"/>
      <c r="D125"/>
    </row>
    <row r="127" spans="2:4" ht="12.75" x14ac:dyDescent="0.2">
      <c r="B127" s="57" t="s">
        <v>157</v>
      </c>
      <c r="C127" s="56"/>
      <c r="D127" s="83" t="s">
        <v>142</v>
      </c>
    </row>
    <row r="128" spans="2:4" ht="12.75" x14ac:dyDescent="0.2">
      <c r="B128" s="57" t="s">
        <v>158</v>
      </c>
      <c r="C128" s="56"/>
      <c r="D128" s="83" t="s">
        <v>142</v>
      </c>
    </row>
    <row r="129" spans="2:4" ht="12.75" x14ac:dyDescent="0.2">
      <c r="B129" s="57" t="s">
        <v>159</v>
      </c>
      <c r="C129" s="56"/>
      <c r="D129" s="61">
        <v>0.38405281841557298</v>
      </c>
    </row>
    <row r="130" spans="2:4" ht="12.75" x14ac:dyDescent="0.2">
      <c r="B130" s="57" t="s">
        <v>160</v>
      </c>
      <c r="C130" s="56"/>
      <c r="D130" s="61" t="s">
        <v>142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316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162</v>
      </c>
      <c r="C7" s="26" t="s">
        <v>163</v>
      </c>
      <c r="D7" s="17" t="s">
        <v>19</v>
      </c>
      <c r="E7" s="62">
        <v>211095</v>
      </c>
      <c r="F7" s="68">
        <v>303.87125250000003</v>
      </c>
      <c r="G7" s="20">
        <v>5.2541341999999998E-2</v>
      </c>
    </row>
    <row r="8" spans="1:7" ht="12.75" x14ac:dyDescent="0.2">
      <c r="A8" s="21">
        <v>2</v>
      </c>
      <c r="B8" s="22" t="s">
        <v>164</v>
      </c>
      <c r="C8" s="26" t="s">
        <v>165</v>
      </c>
      <c r="D8" s="17" t="s">
        <v>166</v>
      </c>
      <c r="E8" s="62">
        <v>73871</v>
      </c>
      <c r="F8" s="68">
        <v>227.37493799999999</v>
      </c>
      <c r="G8" s="20">
        <v>3.9314624999999999E-2</v>
      </c>
    </row>
    <row r="9" spans="1:7" ht="25.5" x14ac:dyDescent="0.2">
      <c r="A9" s="21">
        <v>3</v>
      </c>
      <c r="B9" s="22" t="s">
        <v>167</v>
      </c>
      <c r="C9" s="26" t="s">
        <v>1156</v>
      </c>
      <c r="D9" s="17" t="s">
        <v>71</v>
      </c>
      <c r="E9" s="62">
        <v>11535</v>
      </c>
      <c r="F9" s="68">
        <v>212.33627999999999</v>
      </c>
      <c r="G9" s="20">
        <v>3.6714341999999997E-2</v>
      </c>
    </row>
    <row r="10" spans="1:7" ht="25.5" x14ac:dyDescent="0.2">
      <c r="A10" s="21">
        <v>4</v>
      </c>
      <c r="B10" s="22" t="s">
        <v>168</v>
      </c>
      <c r="C10" s="26" t="s">
        <v>169</v>
      </c>
      <c r="D10" s="17" t="s">
        <v>25</v>
      </c>
      <c r="E10" s="62">
        <v>79715</v>
      </c>
      <c r="F10" s="68">
        <v>211.12517750000001</v>
      </c>
      <c r="G10" s="20">
        <v>3.6504934000000003E-2</v>
      </c>
    </row>
    <row r="11" spans="1:7" ht="25.5" x14ac:dyDescent="0.2">
      <c r="A11" s="21">
        <v>5</v>
      </c>
      <c r="B11" s="22" t="s">
        <v>29</v>
      </c>
      <c r="C11" s="26" t="s">
        <v>30</v>
      </c>
      <c r="D11" s="17" t="s">
        <v>25</v>
      </c>
      <c r="E11" s="62">
        <v>38532</v>
      </c>
      <c r="F11" s="68">
        <v>196.60953000000001</v>
      </c>
      <c r="G11" s="20">
        <v>3.3995083000000002E-2</v>
      </c>
    </row>
    <row r="12" spans="1:7" ht="25.5" x14ac:dyDescent="0.2">
      <c r="A12" s="21">
        <v>6</v>
      </c>
      <c r="B12" s="22" t="s">
        <v>170</v>
      </c>
      <c r="C12" s="26" t="s">
        <v>171</v>
      </c>
      <c r="D12" s="17" t="s">
        <v>22</v>
      </c>
      <c r="E12" s="62">
        <v>21773</v>
      </c>
      <c r="F12" s="68">
        <v>188.3908825</v>
      </c>
      <c r="G12" s="20">
        <v>3.2574025E-2</v>
      </c>
    </row>
    <row r="13" spans="1:7" ht="25.5" x14ac:dyDescent="0.2">
      <c r="A13" s="21">
        <v>7</v>
      </c>
      <c r="B13" s="22" t="s">
        <v>46</v>
      </c>
      <c r="C13" s="26" t="s">
        <v>47</v>
      </c>
      <c r="D13" s="17" t="s">
        <v>25</v>
      </c>
      <c r="E13" s="62">
        <v>24950</v>
      </c>
      <c r="F13" s="68">
        <v>182.92092500000001</v>
      </c>
      <c r="G13" s="20">
        <v>3.1628232999999999E-2</v>
      </c>
    </row>
    <row r="14" spans="1:7" ht="25.5" x14ac:dyDescent="0.2">
      <c r="A14" s="21">
        <v>8</v>
      </c>
      <c r="B14" s="22" t="s">
        <v>172</v>
      </c>
      <c r="C14" s="26" t="s">
        <v>173</v>
      </c>
      <c r="D14" s="17" t="s">
        <v>25</v>
      </c>
      <c r="E14" s="62">
        <v>29060</v>
      </c>
      <c r="F14" s="68">
        <v>174.79589999999999</v>
      </c>
      <c r="G14" s="20">
        <v>3.0223363E-2</v>
      </c>
    </row>
    <row r="15" spans="1:7" ht="12.75" x14ac:dyDescent="0.2">
      <c r="A15" s="21">
        <v>9</v>
      </c>
      <c r="B15" s="22" t="s">
        <v>174</v>
      </c>
      <c r="C15" s="26" t="s">
        <v>175</v>
      </c>
      <c r="D15" s="17" t="s">
        <v>176</v>
      </c>
      <c r="E15" s="62">
        <v>8813</v>
      </c>
      <c r="F15" s="68">
        <v>170.3244445</v>
      </c>
      <c r="G15" s="20">
        <v>2.9450219E-2</v>
      </c>
    </row>
    <row r="16" spans="1:7" ht="12.75" x14ac:dyDescent="0.2">
      <c r="A16" s="21">
        <v>10</v>
      </c>
      <c r="B16" s="22" t="s">
        <v>177</v>
      </c>
      <c r="C16" s="26" t="s">
        <v>178</v>
      </c>
      <c r="D16" s="17" t="s">
        <v>36</v>
      </c>
      <c r="E16" s="62">
        <v>106351</v>
      </c>
      <c r="F16" s="68">
        <v>157.39948000000001</v>
      </c>
      <c r="G16" s="20">
        <v>2.7215407E-2</v>
      </c>
    </row>
    <row r="17" spans="1:7" ht="25.5" x14ac:dyDescent="0.2">
      <c r="A17" s="21">
        <v>11</v>
      </c>
      <c r="B17" s="22" t="s">
        <v>179</v>
      </c>
      <c r="C17" s="26" t="s">
        <v>180</v>
      </c>
      <c r="D17" s="17" t="s">
        <v>25</v>
      </c>
      <c r="E17" s="62">
        <v>26545</v>
      </c>
      <c r="F17" s="68">
        <v>145.78514000000001</v>
      </c>
      <c r="G17" s="20">
        <v>2.5207211E-2</v>
      </c>
    </row>
    <row r="18" spans="1:7" ht="25.5" x14ac:dyDescent="0.2">
      <c r="A18" s="21">
        <v>12</v>
      </c>
      <c r="B18" s="22" t="s">
        <v>74</v>
      </c>
      <c r="C18" s="26" t="s">
        <v>75</v>
      </c>
      <c r="D18" s="17" t="s">
        <v>71</v>
      </c>
      <c r="E18" s="62">
        <v>24889</v>
      </c>
      <c r="F18" s="68">
        <v>141.419298</v>
      </c>
      <c r="G18" s="20">
        <v>2.4452327999999999E-2</v>
      </c>
    </row>
    <row r="19" spans="1:7" ht="12.75" x14ac:dyDescent="0.2">
      <c r="A19" s="21">
        <v>13</v>
      </c>
      <c r="B19" s="22" t="s">
        <v>181</v>
      </c>
      <c r="C19" s="26" t="s">
        <v>182</v>
      </c>
      <c r="D19" s="17" t="s">
        <v>183</v>
      </c>
      <c r="E19" s="62">
        <v>43784</v>
      </c>
      <c r="F19" s="68">
        <v>108.387292</v>
      </c>
      <c r="G19" s="20">
        <v>1.8740877E-2</v>
      </c>
    </row>
    <row r="20" spans="1:7" ht="25.5" x14ac:dyDescent="0.2">
      <c r="A20" s="21">
        <v>14</v>
      </c>
      <c r="B20" s="22" t="s">
        <v>23</v>
      </c>
      <c r="C20" s="26" t="s">
        <v>24</v>
      </c>
      <c r="D20" s="17" t="s">
        <v>25</v>
      </c>
      <c r="E20" s="62">
        <v>17494</v>
      </c>
      <c r="F20" s="68">
        <v>105.07771099999999</v>
      </c>
      <c r="G20" s="20">
        <v>1.8168628999999999E-2</v>
      </c>
    </row>
    <row r="21" spans="1:7" ht="25.5" x14ac:dyDescent="0.2">
      <c r="A21" s="21">
        <v>15</v>
      </c>
      <c r="B21" s="22" t="s">
        <v>184</v>
      </c>
      <c r="C21" s="26" t="s">
        <v>185</v>
      </c>
      <c r="D21" s="17" t="s">
        <v>33</v>
      </c>
      <c r="E21" s="62">
        <v>16376</v>
      </c>
      <c r="F21" s="68">
        <v>92.737288000000007</v>
      </c>
      <c r="G21" s="20">
        <v>1.6034888000000001E-2</v>
      </c>
    </row>
    <row r="22" spans="1:7" ht="25.5" x14ac:dyDescent="0.2">
      <c r="A22" s="21">
        <v>16</v>
      </c>
      <c r="B22" s="22" t="s">
        <v>57</v>
      </c>
      <c r="C22" s="26" t="s">
        <v>58</v>
      </c>
      <c r="D22" s="17" t="s">
        <v>16</v>
      </c>
      <c r="E22" s="62">
        <v>121144</v>
      </c>
      <c r="F22" s="68">
        <v>88.435119999999998</v>
      </c>
      <c r="G22" s="20">
        <v>1.5291015E-2</v>
      </c>
    </row>
    <row r="23" spans="1:7" ht="12.75" x14ac:dyDescent="0.2">
      <c r="A23" s="21">
        <v>17</v>
      </c>
      <c r="B23" s="22" t="s">
        <v>199</v>
      </c>
      <c r="C23" s="26" t="s">
        <v>200</v>
      </c>
      <c r="D23" s="17" t="s">
        <v>183</v>
      </c>
      <c r="E23" s="62">
        <v>26104</v>
      </c>
      <c r="F23" s="68">
        <v>83.284812000000002</v>
      </c>
      <c r="G23" s="20">
        <v>1.4400493E-2</v>
      </c>
    </row>
    <row r="24" spans="1:7" ht="25.5" x14ac:dyDescent="0.2">
      <c r="A24" s="21">
        <v>18</v>
      </c>
      <c r="B24" s="22" t="s">
        <v>186</v>
      </c>
      <c r="C24" s="26" t="s">
        <v>187</v>
      </c>
      <c r="D24" s="17" t="s">
        <v>22</v>
      </c>
      <c r="E24" s="62">
        <v>55216</v>
      </c>
      <c r="F24" s="68">
        <v>83.210511999999994</v>
      </c>
      <c r="G24" s="20">
        <v>1.4387646E-2</v>
      </c>
    </row>
    <row r="25" spans="1:7" ht="12.75" x14ac:dyDescent="0.2">
      <c r="A25" s="21">
        <v>19</v>
      </c>
      <c r="B25" s="22" t="s">
        <v>188</v>
      </c>
      <c r="C25" s="26" t="s">
        <v>189</v>
      </c>
      <c r="D25" s="17" t="s">
        <v>183</v>
      </c>
      <c r="E25" s="62">
        <v>27471</v>
      </c>
      <c r="F25" s="68">
        <v>80.599913999999998</v>
      </c>
      <c r="G25" s="20">
        <v>1.3936255999999999E-2</v>
      </c>
    </row>
    <row r="26" spans="1:7" ht="12.75" x14ac:dyDescent="0.2">
      <c r="A26" s="21">
        <v>20</v>
      </c>
      <c r="B26" s="22" t="s">
        <v>85</v>
      </c>
      <c r="C26" s="26" t="s">
        <v>86</v>
      </c>
      <c r="D26" s="17" t="s">
        <v>66</v>
      </c>
      <c r="E26" s="62">
        <v>66181</v>
      </c>
      <c r="F26" s="68">
        <v>78.391394500000004</v>
      </c>
      <c r="G26" s="20">
        <v>1.3554389E-2</v>
      </c>
    </row>
    <row r="27" spans="1:7" ht="25.5" x14ac:dyDescent="0.2">
      <c r="A27" s="21">
        <v>21</v>
      </c>
      <c r="B27" s="22" t="s">
        <v>190</v>
      </c>
      <c r="C27" s="26" t="s">
        <v>191</v>
      </c>
      <c r="D27" s="17" t="s">
        <v>71</v>
      </c>
      <c r="E27" s="62">
        <v>11364</v>
      </c>
      <c r="F27" s="68">
        <v>78.133182000000005</v>
      </c>
      <c r="G27" s="20">
        <v>1.3509742E-2</v>
      </c>
    </row>
    <row r="28" spans="1:7" ht="25.5" x14ac:dyDescent="0.2">
      <c r="A28" s="21">
        <v>22</v>
      </c>
      <c r="B28" s="22" t="s">
        <v>100</v>
      </c>
      <c r="C28" s="26" t="s">
        <v>101</v>
      </c>
      <c r="D28" s="17" t="s">
        <v>25</v>
      </c>
      <c r="E28" s="62">
        <v>10370</v>
      </c>
      <c r="F28" s="68">
        <v>78.003140000000002</v>
      </c>
      <c r="G28" s="20">
        <v>1.3487257000000001E-2</v>
      </c>
    </row>
    <row r="29" spans="1:7" ht="25.5" x14ac:dyDescent="0.2">
      <c r="A29" s="21">
        <v>23</v>
      </c>
      <c r="B29" s="22" t="s">
        <v>54</v>
      </c>
      <c r="C29" s="26" t="s">
        <v>55</v>
      </c>
      <c r="D29" s="17" t="s">
        <v>56</v>
      </c>
      <c r="E29" s="62">
        <v>340</v>
      </c>
      <c r="F29" s="68">
        <v>76.731369999999998</v>
      </c>
      <c r="G29" s="20">
        <v>1.3267358999999999E-2</v>
      </c>
    </row>
    <row r="30" spans="1:7" ht="25.5" x14ac:dyDescent="0.2">
      <c r="A30" s="21">
        <v>24</v>
      </c>
      <c r="B30" s="22" t="s">
        <v>192</v>
      </c>
      <c r="C30" s="26" t="s">
        <v>193</v>
      </c>
      <c r="D30" s="17" t="s">
        <v>25</v>
      </c>
      <c r="E30" s="62">
        <v>11327</v>
      </c>
      <c r="F30" s="68">
        <v>75.743649000000005</v>
      </c>
      <c r="G30" s="20">
        <v>1.3096576E-2</v>
      </c>
    </row>
    <row r="31" spans="1:7" ht="25.5" x14ac:dyDescent="0.2">
      <c r="A31" s="21">
        <v>25</v>
      </c>
      <c r="B31" s="22" t="s">
        <v>83</v>
      </c>
      <c r="C31" s="26" t="s">
        <v>84</v>
      </c>
      <c r="D31" s="17" t="s">
        <v>71</v>
      </c>
      <c r="E31" s="62">
        <v>29375</v>
      </c>
      <c r="F31" s="68">
        <v>75.141249999999999</v>
      </c>
      <c r="G31" s="20">
        <v>1.2992416999999999E-2</v>
      </c>
    </row>
    <row r="32" spans="1:7" ht="25.5" x14ac:dyDescent="0.2">
      <c r="A32" s="21">
        <v>26</v>
      </c>
      <c r="B32" s="22" t="s">
        <v>196</v>
      </c>
      <c r="C32" s="26" t="s">
        <v>197</v>
      </c>
      <c r="D32" s="17" t="s">
        <v>198</v>
      </c>
      <c r="E32" s="62">
        <v>34117</v>
      </c>
      <c r="F32" s="68">
        <v>73.863304999999997</v>
      </c>
      <c r="G32" s="20">
        <v>1.2771452000000001E-2</v>
      </c>
    </row>
    <row r="33" spans="1:7" ht="25.5" x14ac:dyDescent="0.2">
      <c r="A33" s="21">
        <v>27</v>
      </c>
      <c r="B33" s="22" t="s">
        <v>194</v>
      </c>
      <c r="C33" s="26" t="s">
        <v>195</v>
      </c>
      <c r="D33" s="17" t="s">
        <v>25</v>
      </c>
      <c r="E33" s="62">
        <v>20395</v>
      </c>
      <c r="F33" s="68">
        <v>73.218050000000005</v>
      </c>
      <c r="G33" s="20">
        <v>1.2659883E-2</v>
      </c>
    </row>
    <row r="34" spans="1:7" ht="25.5" x14ac:dyDescent="0.2">
      <c r="A34" s="21">
        <v>28</v>
      </c>
      <c r="B34" s="22" t="s">
        <v>201</v>
      </c>
      <c r="C34" s="26" t="s">
        <v>202</v>
      </c>
      <c r="D34" s="17" t="s">
        <v>176</v>
      </c>
      <c r="E34" s="62">
        <v>8429</v>
      </c>
      <c r="F34" s="68">
        <v>58.176957999999999</v>
      </c>
      <c r="G34" s="20">
        <v>1.0059179E-2</v>
      </c>
    </row>
    <row r="35" spans="1:7" ht="25.5" x14ac:dyDescent="0.2">
      <c r="A35" s="21">
        <v>29</v>
      </c>
      <c r="B35" s="22" t="s">
        <v>203</v>
      </c>
      <c r="C35" s="26" t="s">
        <v>204</v>
      </c>
      <c r="D35" s="17" t="s">
        <v>33</v>
      </c>
      <c r="E35" s="62">
        <v>39877</v>
      </c>
      <c r="F35" s="68">
        <v>57.941280999999996</v>
      </c>
      <c r="G35" s="20">
        <v>1.0018429000000001E-2</v>
      </c>
    </row>
    <row r="36" spans="1:7" ht="25.5" x14ac:dyDescent="0.2">
      <c r="A36" s="21">
        <v>30</v>
      </c>
      <c r="B36" s="22" t="s">
        <v>205</v>
      </c>
      <c r="C36" s="26" t="s">
        <v>206</v>
      </c>
      <c r="D36" s="17" t="s">
        <v>33</v>
      </c>
      <c r="E36" s="62">
        <v>7525</v>
      </c>
      <c r="F36" s="68">
        <v>56.542850000000001</v>
      </c>
      <c r="G36" s="20">
        <v>9.7766309999999992E-3</v>
      </c>
    </row>
    <row r="37" spans="1:7" ht="12.75" x14ac:dyDescent="0.2">
      <c r="A37" s="21">
        <v>31</v>
      </c>
      <c r="B37" s="22" t="s">
        <v>207</v>
      </c>
      <c r="C37" s="26" t="s">
        <v>208</v>
      </c>
      <c r="D37" s="17" t="s">
        <v>209</v>
      </c>
      <c r="E37" s="62">
        <v>7783</v>
      </c>
      <c r="F37" s="68">
        <v>48.48809</v>
      </c>
      <c r="G37" s="20">
        <v>8.3839099999999996E-3</v>
      </c>
    </row>
    <row r="38" spans="1:7" ht="12.75" x14ac:dyDescent="0.2">
      <c r="A38" s="21">
        <v>32</v>
      </c>
      <c r="B38" s="22" t="s">
        <v>87</v>
      </c>
      <c r="C38" s="26" t="s">
        <v>1155</v>
      </c>
      <c r="D38" s="17" t="s">
        <v>66</v>
      </c>
      <c r="E38" s="62">
        <v>21114</v>
      </c>
      <c r="F38" s="68">
        <v>46.493028000000002</v>
      </c>
      <c r="G38" s="20">
        <v>8.0389510000000008E-3</v>
      </c>
    </row>
    <row r="39" spans="1:7" ht="12.75" x14ac:dyDescent="0.2">
      <c r="A39" s="21">
        <v>33</v>
      </c>
      <c r="B39" s="22" t="s">
        <v>213</v>
      </c>
      <c r="C39" s="26" t="s">
        <v>214</v>
      </c>
      <c r="D39" s="17" t="s">
        <v>215</v>
      </c>
      <c r="E39" s="62">
        <v>29490</v>
      </c>
      <c r="F39" s="68">
        <v>45.104954999999997</v>
      </c>
      <c r="G39" s="20">
        <v>7.7989440000000004E-3</v>
      </c>
    </row>
    <row r="40" spans="1:7" ht="12.75" x14ac:dyDescent="0.2">
      <c r="A40" s="21">
        <v>34</v>
      </c>
      <c r="B40" s="22" t="s">
        <v>216</v>
      </c>
      <c r="C40" s="26" t="s">
        <v>217</v>
      </c>
      <c r="D40" s="17" t="s">
        <v>176</v>
      </c>
      <c r="E40" s="62">
        <v>10696</v>
      </c>
      <c r="F40" s="68">
        <v>44.479315999999997</v>
      </c>
      <c r="G40" s="20">
        <v>7.6907670000000003E-3</v>
      </c>
    </row>
    <row r="41" spans="1:7" ht="51" x14ac:dyDescent="0.2">
      <c r="A41" s="21">
        <v>35</v>
      </c>
      <c r="B41" s="22" t="s">
        <v>210</v>
      </c>
      <c r="C41" s="26" t="s">
        <v>211</v>
      </c>
      <c r="D41" s="17" t="s">
        <v>212</v>
      </c>
      <c r="E41" s="62">
        <v>114299</v>
      </c>
      <c r="F41" s="68">
        <v>42.9192745</v>
      </c>
      <c r="G41" s="20">
        <v>7.4210250000000004E-3</v>
      </c>
    </row>
    <row r="42" spans="1:7" ht="12.75" x14ac:dyDescent="0.2">
      <c r="A42" s="21">
        <v>36</v>
      </c>
      <c r="B42" s="22" t="s">
        <v>218</v>
      </c>
      <c r="C42" s="26" t="s">
        <v>219</v>
      </c>
      <c r="D42" s="17" t="s">
        <v>176</v>
      </c>
      <c r="E42" s="62">
        <v>19693</v>
      </c>
      <c r="F42" s="68">
        <v>33.044854000000001</v>
      </c>
      <c r="G42" s="20">
        <v>5.7136729999999998E-3</v>
      </c>
    </row>
    <row r="43" spans="1:7" ht="25.5" x14ac:dyDescent="0.2">
      <c r="A43" s="21">
        <v>37</v>
      </c>
      <c r="B43" s="22" t="s">
        <v>220</v>
      </c>
      <c r="C43" s="26" t="s">
        <v>221</v>
      </c>
      <c r="D43" s="17" t="s">
        <v>25</v>
      </c>
      <c r="E43" s="62">
        <v>13190</v>
      </c>
      <c r="F43" s="68">
        <v>14.172655000000001</v>
      </c>
      <c r="G43" s="20">
        <v>2.4505450000000002E-3</v>
      </c>
    </row>
    <row r="44" spans="1:7" ht="12.75" x14ac:dyDescent="0.2">
      <c r="A44" s="21">
        <v>38</v>
      </c>
      <c r="B44" s="22" t="s">
        <v>109</v>
      </c>
      <c r="C44" s="26" t="s">
        <v>110</v>
      </c>
      <c r="D44" s="17" t="s">
        <v>66</v>
      </c>
      <c r="E44" s="62">
        <v>2961</v>
      </c>
      <c r="F44" s="68">
        <v>12.178592999999999</v>
      </c>
      <c r="G44" s="20">
        <v>2.105759E-3</v>
      </c>
    </row>
    <row r="45" spans="1:7" ht="12.75" x14ac:dyDescent="0.2">
      <c r="A45" s="16"/>
      <c r="B45" s="17"/>
      <c r="C45" s="23" t="s">
        <v>111</v>
      </c>
      <c r="D45" s="27"/>
      <c r="E45" s="64"/>
      <c r="F45" s="70">
        <v>4022.8530919999985</v>
      </c>
      <c r="G45" s="28">
        <v>0.69557780400000013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16"/>
      <c r="B47" s="17"/>
      <c r="C47" s="23" t="s">
        <v>112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111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31"/>
      <c r="B50" s="32"/>
      <c r="C50" s="23" t="s">
        <v>113</v>
      </c>
      <c r="D50" s="24"/>
      <c r="E50" s="63"/>
      <c r="F50" s="69"/>
      <c r="G50" s="25"/>
    </row>
    <row r="51" spans="1:7" ht="12.75" x14ac:dyDescent="0.2">
      <c r="A51" s="33"/>
      <c r="B51" s="34"/>
      <c r="C51" s="23" t="s">
        <v>111</v>
      </c>
      <c r="D51" s="35"/>
      <c r="E51" s="65"/>
      <c r="F51" s="71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6"/>
      <c r="F52" s="72"/>
      <c r="G52" s="38"/>
    </row>
    <row r="53" spans="1:7" ht="12.75" x14ac:dyDescent="0.2">
      <c r="A53" s="16"/>
      <c r="B53" s="17"/>
      <c r="C53" s="23" t="s">
        <v>116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111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117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111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118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111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25.5" x14ac:dyDescent="0.2">
      <c r="A62" s="21"/>
      <c r="B62" s="22"/>
      <c r="C62" s="39" t="s">
        <v>119</v>
      </c>
      <c r="D62" s="40"/>
      <c r="E62" s="64"/>
      <c r="F62" s="70">
        <v>4022.8530919999985</v>
      </c>
      <c r="G62" s="28">
        <v>0.69557780400000013</v>
      </c>
    </row>
    <row r="63" spans="1:7" ht="12.75" x14ac:dyDescent="0.2">
      <c r="A63" s="16"/>
      <c r="B63" s="17"/>
      <c r="C63" s="26"/>
      <c r="D63" s="19"/>
      <c r="E63" s="62"/>
      <c r="F63" s="68"/>
      <c r="G63" s="20"/>
    </row>
    <row r="64" spans="1:7" ht="12.75" x14ac:dyDescent="0.2">
      <c r="A64" s="16"/>
      <c r="B64" s="17"/>
      <c r="C64" s="18" t="s">
        <v>120</v>
      </c>
      <c r="D64" s="19"/>
      <c r="E64" s="62"/>
      <c r="F64" s="68"/>
      <c r="G64" s="20"/>
    </row>
    <row r="65" spans="1:7" ht="25.5" x14ac:dyDescent="0.2">
      <c r="A65" s="16"/>
      <c r="B65" s="17"/>
      <c r="C65" s="23" t="s">
        <v>10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111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68"/>
      <c r="G67" s="20"/>
    </row>
    <row r="68" spans="1:7" ht="12.75" x14ac:dyDescent="0.2">
      <c r="A68" s="16"/>
      <c r="B68" s="41"/>
      <c r="C68" s="23" t="s">
        <v>121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74"/>
      <c r="G70" s="43"/>
    </row>
    <row r="71" spans="1:7" ht="12.75" x14ac:dyDescent="0.2">
      <c r="A71" s="16"/>
      <c r="B71" s="17"/>
      <c r="C71" s="23" t="s">
        <v>122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16"/>
      <c r="B74" s="41"/>
      <c r="C74" s="23" t="s">
        <v>123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21"/>
      <c r="B77" s="22"/>
      <c r="C77" s="44" t="s">
        <v>124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125</v>
      </c>
      <c r="D79" s="19"/>
      <c r="E79" s="62"/>
      <c r="F79" s="68"/>
      <c r="G79" s="20"/>
    </row>
    <row r="80" spans="1:7" ht="12.75" x14ac:dyDescent="0.2">
      <c r="A80" s="21"/>
      <c r="B80" s="22"/>
      <c r="C80" s="23" t="s">
        <v>126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127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128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129</v>
      </c>
      <c r="D89" s="24"/>
      <c r="E89" s="63"/>
      <c r="F89" s="69"/>
      <c r="G89" s="25"/>
    </row>
    <row r="90" spans="1:7" ht="12.75" x14ac:dyDescent="0.2">
      <c r="A90" s="21">
        <v>1</v>
      </c>
      <c r="B90" s="22"/>
      <c r="C90" s="26" t="s">
        <v>130</v>
      </c>
      <c r="D90" s="30"/>
      <c r="E90" s="62"/>
      <c r="F90" s="68">
        <v>1732.0000004999999</v>
      </c>
      <c r="G90" s="20">
        <v>0.29947421299999999</v>
      </c>
    </row>
    <row r="91" spans="1:7" ht="12.75" x14ac:dyDescent="0.2">
      <c r="A91" s="21"/>
      <c r="B91" s="22"/>
      <c r="C91" s="23" t="s">
        <v>111</v>
      </c>
      <c r="D91" s="40"/>
      <c r="E91" s="64"/>
      <c r="F91" s="70">
        <v>1732.0000004999999</v>
      </c>
      <c r="G91" s="28">
        <v>0.29947421299999999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25.5" x14ac:dyDescent="0.2">
      <c r="A93" s="21"/>
      <c r="B93" s="22"/>
      <c r="C93" s="39" t="s">
        <v>131</v>
      </c>
      <c r="D93" s="40"/>
      <c r="E93" s="64"/>
      <c r="F93" s="70">
        <v>1732.0000004999999</v>
      </c>
      <c r="G93" s="28">
        <v>0.29947421299999999</v>
      </c>
    </row>
    <row r="94" spans="1:7" ht="12.75" x14ac:dyDescent="0.2">
      <c r="A94" s="21"/>
      <c r="B94" s="22"/>
      <c r="C94" s="45"/>
      <c r="D94" s="22"/>
      <c r="E94" s="62"/>
      <c r="F94" s="68"/>
      <c r="G94" s="20"/>
    </row>
    <row r="95" spans="1:7" ht="12.75" x14ac:dyDescent="0.2">
      <c r="A95" s="16"/>
      <c r="B95" s="17"/>
      <c r="C95" s="18" t="s">
        <v>132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16"/>
      <c r="B99" s="17"/>
      <c r="C99" s="18" t="s">
        <v>134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135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23" t="s">
        <v>136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74"/>
      <c r="G105" s="43"/>
    </row>
    <row r="106" spans="1:7" ht="25.5" x14ac:dyDescent="0.2">
      <c r="A106" s="21"/>
      <c r="B106" s="22"/>
      <c r="C106" s="45" t="s">
        <v>137</v>
      </c>
      <c r="D106" s="22"/>
      <c r="E106" s="62"/>
      <c r="F106" s="74">
        <v>28.616489179999999</v>
      </c>
      <c r="G106" s="43">
        <v>4.9479800000000003E-3</v>
      </c>
    </row>
    <row r="107" spans="1:7" ht="12.75" x14ac:dyDescent="0.2">
      <c r="A107" s="21"/>
      <c r="B107" s="22"/>
      <c r="C107" s="46" t="s">
        <v>138</v>
      </c>
      <c r="D107" s="27"/>
      <c r="E107" s="64"/>
      <c r="F107" s="70">
        <v>5783.4695816799986</v>
      </c>
      <c r="G107" s="28">
        <v>0.9999999970000002</v>
      </c>
    </row>
    <row r="109" spans="1:7" ht="12.75" x14ac:dyDescent="0.2">
      <c r="B109" s="306"/>
      <c r="C109" s="306"/>
      <c r="D109" s="306"/>
      <c r="E109" s="306"/>
      <c r="F109" s="306"/>
    </row>
    <row r="110" spans="1:7" ht="12.75" x14ac:dyDescent="0.2">
      <c r="B110" s="306"/>
      <c r="C110" s="306"/>
      <c r="D110" s="306"/>
      <c r="E110" s="306"/>
      <c r="F110" s="306"/>
    </row>
    <row r="112" spans="1:7" ht="12.75" x14ac:dyDescent="0.2">
      <c r="B112" s="52" t="s">
        <v>140</v>
      </c>
      <c r="C112" s="53"/>
      <c r="D112" s="54"/>
    </row>
    <row r="113" spans="2:4" ht="12.75" x14ac:dyDescent="0.2">
      <c r="B113" s="55" t="s">
        <v>141</v>
      </c>
      <c r="C113" s="56"/>
      <c r="D113" s="81" t="s">
        <v>142</v>
      </c>
    </row>
    <row r="114" spans="2:4" ht="12.75" x14ac:dyDescent="0.2">
      <c r="B114" s="55" t="s">
        <v>143</v>
      </c>
      <c r="C114" s="56"/>
      <c r="D114" s="81" t="s">
        <v>142</v>
      </c>
    </row>
    <row r="115" spans="2:4" ht="12.75" x14ac:dyDescent="0.2">
      <c r="B115" s="57" t="s">
        <v>144</v>
      </c>
      <c r="C115" s="56"/>
      <c r="D115" s="58"/>
    </row>
    <row r="116" spans="2:4" ht="25.5" customHeight="1" x14ac:dyDescent="0.2">
      <c r="B116" s="58"/>
      <c r="C116" s="48" t="s">
        <v>145</v>
      </c>
      <c r="D116" s="49" t="s">
        <v>146</v>
      </c>
    </row>
    <row r="117" spans="2:4" ht="12.75" customHeight="1" x14ac:dyDescent="0.2">
      <c r="B117" s="75" t="s">
        <v>147</v>
      </c>
      <c r="C117" s="76" t="s">
        <v>148</v>
      </c>
      <c r="D117" s="76" t="s">
        <v>149</v>
      </c>
    </row>
    <row r="118" spans="2:4" ht="12.75" x14ac:dyDescent="0.2">
      <c r="B118" s="58" t="s">
        <v>150</v>
      </c>
      <c r="C118" s="59">
        <v>34.325200000000002</v>
      </c>
      <c r="D118" s="59">
        <v>31.287700000000001</v>
      </c>
    </row>
    <row r="119" spans="2:4" ht="12.75" x14ac:dyDescent="0.2">
      <c r="B119" s="58" t="s">
        <v>151</v>
      </c>
      <c r="C119" s="59">
        <v>12.199299999999999</v>
      </c>
      <c r="D119" s="59">
        <v>11.1197</v>
      </c>
    </row>
    <row r="120" spans="2:4" ht="12.75" x14ac:dyDescent="0.2">
      <c r="B120" s="58" t="s">
        <v>152</v>
      </c>
      <c r="C120" s="59">
        <v>33.203000000000003</v>
      </c>
      <c r="D120" s="59">
        <v>30.2561</v>
      </c>
    </row>
    <row r="121" spans="2:4" ht="12.75" x14ac:dyDescent="0.2">
      <c r="B121" s="58" t="s">
        <v>153</v>
      </c>
      <c r="C121" s="59">
        <v>11.3805</v>
      </c>
      <c r="D121" s="59">
        <v>10.3705</v>
      </c>
    </row>
    <row r="123" spans="2:4" ht="12.75" x14ac:dyDescent="0.2">
      <c r="B123" s="77" t="s">
        <v>154</v>
      </c>
      <c r="C123" s="60"/>
      <c r="D123" s="78" t="s">
        <v>142</v>
      </c>
    </row>
    <row r="124" spans="2:4" ht="24.75" customHeight="1" x14ac:dyDescent="0.2">
      <c r="B124" s="79"/>
      <c r="C124" s="79"/>
    </row>
    <row r="125" spans="2:4" ht="15" x14ac:dyDescent="0.25">
      <c r="B125" s="82"/>
      <c r="C125" s="80"/>
      <c r="D125"/>
    </row>
    <row r="127" spans="2:4" ht="12.75" x14ac:dyDescent="0.2">
      <c r="B127" s="57" t="s">
        <v>157</v>
      </c>
      <c r="C127" s="56"/>
      <c r="D127" s="83" t="s">
        <v>142</v>
      </c>
    </row>
    <row r="128" spans="2:4" ht="12.75" x14ac:dyDescent="0.2">
      <c r="B128" s="57" t="s">
        <v>158</v>
      </c>
      <c r="C128" s="56"/>
      <c r="D128" s="83" t="s">
        <v>142</v>
      </c>
    </row>
    <row r="129" spans="2:4" ht="12.75" x14ac:dyDescent="0.2">
      <c r="B129" s="57" t="s">
        <v>159</v>
      </c>
      <c r="C129" s="56"/>
      <c r="D129" s="61">
        <v>0.37730635900343062</v>
      </c>
    </row>
    <row r="130" spans="2:4" ht="12.75" x14ac:dyDescent="0.2">
      <c r="B130" s="57" t="s">
        <v>160</v>
      </c>
      <c r="C130" s="56"/>
      <c r="D130" s="61" t="s">
        <v>142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317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162</v>
      </c>
      <c r="C7" s="26" t="s">
        <v>163</v>
      </c>
      <c r="D7" s="17" t="s">
        <v>19</v>
      </c>
      <c r="E7" s="62">
        <v>158000</v>
      </c>
      <c r="F7" s="68">
        <v>227.441</v>
      </c>
      <c r="G7" s="20">
        <v>5.2233443999999997E-2</v>
      </c>
    </row>
    <row r="8" spans="1:7" ht="12.75" x14ac:dyDescent="0.2">
      <c r="A8" s="21">
        <v>2</v>
      </c>
      <c r="B8" s="22" t="s">
        <v>164</v>
      </c>
      <c r="C8" s="26" t="s">
        <v>165</v>
      </c>
      <c r="D8" s="17" t="s">
        <v>166</v>
      </c>
      <c r="E8" s="62">
        <v>55011</v>
      </c>
      <c r="F8" s="68">
        <v>169.323858</v>
      </c>
      <c r="G8" s="20">
        <v>3.8886429E-2</v>
      </c>
    </row>
    <row r="9" spans="1:7" ht="25.5" x14ac:dyDescent="0.2">
      <c r="A9" s="21">
        <v>3</v>
      </c>
      <c r="B9" s="22" t="s">
        <v>168</v>
      </c>
      <c r="C9" s="26" t="s">
        <v>169</v>
      </c>
      <c r="D9" s="17" t="s">
        <v>25</v>
      </c>
      <c r="E9" s="62">
        <v>59821</v>
      </c>
      <c r="F9" s="68">
        <v>158.43591850000001</v>
      </c>
      <c r="G9" s="20">
        <v>3.6385936000000001E-2</v>
      </c>
    </row>
    <row r="10" spans="1:7" ht="25.5" x14ac:dyDescent="0.2">
      <c r="A10" s="21">
        <v>4</v>
      </c>
      <c r="B10" s="22" t="s">
        <v>167</v>
      </c>
      <c r="C10" s="26" t="s">
        <v>1156</v>
      </c>
      <c r="D10" s="17" t="s">
        <v>71</v>
      </c>
      <c r="E10" s="62">
        <v>8547</v>
      </c>
      <c r="F10" s="68">
        <v>157.33317600000001</v>
      </c>
      <c r="G10" s="20">
        <v>3.6132683999999998E-2</v>
      </c>
    </row>
    <row r="11" spans="1:7" ht="25.5" x14ac:dyDescent="0.2">
      <c r="A11" s="21">
        <v>5</v>
      </c>
      <c r="B11" s="22" t="s">
        <v>29</v>
      </c>
      <c r="C11" s="26" t="s">
        <v>30</v>
      </c>
      <c r="D11" s="17" t="s">
        <v>25</v>
      </c>
      <c r="E11" s="62">
        <v>28459</v>
      </c>
      <c r="F11" s="68">
        <v>145.21204750000001</v>
      </c>
      <c r="G11" s="20">
        <v>3.334898E-2</v>
      </c>
    </row>
    <row r="12" spans="1:7" ht="25.5" x14ac:dyDescent="0.2">
      <c r="A12" s="21">
        <v>6</v>
      </c>
      <c r="B12" s="22" t="s">
        <v>170</v>
      </c>
      <c r="C12" s="26" t="s">
        <v>171</v>
      </c>
      <c r="D12" s="17" t="s">
        <v>22</v>
      </c>
      <c r="E12" s="62">
        <v>16181</v>
      </c>
      <c r="F12" s="68">
        <v>140.0061025</v>
      </c>
      <c r="G12" s="20">
        <v>3.2153398E-2</v>
      </c>
    </row>
    <row r="13" spans="1:7" ht="25.5" x14ac:dyDescent="0.2">
      <c r="A13" s="21">
        <v>7</v>
      </c>
      <c r="B13" s="22" t="s">
        <v>46</v>
      </c>
      <c r="C13" s="26" t="s">
        <v>47</v>
      </c>
      <c r="D13" s="17" t="s">
        <v>25</v>
      </c>
      <c r="E13" s="62">
        <v>18385</v>
      </c>
      <c r="F13" s="68">
        <v>134.78962749999999</v>
      </c>
      <c r="G13" s="20">
        <v>3.0955396999999999E-2</v>
      </c>
    </row>
    <row r="14" spans="1:7" ht="25.5" x14ac:dyDescent="0.2">
      <c r="A14" s="21">
        <v>8</v>
      </c>
      <c r="B14" s="22" t="s">
        <v>172</v>
      </c>
      <c r="C14" s="26" t="s">
        <v>173</v>
      </c>
      <c r="D14" s="17" t="s">
        <v>25</v>
      </c>
      <c r="E14" s="62">
        <v>21408</v>
      </c>
      <c r="F14" s="68">
        <v>128.76911999999999</v>
      </c>
      <c r="G14" s="20">
        <v>2.9572745000000001E-2</v>
      </c>
    </row>
    <row r="15" spans="1:7" ht="12.75" x14ac:dyDescent="0.2">
      <c r="A15" s="21">
        <v>9</v>
      </c>
      <c r="B15" s="22" t="s">
        <v>174</v>
      </c>
      <c r="C15" s="26" t="s">
        <v>175</v>
      </c>
      <c r="D15" s="17" t="s">
        <v>176</v>
      </c>
      <c r="E15" s="62">
        <v>6530</v>
      </c>
      <c r="F15" s="68">
        <v>126.202045</v>
      </c>
      <c r="G15" s="20">
        <v>2.8983198000000002E-2</v>
      </c>
    </row>
    <row r="16" spans="1:7" ht="12.75" x14ac:dyDescent="0.2">
      <c r="A16" s="21">
        <v>10</v>
      </c>
      <c r="B16" s="22" t="s">
        <v>177</v>
      </c>
      <c r="C16" s="26" t="s">
        <v>178</v>
      </c>
      <c r="D16" s="17" t="s">
        <v>36</v>
      </c>
      <c r="E16" s="62">
        <v>78268</v>
      </c>
      <c r="F16" s="68">
        <v>115.83664</v>
      </c>
      <c r="G16" s="20">
        <v>2.6602708999999999E-2</v>
      </c>
    </row>
    <row r="17" spans="1:7" ht="25.5" x14ac:dyDescent="0.2">
      <c r="A17" s="21">
        <v>11</v>
      </c>
      <c r="B17" s="22" t="s">
        <v>179</v>
      </c>
      <c r="C17" s="26" t="s">
        <v>180</v>
      </c>
      <c r="D17" s="17" t="s">
        <v>25</v>
      </c>
      <c r="E17" s="62">
        <v>20679</v>
      </c>
      <c r="F17" s="68">
        <v>113.569068</v>
      </c>
      <c r="G17" s="20">
        <v>2.6081944999999999E-2</v>
      </c>
    </row>
    <row r="18" spans="1:7" ht="25.5" x14ac:dyDescent="0.2">
      <c r="A18" s="21">
        <v>12</v>
      </c>
      <c r="B18" s="22" t="s">
        <v>74</v>
      </c>
      <c r="C18" s="26" t="s">
        <v>75</v>
      </c>
      <c r="D18" s="17" t="s">
        <v>71</v>
      </c>
      <c r="E18" s="62">
        <v>18552</v>
      </c>
      <c r="F18" s="68">
        <v>105.412464</v>
      </c>
      <c r="G18" s="20">
        <v>2.4208723000000001E-2</v>
      </c>
    </row>
    <row r="19" spans="1:7" ht="12.75" x14ac:dyDescent="0.2">
      <c r="A19" s="21">
        <v>13</v>
      </c>
      <c r="B19" s="22" t="s">
        <v>181</v>
      </c>
      <c r="C19" s="26" t="s">
        <v>182</v>
      </c>
      <c r="D19" s="17" t="s">
        <v>183</v>
      </c>
      <c r="E19" s="62">
        <v>32402</v>
      </c>
      <c r="F19" s="68">
        <v>80.211151000000001</v>
      </c>
      <c r="G19" s="20">
        <v>1.8421061999999998E-2</v>
      </c>
    </row>
    <row r="20" spans="1:7" ht="25.5" x14ac:dyDescent="0.2">
      <c r="A20" s="21">
        <v>14</v>
      </c>
      <c r="B20" s="22" t="s">
        <v>23</v>
      </c>
      <c r="C20" s="26" t="s">
        <v>24</v>
      </c>
      <c r="D20" s="17" t="s">
        <v>25</v>
      </c>
      <c r="E20" s="62">
        <v>12837</v>
      </c>
      <c r="F20" s="68">
        <v>77.1054405</v>
      </c>
      <c r="G20" s="20">
        <v>1.7707812999999999E-2</v>
      </c>
    </row>
    <row r="21" spans="1:7" ht="25.5" x14ac:dyDescent="0.2">
      <c r="A21" s="21">
        <v>15</v>
      </c>
      <c r="B21" s="22" t="s">
        <v>184</v>
      </c>
      <c r="C21" s="26" t="s">
        <v>185</v>
      </c>
      <c r="D21" s="17" t="s">
        <v>33</v>
      </c>
      <c r="E21" s="62">
        <v>11682</v>
      </c>
      <c r="F21" s="68">
        <v>66.155165999999994</v>
      </c>
      <c r="G21" s="20">
        <v>1.5193005000000001E-2</v>
      </c>
    </row>
    <row r="22" spans="1:7" ht="25.5" x14ac:dyDescent="0.2">
      <c r="A22" s="21">
        <v>16</v>
      </c>
      <c r="B22" s="22" t="s">
        <v>57</v>
      </c>
      <c r="C22" s="26" t="s">
        <v>58</v>
      </c>
      <c r="D22" s="17" t="s">
        <v>16</v>
      </c>
      <c r="E22" s="62">
        <v>90316</v>
      </c>
      <c r="F22" s="68">
        <v>65.930679999999995</v>
      </c>
      <c r="G22" s="20">
        <v>1.5141450000000001E-2</v>
      </c>
    </row>
    <row r="23" spans="1:7" ht="25.5" x14ac:dyDescent="0.2">
      <c r="A23" s="21">
        <v>17</v>
      </c>
      <c r="B23" s="22" t="s">
        <v>186</v>
      </c>
      <c r="C23" s="26" t="s">
        <v>187</v>
      </c>
      <c r="D23" s="17" t="s">
        <v>22</v>
      </c>
      <c r="E23" s="62">
        <v>41634</v>
      </c>
      <c r="F23" s="68">
        <v>62.742438</v>
      </c>
      <c r="G23" s="20">
        <v>1.4409247E-2</v>
      </c>
    </row>
    <row r="24" spans="1:7" ht="12.75" x14ac:dyDescent="0.2">
      <c r="A24" s="21">
        <v>18</v>
      </c>
      <c r="B24" s="22" t="s">
        <v>188</v>
      </c>
      <c r="C24" s="26" t="s">
        <v>189</v>
      </c>
      <c r="D24" s="17" t="s">
        <v>183</v>
      </c>
      <c r="E24" s="62">
        <v>20615</v>
      </c>
      <c r="F24" s="68">
        <v>60.484409999999997</v>
      </c>
      <c r="G24" s="20">
        <v>1.3890675E-2</v>
      </c>
    </row>
    <row r="25" spans="1:7" ht="25.5" x14ac:dyDescent="0.2">
      <c r="A25" s="21">
        <v>19</v>
      </c>
      <c r="B25" s="22" t="s">
        <v>190</v>
      </c>
      <c r="C25" s="26" t="s">
        <v>191</v>
      </c>
      <c r="D25" s="17" t="s">
        <v>71</v>
      </c>
      <c r="E25" s="62">
        <v>8576</v>
      </c>
      <c r="F25" s="68">
        <v>58.964288000000003</v>
      </c>
      <c r="G25" s="20">
        <v>1.3541568E-2</v>
      </c>
    </row>
    <row r="26" spans="1:7" ht="25.5" x14ac:dyDescent="0.2">
      <c r="A26" s="21">
        <v>20</v>
      </c>
      <c r="B26" s="22" t="s">
        <v>100</v>
      </c>
      <c r="C26" s="26" t="s">
        <v>101</v>
      </c>
      <c r="D26" s="17" t="s">
        <v>25</v>
      </c>
      <c r="E26" s="62">
        <v>7711</v>
      </c>
      <c r="F26" s="68">
        <v>58.002141999999999</v>
      </c>
      <c r="G26" s="20">
        <v>1.3320604999999999E-2</v>
      </c>
    </row>
    <row r="27" spans="1:7" ht="25.5" x14ac:dyDescent="0.2">
      <c r="A27" s="21">
        <v>21</v>
      </c>
      <c r="B27" s="22" t="s">
        <v>83</v>
      </c>
      <c r="C27" s="26" t="s">
        <v>84</v>
      </c>
      <c r="D27" s="17" t="s">
        <v>71</v>
      </c>
      <c r="E27" s="62">
        <v>22160</v>
      </c>
      <c r="F27" s="68">
        <v>56.685279999999999</v>
      </c>
      <c r="G27" s="20">
        <v>1.3018178E-2</v>
      </c>
    </row>
    <row r="28" spans="1:7" ht="25.5" x14ac:dyDescent="0.2">
      <c r="A28" s="21">
        <v>22</v>
      </c>
      <c r="B28" s="22" t="s">
        <v>192</v>
      </c>
      <c r="C28" s="26" t="s">
        <v>193</v>
      </c>
      <c r="D28" s="17" t="s">
        <v>25</v>
      </c>
      <c r="E28" s="62">
        <v>8447</v>
      </c>
      <c r="F28" s="68">
        <v>56.485089000000002</v>
      </c>
      <c r="G28" s="20">
        <v>1.2972203E-2</v>
      </c>
    </row>
    <row r="29" spans="1:7" ht="25.5" x14ac:dyDescent="0.2">
      <c r="A29" s="21">
        <v>23</v>
      </c>
      <c r="B29" s="22" t="s">
        <v>54</v>
      </c>
      <c r="C29" s="26" t="s">
        <v>55</v>
      </c>
      <c r="D29" s="17" t="s">
        <v>56</v>
      </c>
      <c r="E29" s="62">
        <v>250</v>
      </c>
      <c r="F29" s="68">
        <v>56.420124999999999</v>
      </c>
      <c r="G29" s="20">
        <v>1.2957283E-2</v>
      </c>
    </row>
    <row r="30" spans="1:7" ht="25.5" x14ac:dyDescent="0.2">
      <c r="A30" s="21">
        <v>24</v>
      </c>
      <c r="B30" s="22" t="s">
        <v>196</v>
      </c>
      <c r="C30" s="26" t="s">
        <v>197</v>
      </c>
      <c r="D30" s="17" t="s">
        <v>198</v>
      </c>
      <c r="E30" s="62">
        <v>25176</v>
      </c>
      <c r="F30" s="68">
        <v>54.506039999999999</v>
      </c>
      <c r="G30" s="20">
        <v>1.25177E-2</v>
      </c>
    </row>
    <row r="31" spans="1:7" ht="25.5" x14ac:dyDescent="0.2">
      <c r="A31" s="21">
        <v>25</v>
      </c>
      <c r="B31" s="22" t="s">
        <v>194</v>
      </c>
      <c r="C31" s="26" t="s">
        <v>195</v>
      </c>
      <c r="D31" s="17" t="s">
        <v>25</v>
      </c>
      <c r="E31" s="62">
        <v>15140</v>
      </c>
      <c r="F31" s="68">
        <v>54.352600000000002</v>
      </c>
      <c r="G31" s="20">
        <v>1.2482461E-2</v>
      </c>
    </row>
    <row r="32" spans="1:7" ht="12.75" x14ac:dyDescent="0.2">
      <c r="A32" s="21">
        <v>26</v>
      </c>
      <c r="B32" s="22" t="s">
        <v>85</v>
      </c>
      <c r="C32" s="26" t="s">
        <v>86</v>
      </c>
      <c r="D32" s="17" t="s">
        <v>66</v>
      </c>
      <c r="E32" s="62">
        <v>41401</v>
      </c>
      <c r="F32" s="68">
        <v>49.0394845</v>
      </c>
      <c r="G32" s="20">
        <v>1.1262266999999999E-2</v>
      </c>
    </row>
    <row r="33" spans="1:7" ht="12.75" x14ac:dyDescent="0.2">
      <c r="A33" s="21">
        <v>27</v>
      </c>
      <c r="B33" s="22" t="s">
        <v>213</v>
      </c>
      <c r="C33" s="26" t="s">
        <v>214</v>
      </c>
      <c r="D33" s="17" t="s">
        <v>215</v>
      </c>
      <c r="E33" s="62">
        <v>30000</v>
      </c>
      <c r="F33" s="68">
        <v>45.884999999999998</v>
      </c>
      <c r="G33" s="20">
        <v>1.0537817E-2</v>
      </c>
    </row>
    <row r="34" spans="1:7" ht="25.5" x14ac:dyDescent="0.2">
      <c r="A34" s="21">
        <v>28</v>
      </c>
      <c r="B34" s="22" t="s">
        <v>201</v>
      </c>
      <c r="C34" s="26" t="s">
        <v>202</v>
      </c>
      <c r="D34" s="17" t="s">
        <v>176</v>
      </c>
      <c r="E34" s="62">
        <v>6273</v>
      </c>
      <c r="F34" s="68">
        <v>43.296245999999996</v>
      </c>
      <c r="G34" s="20">
        <v>9.9432909999999999E-3</v>
      </c>
    </row>
    <row r="35" spans="1:7" ht="25.5" x14ac:dyDescent="0.2">
      <c r="A35" s="21">
        <v>29</v>
      </c>
      <c r="B35" s="22" t="s">
        <v>203</v>
      </c>
      <c r="C35" s="26" t="s">
        <v>204</v>
      </c>
      <c r="D35" s="17" t="s">
        <v>33</v>
      </c>
      <c r="E35" s="62">
        <v>29347</v>
      </c>
      <c r="F35" s="68">
        <v>42.641190999999999</v>
      </c>
      <c r="G35" s="20">
        <v>9.7928530000000007E-3</v>
      </c>
    </row>
    <row r="36" spans="1:7" ht="12.75" x14ac:dyDescent="0.2">
      <c r="A36" s="21">
        <v>30</v>
      </c>
      <c r="B36" s="22" t="s">
        <v>199</v>
      </c>
      <c r="C36" s="26" t="s">
        <v>200</v>
      </c>
      <c r="D36" s="17" t="s">
        <v>183</v>
      </c>
      <c r="E36" s="62">
        <v>13260</v>
      </c>
      <c r="F36" s="68">
        <v>42.30603</v>
      </c>
      <c r="G36" s="20">
        <v>9.7158810000000009E-3</v>
      </c>
    </row>
    <row r="37" spans="1:7" ht="25.5" x14ac:dyDescent="0.2">
      <c r="A37" s="21">
        <v>31</v>
      </c>
      <c r="B37" s="22" t="s">
        <v>205</v>
      </c>
      <c r="C37" s="26" t="s">
        <v>206</v>
      </c>
      <c r="D37" s="17" t="s">
        <v>33</v>
      </c>
      <c r="E37" s="62">
        <v>5170</v>
      </c>
      <c r="F37" s="68">
        <v>38.847380000000001</v>
      </c>
      <c r="G37" s="20">
        <v>8.921577E-3</v>
      </c>
    </row>
    <row r="38" spans="1:7" ht="12.75" x14ac:dyDescent="0.2">
      <c r="A38" s="21">
        <v>32</v>
      </c>
      <c r="B38" s="22" t="s">
        <v>207</v>
      </c>
      <c r="C38" s="26" t="s">
        <v>208</v>
      </c>
      <c r="D38" s="17" t="s">
        <v>209</v>
      </c>
      <c r="E38" s="62">
        <v>5732</v>
      </c>
      <c r="F38" s="68">
        <v>35.710360000000001</v>
      </c>
      <c r="G38" s="20">
        <v>8.2011380000000002E-3</v>
      </c>
    </row>
    <row r="39" spans="1:7" ht="51" x14ac:dyDescent="0.2">
      <c r="A39" s="21">
        <v>33</v>
      </c>
      <c r="B39" s="22" t="s">
        <v>210</v>
      </c>
      <c r="C39" s="26" t="s">
        <v>211</v>
      </c>
      <c r="D39" s="17" t="s">
        <v>212</v>
      </c>
      <c r="E39" s="62">
        <v>94690</v>
      </c>
      <c r="F39" s="68">
        <v>35.556094999999999</v>
      </c>
      <c r="G39" s="20">
        <v>8.1657099999999996E-3</v>
      </c>
    </row>
    <row r="40" spans="1:7" ht="12.75" x14ac:dyDescent="0.2">
      <c r="A40" s="21">
        <v>34</v>
      </c>
      <c r="B40" s="22" t="s">
        <v>87</v>
      </c>
      <c r="C40" s="26" t="s">
        <v>1155</v>
      </c>
      <c r="D40" s="17" t="s">
        <v>66</v>
      </c>
      <c r="E40" s="62">
        <v>15569</v>
      </c>
      <c r="F40" s="68">
        <v>34.282938000000001</v>
      </c>
      <c r="G40" s="20">
        <v>7.8733210000000008E-3</v>
      </c>
    </row>
    <row r="41" spans="1:7" ht="12.75" x14ac:dyDescent="0.2">
      <c r="A41" s="21">
        <v>35</v>
      </c>
      <c r="B41" s="22" t="s">
        <v>216</v>
      </c>
      <c r="C41" s="26" t="s">
        <v>217</v>
      </c>
      <c r="D41" s="17" t="s">
        <v>176</v>
      </c>
      <c r="E41" s="62">
        <v>7585</v>
      </c>
      <c r="F41" s="68">
        <v>31.542222500000001</v>
      </c>
      <c r="G41" s="20">
        <v>7.2438959999999997E-3</v>
      </c>
    </row>
    <row r="42" spans="1:7" ht="12.75" x14ac:dyDescent="0.2">
      <c r="A42" s="21">
        <v>36</v>
      </c>
      <c r="B42" s="22" t="s">
        <v>218</v>
      </c>
      <c r="C42" s="26" t="s">
        <v>219</v>
      </c>
      <c r="D42" s="17" t="s">
        <v>176</v>
      </c>
      <c r="E42" s="62">
        <v>14607</v>
      </c>
      <c r="F42" s="68">
        <v>24.510546000000001</v>
      </c>
      <c r="G42" s="20">
        <v>5.6290209999999997E-3</v>
      </c>
    </row>
    <row r="43" spans="1:7" ht="25.5" x14ac:dyDescent="0.2">
      <c r="A43" s="21">
        <v>37</v>
      </c>
      <c r="B43" s="22" t="s">
        <v>220</v>
      </c>
      <c r="C43" s="26" t="s">
        <v>221</v>
      </c>
      <c r="D43" s="17" t="s">
        <v>25</v>
      </c>
      <c r="E43" s="62">
        <v>9783</v>
      </c>
      <c r="F43" s="68">
        <v>10.5118335</v>
      </c>
      <c r="G43" s="20">
        <v>2.4141169999999999E-3</v>
      </c>
    </row>
    <row r="44" spans="1:7" ht="12.75" x14ac:dyDescent="0.2">
      <c r="A44" s="21">
        <v>38</v>
      </c>
      <c r="B44" s="22" t="s">
        <v>109</v>
      </c>
      <c r="C44" s="26" t="s">
        <v>110</v>
      </c>
      <c r="D44" s="17" t="s">
        <v>66</v>
      </c>
      <c r="E44" s="62">
        <v>2184</v>
      </c>
      <c r="F44" s="68">
        <v>8.9827919999999999</v>
      </c>
      <c r="G44" s="20">
        <v>2.0629620000000002E-3</v>
      </c>
    </row>
    <row r="45" spans="1:7" ht="12.75" x14ac:dyDescent="0.2">
      <c r="A45" s="16"/>
      <c r="B45" s="17"/>
      <c r="C45" s="23" t="s">
        <v>111</v>
      </c>
      <c r="D45" s="27"/>
      <c r="E45" s="64"/>
      <c r="F45" s="70">
        <v>2973.4880350000012</v>
      </c>
      <c r="G45" s="28">
        <v>0.68288268900000004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16"/>
      <c r="B47" s="17"/>
      <c r="C47" s="23" t="s">
        <v>112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111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31"/>
      <c r="B50" s="32"/>
      <c r="C50" s="23" t="s">
        <v>113</v>
      </c>
      <c r="D50" s="24"/>
      <c r="E50" s="63"/>
      <c r="F50" s="69"/>
      <c r="G50" s="25"/>
    </row>
    <row r="51" spans="1:7" ht="12.75" x14ac:dyDescent="0.2">
      <c r="A51" s="33"/>
      <c r="B51" s="34"/>
      <c r="C51" s="23" t="s">
        <v>111</v>
      </c>
      <c r="D51" s="35"/>
      <c r="E51" s="65"/>
      <c r="F51" s="71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6"/>
      <c r="F52" s="72"/>
      <c r="G52" s="38"/>
    </row>
    <row r="53" spans="1:7" ht="12.75" x14ac:dyDescent="0.2">
      <c r="A53" s="16"/>
      <c r="B53" s="17"/>
      <c r="C53" s="23" t="s">
        <v>116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111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117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111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118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111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25.5" x14ac:dyDescent="0.2">
      <c r="A62" s="21"/>
      <c r="B62" s="22"/>
      <c r="C62" s="39" t="s">
        <v>119</v>
      </c>
      <c r="D62" s="40"/>
      <c r="E62" s="64"/>
      <c r="F62" s="70">
        <v>2973.4880350000012</v>
      </c>
      <c r="G62" s="28">
        <v>0.68288268900000004</v>
      </c>
    </row>
    <row r="63" spans="1:7" ht="12.75" x14ac:dyDescent="0.2">
      <c r="A63" s="16"/>
      <c r="B63" s="17"/>
      <c r="C63" s="26"/>
      <c r="D63" s="19"/>
      <c r="E63" s="62"/>
      <c r="F63" s="68"/>
      <c r="G63" s="20"/>
    </row>
    <row r="64" spans="1:7" ht="12.75" x14ac:dyDescent="0.2">
      <c r="A64" s="16"/>
      <c r="B64" s="17"/>
      <c r="C64" s="18" t="s">
        <v>120</v>
      </c>
      <c r="D64" s="19"/>
      <c r="E64" s="62"/>
      <c r="F64" s="68"/>
      <c r="G64" s="20"/>
    </row>
    <row r="65" spans="1:7" ht="25.5" x14ac:dyDescent="0.2">
      <c r="A65" s="16"/>
      <c r="B65" s="17"/>
      <c r="C65" s="23" t="s">
        <v>10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111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68"/>
      <c r="G67" s="20"/>
    </row>
    <row r="68" spans="1:7" ht="12.75" x14ac:dyDescent="0.2">
      <c r="A68" s="16"/>
      <c r="B68" s="41"/>
      <c r="C68" s="23" t="s">
        <v>121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74"/>
      <c r="G70" s="43"/>
    </row>
    <row r="71" spans="1:7" ht="12.75" x14ac:dyDescent="0.2">
      <c r="A71" s="16"/>
      <c r="B71" s="17"/>
      <c r="C71" s="23" t="s">
        <v>122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16"/>
      <c r="B74" s="41"/>
      <c r="C74" s="23" t="s">
        <v>123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21"/>
      <c r="B77" s="22"/>
      <c r="C77" s="44" t="s">
        <v>124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125</v>
      </c>
      <c r="D79" s="19"/>
      <c r="E79" s="62"/>
      <c r="F79" s="68"/>
      <c r="G79" s="20"/>
    </row>
    <row r="80" spans="1:7" ht="12.75" x14ac:dyDescent="0.2">
      <c r="A80" s="21"/>
      <c r="B80" s="22"/>
      <c r="C80" s="23" t="s">
        <v>126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127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128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129</v>
      </c>
      <c r="D89" s="24"/>
      <c r="E89" s="63"/>
      <c r="F89" s="69"/>
      <c r="G89" s="25"/>
    </row>
    <row r="90" spans="1:7" ht="12.75" x14ac:dyDescent="0.2">
      <c r="A90" s="21">
        <v>1</v>
      </c>
      <c r="B90" s="22"/>
      <c r="C90" s="26" t="s">
        <v>130</v>
      </c>
      <c r="D90" s="30"/>
      <c r="E90" s="62"/>
      <c r="F90" s="68">
        <v>1364.0000003</v>
      </c>
      <c r="G90" s="20">
        <v>0.31325230799999998</v>
      </c>
    </row>
    <row r="91" spans="1:7" ht="12.75" x14ac:dyDescent="0.2">
      <c r="A91" s="21"/>
      <c r="B91" s="22"/>
      <c r="C91" s="23" t="s">
        <v>111</v>
      </c>
      <c r="D91" s="40"/>
      <c r="E91" s="64"/>
      <c r="F91" s="70">
        <v>1364.0000003</v>
      </c>
      <c r="G91" s="28">
        <v>0.31325230799999998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25.5" x14ac:dyDescent="0.2">
      <c r="A93" s="21"/>
      <c r="B93" s="22"/>
      <c r="C93" s="39" t="s">
        <v>131</v>
      </c>
      <c r="D93" s="40"/>
      <c r="E93" s="64"/>
      <c r="F93" s="70">
        <v>1364.0000003</v>
      </c>
      <c r="G93" s="28">
        <v>0.31325230799999998</v>
      </c>
    </row>
    <row r="94" spans="1:7" ht="12.75" x14ac:dyDescent="0.2">
      <c r="A94" s="21"/>
      <c r="B94" s="22"/>
      <c r="C94" s="45"/>
      <c r="D94" s="22"/>
      <c r="E94" s="62"/>
      <c r="F94" s="68"/>
      <c r="G94" s="20"/>
    </row>
    <row r="95" spans="1:7" ht="12.75" x14ac:dyDescent="0.2">
      <c r="A95" s="16"/>
      <c r="B95" s="17"/>
      <c r="C95" s="18" t="s">
        <v>132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16"/>
      <c r="B99" s="17"/>
      <c r="C99" s="18" t="s">
        <v>134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135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23" t="s">
        <v>136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74"/>
      <c r="G105" s="43"/>
    </row>
    <row r="106" spans="1:7" ht="25.5" x14ac:dyDescent="0.2">
      <c r="A106" s="21"/>
      <c r="B106" s="22"/>
      <c r="C106" s="45" t="s">
        <v>137</v>
      </c>
      <c r="D106" s="22"/>
      <c r="E106" s="62"/>
      <c r="F106" s="74">
        <v>16.829450699999999</v>
      </c>
      <c r="G106" s="43">
        <v>3.8650030000000001E-3</v>
      </c>
    </row>
    <row r="107" spans="1:7" ht="12.75" x14ac:dyDescent="0.2">
      <c r="A107" s="21"/>
      <c r="B107" s="22"/>
      <c r="C107" s="46" t="s">
        <v>138</v>
      </c>
      <c r="D107" s="27"/>
      <c r="E107" s="64"/>
      <c r="F107" s="70">
        <v>4354.3174860000008</v>
      </c>
      <c r="G107" s="28">
        <v>0.99999999999999978</v>
      </c>
    </row>
    <row r="109" spans="1:7" ht="12.75" x14ac:dyDescent="0.2">
      <c r="B109" s="306"/>
      <c r="C109" s="306"/>
      <c r="D109" s="306"/>
      <c r="E109" s="306"/>
      <c r="F109" s="306"/>
    </row>
    <row r="110" spans="1:7" ht="12.75" x14ac:dyDescent="0.2">
      <c r="B110" s="306"/>
      <c r="C110" s="306"/>
      <c r="D110" s="306"/>
      <c r="E110" s="306"/>
      <c r="F110" s="306"/>
    </row>
    <row r="112" spans="1:7" ht="12.75" x14ac:dyDescent="0.2">
      <c r="B112" s="52" t="s">
        <v>140</v>
      </c>
      <c r="C112" s="53"/>
      <c r="D112" s="54"/>
    </row>
    <row r="113" spans="2:4" ht="12.75" x14ac:dyDescent="0.2">
      <c r="B113" s="55" t="s">
        <v>141</v>
      </c>
      <c r="C113" s="56"/>
      <c r="D113" s="81" t="s">
        <v>142</v>
      </c>
    </row>
    <row r="114" spans="2:4" ht="12.75" x14ac:dyDescent="0.2">
      <c r="B114" s="55" t="s">
        <v>143</v>
      </c>
      <c r="C114" s="56"/>
      <c r="D114" s="81" t="s">
        <v>142</v>
      </c>
    </row>
    <row r="115" spans="2:4" ht="12.75" x14ac:dyDescent="0.2">
      <c r="B115" s="57" t="s">
        <v>144</v>
      </c>
      <c r="C115" s="56"/>
      <c r="D115" s="58"/>
    </row>
    <row r="116" spans="2:4" ht="25.5" customHeight="1" x14ac:dyDescent="0.2">
      <c r="B116" s="58"/>
      <c r="C116" s="48" t="s">
        <v>145</v>
      </c>
      <c r="D116" s="49" t="s">
        <v>146</v>
      </c>
    </row>
    <row r="117" spans="2:4" ht="12.75" customHeight="1" x14ac:dyDescent="0.2">
      <c r="B117" s="75" t="s">
        <v>147</v>
      </c>
      <c r="C117" s="76" t="s">
        <v>148</v>
      </c>
      <c r="D117" s="76" t="s">
        <v>149</v>
      </c>
    </row>
    <row r="118" spans="2:4" ht="12.75" x14ac:dyDescent="0.2">
      <c r="B118" s="58" t="s">
        <v>150</v>
      </c>
      <c r="C118" s="59">
        <v>32.526499999999999</v>
      </c>
      <c r="D118" s="59">
        <v>29.7256</v>
      </c>
    </row>
    <row r="119" spans="2:4" ht="12.75" x14ac:dyDescent="0.2">
      <c r="B119" s="58" t="s">
        <v>151</v>
      </c>
      <c r="C119" s="59">
        <v>10.978300000000001</v>
      </c>
      <c r="D119" s="59">
        <v>10.0329</v>
      </c>
    </row>
    <row r="120" spans="2:4" ht="12.75" x14ac:dyDescent="0.2">
      <c r="B120" s="58" t="s">
        <v>152</v>
      </c>
      <c r="C120" s="59">
        <v>31.499300000000002</v>
      </c>
      <c r="D120" s="59">
        <v>28.778600000000001</v>
      </c>
    </row>
    <row r="121" spans="2:4" ht="12.75" x14ac:dyDescent="0.2">
      <c r="B121" s="58" t="s">
        <v>153</v>
      </c>
      <c r="C121" s="59">
        <v>10.597300000000001</v>
      </c>
      <c r="D121" s="59">
        <v>9.6820000000000004</v>
      </c>
    </row>
    <row r="123" spans="2:4" ht="12.75" x14ac:dyDescent="0.2">
      <c r="B123" s="77" t="s">
        <v>154</v>
      </c>
      <c r="C123" s="60"/>
      <c r="D123" s="78" t="s">
        <v>142</v>
      </c>
    </row>
    <row r="124" spans="2:4" ht="24.75" customHeight="1" x14ac:dyDescent="0.2">
      <c r="B124" s="79"/>
      <c r="C124" s="79"/>
    </row>
    <row r="125" spans="2:4" ht="15" x14ac:dyDescent="0.25">
      <c r="B125" s="82"/>
      <c r="C125" s="80"/>
      <c r="D125"/>
    </row>
    <row r="127" spans="2:4" ht="12.75" x14ac:dyDescent="0.2">
      <c r="B127" s="57" t="s">
        <v>157</v>
      </c>
      <c r="C127" s="56"/>
      <c r="D127" s="83" t="s">
        <v>142</v>
      </c>
    </row>
    <row r="128" spans="2:4" ht="12.75" x14ac:dyDescent="0.2">
      <c r="B128" s="57" t="s">
        <v>158</v>
      </c>
      <c r="C128" s="56"/>
      <c r="D128" s="83" t="s">
        <v>142</v>
      </c>
    </row>
    <row r="129" spans="2:4" ht="12.75" x14ac:dyDescent="0.2">
      <c r="B129" s="57" t="s">
        <v>159</v>
      </c>
      <c r="C129" s="56"/>
      <c r="D129" s="61">
        <v>0.43364330682222935</v>
      </c>
    </row>
    <row r="130" spans="2:4" ht="12.75" x14ac:dyDescent="0.2">
      <c r="B130" s="57" t="s">
        <v>160</v>
      </c>
      <c r="C130" s="56"/>
      <c r="D130" s="61" t="s">
        <v>142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318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60503</v>
      </c>
      <c r="F7" s="68">
        <v>417.59170599999999</v>
      </c>
      <c r="G7" s="20">
        <v>3.9976876000000001E-2</v>
      </c>
    </row>
    <row r="8" spans="1:7" ht="25.5" x14ac:dyDescent="0.2">
      <c r="A8" s="21">
        <v>2</v>
      </c>
      <c r="B8" s="22" t="s">
        <v>194</v>
      </c>
      <c r="C8" s="26" t="s">
        <v>195</v>
      </c>
      <c r="D8" s="17" t="s">
        <v>25</v>
      </c>
      <c r="E8" s="62">
        <v>115087</v>
      </c>
      <c r="F8" s="68">
        <v>413.16233</v>
      </c>
      <c r="G8" s="20">
        <v>3.9552842999999997E-2</v>
      </c>
    </row>
    <row r="9" spans="1:7" ht="25.5" x14ac:dyDescent="0.2">
      <c r="A9" s="21">
        <v>3</v>
      </c>
      <c r="B9" s="22" t="s">
        <v>43</v>
      </c>
      <c r="C9" s="26" t="s">
        <v>44</v>
      </c>
      <c r="D9" s="17" t="s">
        <v>45</v>
      </c>
      <c r="E9" s="62">
        <v>120534</v>
      </c>
      <c r="F9" s="68">
        <v>403.12596300000001</v>
      </c>
      <c r="G9" s="20">
        <v>3.8592042E-2</v>
      </c>
    </row>
    <row r="10" spans="1:7" ht="25.5" x14ac:dyDescent="0.2">
      <c r="A10" s="21">
        <v>4</v>
      </c>
      <c r="B10" s="22" t="s">
        <v>74</v>
      </c>
      <c r="C10" s="26" t="s">
        <v>75</v>
      </c>
      <c r="D10" s="17" t="s">
        <v>71</v>
      </c>
      <c r="E10" s="62">
        <v>70821</v>
      </c>
      <c r="F10" s="68">
        <v>402.404922</v>
      </c>
      <c r="G10" s="20">
        <v>3.8523015000000001E-2</v>
      </c>
    </row>
    <row r="11" spans="1:7" ht="25.5" x14ac:dyDescent="0.2">
      <c r="A11" s="21">
        <v>5</v>
      </c>
      <c r="B11" s="22" t="s">
        <v>29</v>
      </c>
      <c r="C11" s="26" t="s">
        <v>30</v>
      </c>
      <c r="D11" s="17" t="s">
        <v>25</v>
      </c>
      <c r="E11" s="62">
        <v>78053</v>
      </c>
      <c r="F11" s="68">
        <v>398.26543249999997</v>
      </c>
      <c r="G11" s="20">
        <v>3.8126734000000002E-2</v>
      </c>
    </row>
    <row r="12" spans="1:7" ht="25.5" x14ac:dyDescent="0.2">
      <c r="A12" s="21">
        <v>6</v>
      </c>
      <c r="B12" s="22" t="s">
        <v>223</v>
      </c>
      <c r="C12" s="26" t="s">
        <v>224</v>
      </c>
      <c r="D12" s="17" t="s">
        <v>22</v>
      </c>
      <c r="E12" s="62">
        <v>208045</v>
      </c>
      <c r="F12" s="68">
        <v>366.67931249999998</v>
      </c>
      <c r="G12" s="20">
        <v>3.5102932000000003E-2</v>
      </c>
    </row>
    <row r="13" spans="1:7" ht="25.5" x14ac:dyDescent="0.2">
      <c r="A13" s="21">
        <v>7</v>
      </c>
      <c r="B13" s="22" t="s">
        <v>225</v>
      </c>
      <c r="C13" s="26" t="s">
        <v>226</v>
      </c>
      <c r="D13" s="17" t="s">
        <v>227</v>
      </c>
      <c r="E13" s="62">
        <v>170000</v>
      </c>
      <c r="F13" s="68">
        <v>364.90499999999997</v>
      </c>
      <c r="G13" s="20">
        <v>3.4933074000000001E-2</v>
      </c>
    </row>
    <row r="14" spans="1:7" ht="25.5" x14ac:dyDescent="0.2">
      <c r="A14" s="21">
        <v>8</v>
      </c>
      <c r="B14" s="22" t="s">
        <v>172</v>
      </c>
      <c r="C14" s="26" t="s">
        <v>173</v>
      </c>
      <c r="D14" s="17" t="s">
        <v>25</v>
      </c>
      <c r="E14" s="62">
        <v>53400</v>
      </c>
      <c r="F14" s="68">
        <v>321.20100000000002</v>
      </c>
      <c r="G14" s="20">
        <v>3.0749203999999999E-2</v>
      </c>
    </row>
    <row r="15" spans="1:7" ht="38.25" x14ac:dyDescent="0.2">
      <c r="A15" s="21">
        <v>9</v>
      </c>
      <c r="B15" s="22" t="s">
        <v>88</v>
      </c>
      <c r="C15" s="26" t="s">
        <v>89</v>
      </c>
      <c r="D15" s="17" t="s">
        <v>90</v>
      </c>
      <c r="E15" s="62">
        <v>343952</v>
      </c>
      <c r="F15" s="68">
        <v>304.56949600000002</v>
      </c>
      <c r="G15" s="20">
        <v>2.9157037E-2</v>
      </c>
    </row>
    <row r="16" spans="1:7" ht="25.5" x14ac:dyDescent="0.2">
      <c r="A16" s="21">
        <v>10</v>
      </c>
      <c r="B16" s="22" t="s">
        <v>50</v>
      </c>
      <c r="C16" s="26" t="s">
        <v>51</v>
      </c>
      <c r="D16" s="17" t="s">
        <v>22</v>
      </c>
      <c r="E16" s="62">
        <v>324921</v>
      </c>
      <c r="F16" s="68">
        <v>284.63079599999998</v>
      </c>
      <c r="G16" s="20">
        <v>2.7248266E-2</v>
      </c>
    </row>
    <row r="17" spans="1:7" ht="25.5" x14ac:dyDescent="0.2">
      <c r="A17" s="21">
        <v>11</v>
      </c>
      <c r="B17" s="22" t="s">
        <v>62</v>
      </c>
      <c r="C17" s="26" t="s">
        <v>63</v>
      </c>
      <c r="D17" s="17" t="s">
        <v>16</v>
      </c>
      <c r="E17" s="62">
        <v>255838</v>
      </c>
      <c r="F17" s="68">
        <v>266.96695299999999</v>
      </c>
      <c r="G17" s="20">
        <v>2.5557271999999999E-2</v>
      </c>
    </row>
    <row r="18" spans="1:7" ht="12.75" x14ac:dyDescent="0.2">
      <c r="A18" s="21">
        <v>12</v>
      </c>
      <c r="B18" s="22" t="s">
        <v>228</v>
      </c>
      <c r="C18" s="26" t="s">
        <v>229</v>
      </c>
      <c r="D18" s="17" t="s">
        <v>183</v>
      </c>
      <c r="E18" s="62">
        <v>17000</v>
      </c>
      <c r="F18" s="68">
        <v>257.9665</v>
      </c>
      <c r="G18" s="20">
        <v>2.4695641000000001E-2</v>
      </c>
    </row>
    <row r="19" spans="1:7" ht="12.75" x14ac:dyDescent="0.2">
      <c r="A19" s="21">
        <v>13</v>
      </c>
      <c r="B19" s="22" t="s">
        <v>230</v>
      </c>
      <c r="C19" s="26" t="s">
        <v>231</v>
      </c>
      <c r="D19" s="17" t="s">
        <v>19</v>
      </c>
      <c r="E19" s="62">
        <v>250620</v>
      </c>
      <c r="F19" s="68">
        <v>253.62744000000001</v>
      </c>
      <c r="G19" s="20">
        <v>2.4280254000000001E-2</v>
      </c>
    </row>
    <row r="20" spans="1:7" ht="12.75" x14ac:dyDescent="0.2">
      <c r="A20" s="21">
        <v>14</v>
      </c>
      <c r="B20" s="22" t="s">
        <v>164</v>
      </c>
      <c r="C20" s="26" t="s">
        <v>165</v>
      </c>
      <c r="D20" s="17" t="s">
        <v>166</v>
      </c>
      <c r="E20" s="62">
        <v>80000</v>
      </c>
      <c r="F20" s="68">
        <v>246.24</v>
      </c>
      <c r="G20" s="20">
        <v>2.357304E-2</v>
      </c>
    </row>
    <row r="21" spans="1:7" ht="12.75" x14ac:dyDescent="0.2">
      <c r="A21" s="21">
        <v>15</v>
      </c>
      <c r="B21" s="22" t="s">
        <v>232</v>
      </c>
      <c r="C21" s="26" t="s">
        <v>233</v>
      </c>
      <c r="D21" s="17" t="s">
        <v>209</v>
      </c>
      <c r="E21" s="62">
        <v>108935</v>
      </c>
      <c r="F21" s="68">
        <v>240.03827250000001</v>
      </c>
      <c r="G21" s="20">
        <v>2.2979336E-2</v>
      </c>
    </row>
    <row r="22" spans="1:7" ht="25.5" x14ac:dyDescent="0.2">
      <c r="A22" s="21">
        <v>16</v>
      </c>
      <c r="B22" s="22" t="s">
        <v>236</v>
      </c>
      <c r="C22" s="26" t="s">
        <v>237</v>
      </c>
      <c r="D22" s="17" t="s">
        <v>227</v>
      </c>
      <c r="E22" s="62">
        <v>36593</v>
      </c>
      <c r="F22" s="68">
        <v>235.000246</v>
      </c>
      <c r="G22" s="20">
        <v>2.2497036000000002E-2</v>
      </c>
    </row>
    <row r="23" spans="1:7" ht="12.75" x14ac:dyDescent="0.2">
      <c r="A23" s="21">
        <v>17</v>
      </c>
      <c r="B23" s="22" t="s">
        <v>78</v>
      </c>
      <c r="C23" s="26" t="s">
        <v>79</v>
      </c>
      <c r="D23" s="17" t="s">
        <v>19</v>
      </c>
      <c r="E23" s="62">
        <v>30155</v>
      </c>
      <c r="F23" s="68">
        <v>231.28885</v>
      </c>
      <c r="G23" s="20">
        <v>2.2141737000000002E-2</v>
      </c>
    </row>
    <row r="24" spans="1:7" ht="25.5" x14ac:dyDescent="0.2">
      <c r="A24" s="21">
        <v>18</v>
      </c>
      <c r="B24" s="22" t="s">
        <v>238</v>
      </c>
      <c r="C24" s="26" t="s">
        <v>239</v>
      </c>
      <c r="D24" s="17" t="s">
        <v>198</v>
      </c>
      <c r="E24" s="62">
        <v>18008</v>
      </c>
      <c r="F24" s="68">
        <v>216.41113999999999</v>
      </c>
      <c r="G24" s="20">
        <v>2.0717464000000001E-2</v>
      </c>
    </row>
    <row r="25" spans="1:7" ht="12.75" x14ac:dyDescent="0.2">
      <c r="A25" s="21">
        <v>19</v>
      </c>
      <c r="B25" s="22" t="s">
        <v>181</v>
      </c>
      <c r="C25" s="26" t="s">
        <v>182</v>
      </c>
      <c r="D25" s="17" t="s">
        <v>183</v>
      </c>
      <c r="E25" s="62">
        <v>83121</v>
      </c>
      <c r="F25" s="68">
        <v>205.76603549999999</v>
      </c>
      <c r="G25" s="20">
        <v>1.9698388000000001E-2</v>
      </c>
    </row>
    <row r="26" spans="1:7" ht="12.75" x14ac:dyDescent="0.2">
      <c r="A26" s="21">
        <v>20</v>
      </c>
      <c r="B26" s="22" t="s">
        <v>64</v>
      </c>
      <c r="C26" s="26" t="s">
        <v>65</v>
      </c>
      <c r="D26" s="17" t="s">
        <v>66</v>
      </c>
      <c r="E26" s="62">
        <v>146809</v>
      </c>
      <c r="F26" s="68">
        <v>201.20173449999999</v>
      </c>
      <c r="G26" s="20">
        <v>1.9261437999999999E-2</v>
      </c>
    </row>
    <row r="27" spans="1:7" ht="25.5" x14ac:dyDescent="0.2">
      <c r="A27" s="21">
        <v>21</v>
      </c>
      <c r="B27" s="22" t="s">
        <v>67</v>
      </c>
      <c r="C27" s="26" t="s">
        <v>68</v>
      </c>
      <c r="D27" s="17" t="s">
        <v>25</v>
      </c>
      <c r="E27" s="62">
        <v>130000</v>
      </c>
      <c r="F27" s="68">
        <v>200.52500000000001</v>
      </c>
      <c r="G27" s="20">
        <v>1.9196653000000001E-2</v>
      </c>
    </row>
    <row r="28" spans="1:7" ht="25.5" x14ac:dyDescent="0.2">
      <c r="A28" s="21">
        <v>22</v>
      </c>
      <c r="B28" s="22" t="s">
        <v>240</v>
      </c>
      <c r="C28" s="26" t="s">
        <v>241</v>
      </c>
      <c r="D28" s="17" t="s">
        <v>25</v>
      </c>
      <c r="E28" s="62">
        <v>23813</v>
      </c>
      <c r="F28" s="68">
        <v>197.6598065</v>
      </c>
      <c r="G28" s="20">
        <v>1.8922362000000002E-2</v>
      </c>
    </row>
    <row r="29" spans="1:7" ht="25.5" x14ac:dyDescent="0.2">
      <c r="A29" s="21">
        <v>23</v>
      </c>
      <c r="B29" s="22" t="s">
        <v>203</v>
      </c>
      <c r="C29" s="26" t="s">
        <v>204</v>
      </c>
      <c r="D29" s="17" t="s">
        <v>33</v>
      </c>
      <c r="E29" s="62">
        <v>135256</v>
      </c>
      <c r="F29" s="68">
        <v>196.52696800000001</v>
      </c>
      <c r="G29" s="20">
        <v>1.8813913000000002E-2</v>
      </c>
    </row>
    <row r="30" spans="1:7" ht="25.5" x14ac:dyDescent="0.2">
      <c r="A30" s="21">
        <v>24</v>
      </c>
      <c r="B30" s="22" t="s">
        <v>242</v>
      </c>
      <c r="C30" s="26" t="s">
        <v>243</v>
      </c>
      <c r="D30" s="17" t="s">
        <v>33</v>
      </c>
      <c r="E30" s="62">
        <v>37400</v>
      </c>
      <c r="F30" s="68">
        <v>190.74</v>
      </c>
      <c r="G30" s="20">
        <v>1.8259916000000001E-2</v>
      </c>
    </row>
    <row r="31" spans="1:7" ht="25.5" x14ac:dyDescent="0.2">
      <c r="A31" s="21">
        <v>25</v>
      </c>
      <c r="B31" s="22" t="s">
        <v>57</v>
      </c>
      <c r="C31" s="26" t="s">
        <v>58</v>
      </c>
      <c r="D31" s="17" t="s">
        <v>16</v>
      </c>
      <c r="E31" s="62">
        <v>260808</v>
      </c>
      <c r="F31" s="68">
        <v>190.38983999999999</v>
      </c>
      <c r="G31" s="20">
        <v>1.8226394E-2</v>
      </c>
    </row>
    <row r="32" spans="1:7" ht="25.5" x14ac:dyDescent="0.2">
      <c r="A32" s="21">
        <v>26</v>
      </c>
      <c r="B32" s="22" t="s">
        <v>244</v>
      </c>
      <c r="C32" s="26" t="s">
        <v>245</v>
      </c>
      <c r="D32" s="17" t="s">
        <v>25</v>
      </c>
      <c r="E32" s="62">
        <v>63752</v>
      </c>
      <c r="F32" s="68">
        <v>189.630324</v>
      </c>
      <c r="G32" s="20">
        <v>1.8153684E-2</v>
      </c>
    </row>
    <row r="33" spans="1:7" ht="25.5" x14ac:dyDescent="0.2">
      <c r="A33" s="21">
        <v>27</v>
      </c>
      <c r="B33" s="22" t="s">
        <v>234</v>
      </c>
      <c r="C33" s="26" t="s">
        <v>235</v>
      </c>
      <c r="D33" s="17" t="s">
        <v>71</v>
      </c>
      <c r="E33" s="62">
        <v>100000</v>
      </c>
      <c r="F33" s="68">
        <v>180.55</v>
      </c>
      <c r="G33" s="20">
        <v>1.7284407000000002E-2</v>
      </c>
    </row>
    <row r="34" spans="1:7" ht="25.5" x14ac:dyDescent="0.2">
      <c r="A34" s="21">
        <v>28</v>
      </c>
      <c r="B34" s="22" t="s">
        <v>170</v>
      </c>
      <c r="C34" s="26" t="s">
        <v>171</v>
      </c>
      <c r="D34" s="17" t="s">
        <v>22</v>
      </c>
      <c r="E34" s="62">
        <v>20577</v>
      </c>
      <c r="F34" s="68">
        <v>178.04249250000001</v>
      </c>
      <c r="G34" s="20">
        <v>1.7044357999999999E-2</v>
      </c>
    </row>
    <row r="35" spans="1:7" ht="12.75" x14ac:dyDescent="0.2">
      <c r="A35" s="21">
        <v>29</v>
      </c>
      <c r="B35" s="22" t="s">
        <v>85</v>
      </c>
      <c r="C35" s="26" t="s">
        <v>86</v>
      </c>
      <c r="D35" s="17" t="s">
        <v>66</v>
      </c>
      <c r="E35" s="62">
        <v>144921</v>
      </c>
      <c r="F35" s="68">
        <v>171.65892450000001</v>
      </c>
      <c r="G35" s="20">
        <v>1.6433247000000002E-2</v>
      </c>
    </row>
    <row r="36" spans="1:7" ht="25.5" x14ac:dyDescent="0.2">
      <c r="A36" s="21">
        <v>30</v>
      </c>
      <c r="B36" s="22" t="s">
        <v>190</v>
      </c>
      <c r="C36" s="26" t="s">
        <v>191</v>
      </c>
      <c r="D36" s="17" t="s">
        <v>71</v>
      </c>
      <c r="E36" s="62">
        <v>23197</v>
      </c>
      <c r="F36" s="68">
        <v>159.4909735</v>
      </c>
      <c r="G36" s="20">
        <v>1.5268385000000001E-2</v>
      </c>
    </row>
    <row r="37" spans="1:7" ht="12.75" x14ac:dyDescent="0.2">
      <c r="A37" s="21">
        <v>31</v>
      </c>
      <c r="B37" s="22" t="s">
        <v>246</v>
      </c>
      <c r="C37" s="26" t="s">
        <v>247</v>
      </c>
      <c r="D37" s="17" t="s">
        <v>215</v>
      </c>
      <c r="E37" s="62">
        <v>21360</v>
      </c>
      <c r="F37" s="68">
        <v>159.17472000000001</v>
      </c>
      <c r="G37" s="20">
        <v>1.5238109E-2</v>
      </c>
    </row>
    <row r="38" spans="1:7" ht="25.5" x14ac:dyDescent="0.2">
      <c r="A38" s="21">
        <v>32</v>
      </c>
      <c r="B38" s="22" t="s">
        <v>167</v>
      </c>
      <c r="C38" s="26" t="s">
        <v>1156</v>
      </c>
      <c r="D38" s="17" t="s">
        <v>71</v>
      </c>
      <c r="E38" s="62">
        <v>8402</v>
      </c>
      <c r="F38" s="68">
        <v>154.664016</v>
      </c>
      <c r="G38" s="20">
        <v>1.4806290999999999E-2</v>
      </c>
    </row>
    <row r="39" spans="1:7" ht="25.5" x14ac:dyDescent="0.2">
      <c r="A39" s="21">
        <v>33</v>
      </c>
      <c r="B39" s="22" t="s">
        <v>250</v>
      </c>
      <c r="C39" s="26" t="s">
        <v>251</v>
      </c>
      <c r="D39" s="17" t="s">
        <v>198</v>
      </c>
      <c r="E39" s="62">
        <v>136981</v>
      </c>
      <c r="F39" s="68">
        <v>153.69268199999999</v>
      </c>
      <c r="G39" s="20">
        <v>1.4713303E-2</v>
      </c>
    </row>
    <row r="40" spans="1:7" ht="12.75" x14ac:dyDescent="0.2">
      <c r="A40" s="21">
        <v>34</v>
      </c>
      <c r="B40" s="22" t="s">
        <v>248</v>
      </c>
      <c r="C40" s="26" t="s">
        <v>249</v>
      </c>
      <c r="D40" s="17" t="s">
        <v>45</v>
      </c>
      <c r="E40" s="62">
        <v>216688</v>
      </c>
      <c r="F40" s="68">
        <v>144.53089600000001</v>
      </c>
      <c r="G40" s="20">
        <v>1.3836227E-2</v>
      </c>
    </row>
    <row r="41" spans="1:7" ht="12.75" x14ac:dyDescent="0.2">
      <c r="A41" s="21">
        <v>35</v>
      </c>
      <c r="B41" s="22" t="s">
        <v>162</v>
      </c>
      <c r="C41" s="26" t="s">
        <v>163</v>
      </c>
      <c r="D41" s="17" t="s">
        <v>19</v>
      </c>
      <c r="E41" s="62">
        <v>100000</v>
      </c>
      <c r="F41" s="68">
        <v>143.94999999999999</v>
      </c>
      <c r="G41" s="20">
        <v>1.3780617E-2</v>
      </c>
    </row>
    <row r="42" spans="1:7" ht="25.5" x14ac:dyDescent="0.2">
      <c r="A42" s="21">
        <v>36</v>
      </c>
      <c r="B42" s="22" t="s">
        <v>23</v>
      </c>
      <c r="C42" s="26" t="s">
        <v>24</v>
      </c>
      <c r="D42" s="17" t="s">
        <v>25</v>
      </c>
      <c r="E42" s="62">
        <v>23487</v>
      </c>
      <c r="F42" s="68">
        <v>141.07466550000001</v>
      </c>
      <c r="G42" s="20">
        <v>1.3505355E-2</v>
      </c>
    </row>
    <row r="43" spans="1:7" ht="25.5" x14ac:dyDescent="0.2">
      <c r="A43" s="21">
        <v>37</v>
      </c>
      <c r="B43" s="22" t="s">
        <v>46</v>
      </c>
      <c r="C43" s="26" t="s">
        <v>47</v>
      </c>
      <c r="D43" s="17" t="s">
        <v>25</v>
      </c>
      <c r="E43" s="62">
        <v>17560</v>
      </c>
      <c r="F43" s="68">
        <v>128.74114</v>
      </c>
      <c r="G43" s="20">
        <v>1.2324643E-2</v>
      </c>
    </row>
    <row r="44" spans="1:7" ht="25.5" x14ac:dyDescent="0.2">
      <c r="A44" s="21">
        <v>38</v>
      </c>
      <c r="B44" s="22" t="s">
        <v>186</v>
      </c>
      <c r="C44" s="26" t="s">
        <v>187</v>
      </c>
      <c r="D44" s="17" t="s">
        <v>22</v>
      </c>
      <c r="E44" s="62">
        <v>81070</v>
      </c>
      <c r="F44" s="68">
        <v>122.17249</v>
      </c>
      <c r="G44" s="20">
        <v>1.1695812999999999E-2</v>
      </c>
    </row>
    <row r="45" spans="1:7" ht="25.5" x14ac:dyDescent="0.2">
      <c r="A45" s="21">
        <v>39</v>
      </c>
      <c r="B45" s="22" t="s">
        <v>196</v>
      </c>
      <c r="C45" s="26" t="s">
        <v>197</v>
      </c>
      <c r="D45" s="17" t="s">
        <v>198</v>
      </c>
      <c r="E45" s="62">
        <v>53407</v>
      </c>
      <c r="F45" s="68">
        <v>115.626155</v>
      </c>
      <c r="G45" s="20">
        <v>1.1069119000000001E-2</v>
      </c>
    </row>
    <row r="46" spans="1:7" ht="12.75" x14ac:dyDescent="0.2">
      <c r="A46" s="21">
        <v>40</v>
      </c>
      <c r="B46" s="22" t="s">
        <v>199</v>
      </c>
      <c r="C46" s="26" t="s">
        <v>200</v>
      </c>
      <c r="D46" s="17" t="s">
        <v>183</v>
      </c>
      <c r="E46" s="62">
        <v>35542</v>
      </c>
      <c r="F46" s="68">
        <v>113.39675099999999</v>
      </c>
      <c r="G46" s="20">
        <v>1.0855694000000001E-2</v>
      </c>
    </row>
    <row r="47" spans="1:7" ht="12.75" x14ac:dyDescent="0.2">
      <c r="A47" s="21">
        <v>41</v>
      </c>
      <c r="B47" s="22" t="s">
        <v>252</v>
      </c>
      <c r="C47" s="26" t="s">
        <v>253</v>
      </c>
      <c r="D47" s="17" t="s">
        <v>82</v>
      </c>
      <c r="E47" s="62">
        <v>103648</v>
      </c>
      <c r="F47" s="68">
        <v>97.325472000000005</v>
      </c>
      <c r="G47" s="20">
        <v>9.3171590000000002E-3</v>
      </c>
    </row>
    <row r="48" spans="1:7" ht="12.75" x14ac:dyDescent="0.2">
      <c r="A48" s="21">
        <v>42</v>
      </c>
      <c r="B48" s="22" t="s">
        <v>218</v>
      </c>
      <c r="C48" s="26" t="s">
        <v>219</v>
      </c>
      <c r="D48" s="17" t="s">
        <v>176</v>
      </c>
      <c r="E48" s="62">
        <v>57504</v>
      </c>
      <c r="F48" s="68">
        <v>96.491712000000007</v>
      </c>
      <c r="G48" s="20">
        <v>9.2373420000000008E-3</v>
      </c>
    </row>
    <row r="49" spans="1:7" ht="12.75" x14ac:dyDescent="0.2">
      <c r="A49" s="21">
        <v>43</v>
      </c>
      <c r="B49" s="22" t="s">
        <v>177</v>
      </c>
      <c r="C49" s="26" t="s">
        <v>178</v>
      </c>
      <c r="D49" s="17" t="s">
        <v>36</v>
      </c>
      <c r="E49" s="62">
        <v>58715</v>
      </c>
      <c r="F49" s="68">
        <v>86.898200000000003</v>
      </c>
      <c r="G49" s="20">
        <v>8.3189360000000007E-3</v>
      </c>
    </row>
    <row r="50" spans="1:7" ht="12.75" x14ac:dyDescent="0.2">
      <c r="A50" s="21">
        <v>44</v>
      </c>
      <c r="B50" s="22" t="s">
        <v>254</v>
      </c>
      <c r="C50" s="26" t="s">
        <v>255</v>
      </c>
      <c r="D50" s="17" t="s">
        <v>209</v>
      </c>
      <c r="E50" s="62">
        <v>29755</v>
      </c>
      <c r="F50" s="68">
        <v>86.081215</v>
      </c>
      <c r="G50" s="20">
        <v>8.2407239999999996E-3</v>
      </c>
    </row>
    <row r="51" spans="1:7" ht="12.75" x14ac:dyDescent="0.2">
      <c r="A51" s="21">
        <v>45</v>
      </c>
      <c r="B51" s="22" t="s">
        <v>213</v>
      </c>
      <c r="C51" s="26" t="s">
        <v>214</v>
      </c>
      <c r="D51" s="17" t="s">
        <v>215</v>
      </c>
      <c r="E51" s="62">
        <v>55375</v>
      </c>
      <c r="F51" s="68">
        <v>84.696062499999996</v>
      </c>
      <c r="G51" s="20">
        <v>8.1081209999999994E-3</v>
      </c>
    </row>
    <row r="52" spans="1:7" ht="12.75" x14ac:dyDescent="0.2">
      <c r="A52" s="21">
        <v>46</v>
      </c>
      <c r="B52" s="22" t="s">
        <v>87</v>
      </c>
      <c r="C52" s="26" t="s">
        <v>1155</v>
      </c>
      <c r="D52" s="17" t="s">
        <v>66</v>
      </c>
      <c r="E52" s="62">
        <v>36852</v>
      </c>
      <c r="F52" s="68">
        <v>81.148104000000004</v>
      </c>
      <c r="G52" s="20">
        <v>7.7684679999999997E-3</v>
      </c>
    </row>
    <row r="53" spans="1:7" ht="25.5" x14ac:dyDescent="0.2">
      <c r="A53" s="21">
        <v>47</v>
      </c>
      <c r="B53" s="22" t="s">
        <v>258</v>
      </c>
      <c r="C53" s="26" t="s">
        <v>259</v>
      </c>
      <c r="D53" s="17" t="s">
        <v>198</v>
      </c>
      <c r="E53" s="62">
        <v>30681</v>
      </c>
      <c r="F53" s="68">
        <v>79.770600000000002</v>
      </c>
      <c r="G53" s="20">
        <v>7.6365970000000002E-3</v>
      </c>
    </row>
    <row r="54" spans="1:7" ht="25.5" x14ac:dyDescent="0.2">
      <c r="A54" s="21">
        <v>48</v>
      </c>
      <c r="B54" s="22" t="s">
        <v>95</v>
      </c>
      <c r="C54" s="26" t="s">
        <v>96</v>
      </c>
      <c r="D54" s="17" t="s">
        <v>97</v>
      </c>
      <c r="E54" s="62">
        <v>23343</v>
      </c>
      <c r="F54" s="68">
        <v>68.675106</v>
      </c>
      <c r="G54" s="20">
        <v>6.5744030000000004E-3</v>
      </c>
    </row>
    <row r="55" spans="1:7" ht="12.75" x14ac:dyDescent="0.2">
      <c r="A55" s="21">
        <v>49</v>
      </c>
      <c r="B55" s="22" t="s">
        <v>216</v>
      </c>
      <c r="C55" s="26" t="s">
        <v>217</v>
      </c>
      <c r="D55" s="17" t="s">
        <v>176</v>
      </c>
      <c r="E55" s="62">
        <v>16504</v>
      </c>
      <c r="F55" s="68">
        <v>68.631883999999999</v>
      </c>
      <c r="G55" s="20">
        <v>6.5702649999999996E-3</v>
      </c>
    </row>
    <row r="56" spans="1:7" ht="12.75" x14ac:dyDescent="0.2">
      <c r="A56" s="21">
        <v>50</v>
      </c>
      <c r="B56" s="22" t="s">
        <v>260</v>
      </c>
      <c r="C56" s="26" t="s">
        <v>261</v>
      </c>
      <c r="D56" s="17" t="s">
        <v>66</v>
      </c>
      <c r="E56" s="62">
        <v>28446</v>
      </c>
      <c r="F56" s="68">
        <v>52.241078999999999</v>
      </c>
      <c r="G56" s="20">
        <v>5.0011409999999997E-3</v>
      </c>
    </row>
    <row r="57" spans="1:7" ht="12.75" x14ac:dyDescent="0.2">
      <c r="A57" s="21">
        <v>51</v>
      </c>
      <c r="B57" s="22" t="s">
        <v>91</v>
      </c>
      <c r="C57" s="26" t="s">
        <v>92</v>
      </c>
      <c r="D57" s="17" t="s">
        <v>66</v>
      </c>
      <c r="E57" s="62">
        <v>35943</v>
      </c>
      <c r="F57" s="68">
        <v>51.470376000000002</v>
      </c>
      <c r="G57" s="20">
        <v>4.9273600000000004E-3</v>
      </c>
    </row>
    <row r="58" spans="1:7" ht="25.5" x14ac:dyDescent="0.2">
      <c r="A58" s="21">
        <v>52</v>
      </c>
      <c r="B58" s="22" t="s">
        <v>220</v>
      </c>
      <c r="C58" s="26" t="s">
        <v>221</v>
      </c>
      <c r="D58" s="17" t="s">
        <v>25</v>
      </c>
      <c r="E58" s="62">
        <v>25064</v>
      </c>
      <c r="F58" s="68">
        <v>26.931267999999999</v>
      </c>
      <c r="G58" s="20">
        <v>2.578183E-3</v>
      </c>
    </row>
    <row r="59" spans="1:7" ht="12.75" x14ac:dyDescent="0.2">
      <c r="A59" s="21">
        <v>53</v>
      </c>
      <c r="B59" s="22" t="s">
        <v>109</v>
      </c>
      <c r="C59" s="26" t="s">
        <v>110</v>
      </c>
      <c r="D59" s="17" t="s">
        <v>66</v>
      </c>
      <c r="E59" s="62">
        <v>3181</v>
      </c>
      <c r="F59" s="68">
        <v>13.083453</v>
      </c>
      <c r="G59" s="20">
        <v>1.2525049999999999E-3</v>
      </c>
    </row>
    <row r="60" spans="1:7" ht="12.75" x14ac:dyDescent="0.2">
      <c r="A60" s="16"/>
      <c r="B60" s="17"/>
      <c r="C60" s="23" t="s">
        <v>111</v>
      </c>
      <c r="D60" s="27"/>
      <c r="E60" s="64"/>
      <c r="F60" s="70">
        <v>10156.725505499999</v>
      </c>
      <c r="G60" s="28">
        <v>0.97232332300000002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16"/>
      <c r="B62" s="17"/>
      <c r="C62" s="23" t="s">
        <v>112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111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30"/>
      <c r="E64" s="62"/>
      <c r="F64" s="68"/>
      <c r="G64" s="20"/>
    </row>
    <row r="65" spans="1:7" ht="12.75" x14ac:dyDescent="0.2">
      <c r="A65" s="31"/>
      <c r="B65" s="32"/>
      <c r="C65" s="23" t="s">
        <v>113</v>
      </c>
      <c r="D65" s="24"/>
      <c r="E65" s="63"/>
      <c r="F65" s="69"/>
      <c r="G65" s="25"/>
    </row>
    <row r="66" spans="1:7" ht="12.75" x14ac:dyDescent="0.2">
      <c r="A66" s="33"/>
      <c r="B66" s="34"/>
      <c r="C66" s="23" t="s">
        <v>111</v>
      </c>
      <c r="D66" s="35"/>
      <c r="E66" s="65"/>
      <c r="F66" s="71">
        <v>0</v>
      </c>
      <c r="G66" s="36">
        <v>0</v>
      </c>
    </row>
    <row r="67" spans="1:7" ht="12.75" x14ac:dyDescent="0.2">
      <c r="A67" s="33"/>
      <c r="B67" s="34"/>
      <c r="C67" s="29"/>
      <c r="D67" s="37"/>
      <c r="E67" s="66"/>
      <c r="F67" s="72"/>
      <c r="G67" s="38"/>
    </row>
    <row r="68" spans="1:7" ht="12.75" x14ac:dyDescent="0.2">
      <c r="A68" s="16"/>
      <c r="B68" s="17"/>
      <c r="C68" s="23" t="s">
        <v>116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117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12.75" x14ac:dyDescent="0.2">
      <c r="A74" s="16"/>
      <c r="B74" s="17"/>
      <c r="C74" s="23" t="s">
        <v>118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21"/>
      <c r="B77" s="22"/>
      <c r="C77" s="39" t="s">
        <v>119</v>
      </c>
      <c r="D77" s="40"/>
      <c r="E77" s="64"/>
      <c r="F77" s="70">
        <v>10156.725505499999</v>
      </c>
      <c r="G77" s="28">
        <v>0.97232332300000002</v>
      </c>
    </row>
    <row r="78" spans="1:7" ht="12.75" x14ac:dyDescent="0.2">
      <c r="A78" s="16"/>
      <c r="B78" s="17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120</v>
      </c>
      <c r="D79" s="19"/>
      <c r="E79" s="62"/>
      <c r="F79" s="68"/>
      <c r="G79" s="20"/>
    </row>
    <row r="80" spans="1:7" ht="25.5" x14ac:dyDescent="0.2">
      <c r="A80" s="16"/>
      <c r="B80" s="17"/>
      <c r="C80" s="23" t="s">
        <v>10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16"/>
      <c r="B83" s="41"/>
      <c r="C83" s="23" t="s">
        <v>121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74"/>
      <c r="G85" s="43"/>
    </row>
    <row r="86" spans="1:7" ht="12.75" x14ac:dyDescent="0.2">
      <c r="A86" s="16"/>
      <c r="B86" s="17"/>
      <c r="C86" s="23" t="s">
        <v>122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27"/>
      <c r="E87" s="64"/>
      <c r="F87" s="70">
        <v>0</v>
      </c>
      <c r="G87" s="28">
        <v>0</v>
      </c>
    </row>
    <row r="88" spans="1:7" ht="12.75" x14ac:dyDescent="0.2">
      <c r="A88" s="16"/>
      <c r="B88" s="17"/>
      <c r="C88" s="29"/>
      <c r="D88" s="19"/>
      <c r="E88" s="62"/>
      <c r="F88" s="68"/>
      <c r="G88" s="20"/>
    </row>
    <row r="89" spans="1:7" ht="25.5" x14ac:dyDescent="0.2">
      <c r="A89" s="16"/>
      <c r="B89" s="41"/>
      <c r="C89" s="23" t="s">
        <v>123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111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21"/>
      <c r="B92" s="22"/>
      <c r="C92" s="44" t="s">
        <v>124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6"/>
      <c r="D93" s="19"/>
      <c r="E93" s="62"/>
      <c r="F93" s="68"/>
      <c r="G93" s="20"/>
    </row>
    <row r="94" spans="1:7" ht="12.75" x14ac:dyDescent="0.2">
      <c r="A94" s="16"/>
      <c r="B94" s="17"/>
      <c r="C94" s="18" t="s">
        <v>125</v>
      </c>
      <c r="D94" s="19"/>
      <c r="E94" s="62"/>
      <c r="F94" s="68"/>
      <c r="G94" s="20"/>
    </row>
    <row r="95" spans="1:7" ht="12.75" x14ac:dyDescent="0.2">
      <c r="A95" s="21"/>
      <c r="B95" s="22"/>
      <c r="C95" s="23" t="s">
        <v>126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127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128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111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129</v>
      </c>
      <c r="D104" s="24"/>
      <c r="E104" s="63"/>
      <c r="F104" s="69"/>
      <c r="G104" s="25"/>
    </row>
    <row r="105" spans="1:7" ht="12.75" x14ac:dyDescent="0.2">
      <c r="A105" s="21">
        <v>1</v>
      </c>
      <c r="B105" s="22"/>
      <c r="C105" s="26" t="s">
        <v>130</v>
      </c>
      <c r="D105" s="30"/>
      <c r="E105" s="62"/>
      <c r="F105" s="68">
        <v>298</v>
      </c>
      <c r="G105" s="20">
        <v>2.8528127E-2</v>
      </c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298</v>
      </c>
      <c r="G106" s="28">
        <v>2.8528127E-2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25.5" x14ac:dyDescent="0.2">
      <c r="A108" s="21"/>
      <c r="B108" s="22"/>
      <c r="C108" s="39" t="s">
        <v>131</v>
      </c>
      <c r="D108" s="40"/>
      <c r="E108" s="64"/>
      <c r="F108" s="70">
        <v>298</v>
      </c>
      <c r="G108" s="28">
        <v>2.8528127E-2</v>
      </c>
    </row>
    <row r="109" spans="1:7" ht="12.75" x14ac:dyDescent="0.2">
      <c r="A109" s="21"/>
      <c r="B109" s="22"/>
      <c r="C109" s="45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132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133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111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134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135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111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23" t="s">
        <v>136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111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74"/>
      <c r="G120" s="43"/>
    </row>
    <row r="121" spans="1:7" ht="25.5" x14ac:dyDescent="0.2">
      <c r="A121" s="21"/>
      <c r="B121" s="22"/>
      <c r="C121" s="45" t="s">
        <v>137</v>
      </c>
      <c r="D121" s="22"/>
      <c r="E121" s="62"/>
      <c r="F121" s="153">
        <v>-8.8941171899999993</v>
      </c>
      <c r="G121" s="154">
        <v>-8.5145100000000003E-4</v>
      </c>
    </row>
    <row r="122" spans="1:7" ht="12.75" x14ac:dyDescent="0.2">
      <c r="A122" s="21"/>
      <c r="B122" s="22"/>
      <c r="C122" s="46" t="s">
        <v>138</v>
      </c>
      <c r="D122" s="27"/>
      <c r="E122" s="64"/>
      <c r="F122" s="70">
        <v>10445.831388309998</v>
      </c>
      <c r="G122" s="28">
        <v>0.99999999899999992</v>
      </c>
    </row>
    <row r="124" spans="1:7" ht="12.75" x14ac:dyDescent="0.2">
      <c r="B124" s="306"/>
      <c r="C124" s="306"/>
      <c r="D124" s="306"/>
      <c r="E124" s="306"/>
      <c r="F124" s="306"/>
    </row>
    <row r="125" spans="1:7" ht="12.75" x14ac:dyDescent="0.2">
      <c r="B125" s="306"/>
      <c r="C125" s="306"/>
      <c r="D125" s="306"/>
      <c r="E125" s="306"/>
      <c r="F125" s="306"/>
    </row>
    <row r="127" spans="1:7" ht="12.75" x14ac:dyDescent="0.2">
      <c r="B127" s="52" t="s">
        <v>140</v>
      </c>
      <c r="C127" s="53"/>
      <c r="D127" s="54"/>
    </row>
    <row r="128" spans="1:7" ht="12.75" x14ac:dyDescent="0.2">
      <c r="B128" s="55" t="s">
        <v>141</v>
      </c>
      <c r="C128" s="56"/>
      <c r="D128" s="81" t="s">
        <v>142</v>
      </c>
    </row>
    <row r="129" spans="2:4" ht="12.75" x14ac:dyDescent="0.2">
      <c r="B129" s="55" t="s">
        <v>143</v>
      </c>
      <c r="C129" s="56"/>
      <c r="D129" s="81" t="s">
        <v>142</v>
      </c>
    </row>
    <row r="130" spans="2:4" ht="12.75" x14ac:dyDescent="0.2">
      <c r="B130" s="57" t="s">
        <v>144</v>
      </c>
      <c r="C130" s="56"/>
      <c r="D130" s="58"/>
    </row>
    <row r="131" spans="2:4" ht="25.5" customHeight="1" x14ac:dyDescent="0.2">
      <c r="B131" s="58"/>
      <c r="C131" s="48" t="s">
        <v>145</v>
      </c>
      <c r="D131" s="49" t="s">
        <v>146</v>
      </c>
    </row>
    <row r="132" spans="2:4" ht="12.75" customHeight="1" x14ac:dyDescent="0.2">
      <c r="B132" s="75" t="s">
        <v>147</v>
      </c>
      <c r="C132" s="76" t="s">
        <v>148</v>
      </c>
      <c r="D132" s="76" t="s">
        <v>149</v>
      </c>
    </row>
    <row r="133" spans="2:4" ht="12.75" x14ac:dyDescent="0.2">
      <c r="B133" s="58" t="s">
        <v>150</v>
      </c>
      <c r="C133" s="59">
        <v>15.126200000000001</v>
      </c>
      <c r="D133" s="59">
        <v>13.135</v>
      </c>
    </row>
    <row r="134" spans="2:4" ht="12.75" x14ac:dyDescent="0.2">
      <c r="B134" s="58" t="s">
        <v>151</v>
      </c>
      <c r="C134" s="59">
        <v>12.032299999999999</v>
      </c>
      <c r="D134" s="59">
        <v>10.448399999999999</v>
      </c>
    </row>
    <row r="135" spans="2:4" ht="12.75" x14ac:dyDescent="0.2">
      <c r="B135" s="58" t="s">
        <v>152</v>
      </c>
      <c r="C135" s="59">
        <v>14.767899999999999</v>
      </c>
      <c r="D135" s="59">
        <v>12.809200000000001</v>
      </c>
    </row>
    <row r="136" spans="2:4" ht="12.75" x14ac:dyDescent="0.2">
      <c r="B136" s="58" t="s">
        <v>153</v>
      </c>
      <c r="C136" s="59">
        <v>11.7143</v>
      </c>
      <c r="D136" s="59">
        <v>10.160500000000001</v>
      </c>
    </row>
    <row r="138" spans="2:4" ht="12.75" x14ac:dyDescent="0.2">
      <c r="B138" s="77" t="s">
        <v>154</v>
      </c>
      <c r="C138" s="60"/>
      <c r="D138" s="78" t="s">
        <v>142</v>
      </c>
    </row>
    <row r="139" spans="2:4" ht="24.75" customHeight="1" x14ac:dyDescent="0.2">
      <c r="B139" s="79"/>
      <c r="C139" s="79"/>
    </row>
    <row r="140" spans="2:4" ht="15" x14ac:dyDescent="0.25">
      <c r="B140" s="82"/>
      <c r="C140" s="80"/>
      <c r="D140"/>
    </row>
    <row r="142" spans="2:4" ht="12.75" x14ac:dyDescent="0.2">
      <c r="B142" s="57" t="s">
        <v>157</v>
      </c>
      <c r="C142" s="56"/>
      <c r="D142" s="83" t="s">
        <v>142</v>
      </c>
    </row>
    <row r="143" spans="2:4" ht="12.75" x14ac:dyDescent="0.2">
      <c r="B143" s="57" t="s">
        <v>158</v>
      </c>
      <c r="C143" s="56"/>
      <c r="D143" s="83" t="s">
        <v>142</v>
      </c>
    </row>
    <row r="144" spans="2:4" ht="12.75" x14ac:dyDescent="0.2">
      <c r="B144" s="57" t="s">
        <v>159</v>
      </c>
      <c r="C144" s="56"/>
      <c r="D144" s="61">
        <v>0.23892064069323704</v>
      </c>
    </row>
    <row r="145" spans="2:4" ht="12.75" x14ac:dyDescent="0.2">
      <c r="B145" s="57" t="s">
        <v>160</v>
      </c>
      <c r="C145" s="56"/>
      <c r="D145" s="61" t="s">
        <v>142</v>
      </c>
    </row>
  </sheetData>
  <mergeCells count="5">
    <mergeCell ref="A1:G1"/>
    <mergeCell ref="A2:G2"/>
    <mergeCell ref="A3:G3"/>
    <mergeCell ref="B124:F124"/>
    <mergeCell ref="B125:F12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319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194</v>
      </c>
      <c r="C7" s="26" t="s">
        <v>195</v>
      </c>
      <c r="D7" s="17" t="s">
        <v>25</v>
      </c>
      <c r="E7" s="62">
        <v>68182</v>
      </c>
      <c r="F7" s="68">
        <v>244.77338</v>
      </c>
      <c r="G7" s="20">
        <v>3.9617209E-2</v>
      </c>
    </row>
    <row r="8" spans="1:7" ht="25.5" x14ac:dyDescent="0.2">
      <c r="A8" s="21">
        <v>2</v>
      </c>
      <c r="B8" s="22" t="s">
        <v>201</v>
      </c>
      <c r="C8" s="26" t="s">
        <v>202</v>
      </c>
      <c r="D8" s="17" t="s">
        <v>176</v>
      </c>
      <c r="E8" s="62">
        <v>35021</v>
      </c>
      <c r="F8" s="68">
        <v>241.71494200000001</v>
      </c>
      <c r="G8" s="20">
        <v>3.9122193E-2</v>
      </c>
    </row>
    <row r="9" spans="1:7" ht="25.5" x14ac:dyDescent="0.2">
      <c r="A9" s="21">
        <v>3</v>
      </c>
      <c r="B9" s="22" t="s">
        <v>29</v>
      </c>
      <c r="C9" s="26" t="s">
        <v>30</v>
      </c>
      <c r="D9" s="17" t="s">
        <v>25</v>
      </c>
      <c r="E9" s="62">
        <v>46201</v>
      </c>
      <c r="F9" s="68">
        <v>235.74060249999999</v>
      </c>
      <c r="G9" s="20">
        <v>3.8155230999999998E-2</v>
      </c>
    </row>
    <row r="10" spans="1:7" ht="25.5" x14ac:dyDescent="0.2">
      <c r="A10" s="21">
        <v>4</v>
      </c>
      <c r="B10" s="22" t="s">
        <v>43</v>
      </c>
      <c r="C10" s="26" t="s">
        <v>44</v>
      </c>
      <c r="D10" s="17" t="s">
        <v>45</v>
      </c>
      <c r="E10" s="62">
        <v>69145</v>
      </c>
      <c r="F10" s="68">
        <v>231.25545249999999</v>
      </c>
      <c r="G10" s="20">
        <v>3.7429298E-2</v>
      </c>
    </row>
    <row r="11" spans="1:7" ht="25.5" x14ac:dyDescent="0.2">
      <c r="A11" s="21">
        <v>5</v>
      </c>
      <c r="B11" s="22" t="s">
        <v>74</v>
      </c>
      <c r="C11" s="26" t="s">
        <v>75</v>
      </c>
      <c r="D11" s="17" t="s">
        <v>71</v>
      </c>
      <c r="E11" s="62">
        <v>39788</v>
      </c>
      <c r="F11" s="68">
        <v>226.07541599999999</v>
      </c>
      <c r="G11" s="20">
        <v>3.6590894999999998E-2</v>
      </c>
    </row>
    <row r="12" spans="1:7" ht="25.5" x14ac:dyDescent="0.2">
      <c r="A12" s="21">
        <v>6</v>
      </c>
      <c r="B12" s="22" t="s">
        <v>223</v>
      </c>
      <c r="C12" s="26" t="s">
        <v>224</v>
      </c>
      <c r="D12" s="17" t="s">
        <v>22</v>
      </c>
      <c r="E12" s="62">
        <v>126003</v>
      </c>
      <c r="F12" s="68">
        <v>222.0802875</v>
      </c>
      <c r="G12" s="20">
        <v>3.5944272999999999E-2</v>
      </c>
    </row>
    <row r="13" spans="1:7" ht="25.5" x14ac:dyDescent="0.2">
      <c r="A13" s="21">
        <v>7</v>
      </c>
      <c r="B13" s="22" t="s">
        <v>225</v>
      </c>
      <c r="C13" s="26" t="s">
        <v>226</v>
      </c>
      <c r="D13" s="17" t="s">
        <v>227</v>
      </c>
      <c r="E13" s="62">
        <v>101000</v>
      </c>
      <c r="F13" s="68">
        <v>216.79650000000001</v>
      </c>
      <c r="G13" s="20">
        <v>3.5089078000000003E-2</v>
      </c>
    </row>
    <row r="14" spans="1:7" ht="25.5" x14ac:dyDescent="0.2">
      <c r="A14" s="21">
        <v>8</v>
      </c>
      <c r="B14" s="22" t="s">
        <v>172</v>
      </c>
      <c r="C14" s="26" t="s">
        <v>173</v>
      </c>
      <c r="D14" s="17" t="s">
        <v>25</v>
      </c>
      <c r="E14" s="62">
        <v>31572</v>
      </c>
      <c r="F14" s="68">
        <v>189.90557999999999</v>
      </c>
      <c r="G14" s="20">
        <v>3.0736712999999999E-2</v>
      </c>
    </row>
    <row r="15" spans="1:7" ht="12.75" x14ac:dyDescent="0.2">
      <c r="A15" s="21">
        <v>9</v>
      </c>
      <c r="B15" s="22" t="s">
        <v>164</v>
      </c>
      <c r="C15" s="26" t="s">
        <v>165</v>
      </c>
      <c r="D15" s="17" t="s">
        <v>166</v>
      </c>
      <c r="E15" s="62">
        <v>59916</v>
      </c>
      <c r="F15" s="68">
        <v>184.421448</v>
      </c>
      <c r="G15" s="20">
        <v>2.9849092000000001E-2</v>
      </c>
    </row>
    <row r="16" spans="1:7" ht="38.25" x14ac:dyDescent="0.2">
      <c r="A16" s="21">
        <v>10</v>
      </c>
      <c r="B16" s="22" t="s">
        <v>88</v>
      </c>
      <c r="C16" s="26" t="s">
        <v>89</v>
      </c>
      <c r="D16" s="17" t="s">
        <v>90</v>
      </c>
      <c r="E16" s="62">
        <v>204184</v>
      </c>
      <c r="F16" s="68">
        <v>180.80493200000001</v>
      </c>
      <c r="G16" s="20">
        <v>2.9263748999999999E-2</v>
      </c>
    </row>
    <row r="17" spans="1:7" ht="12.75" x14ac:dyDescent="0.2">
      <c r="A17" s="21">
        <v>11</v>
      </c>
      <c r="B17" s="22" t="s">
        <v>162</v>
      </c>
      <c r="C17" s="26" t="s">
        <v>163</v>
      </c>
      <c r="D17" s="17" t="s">
        <v>19</v>
      </c>
      <c r="E17" s="62">
        <v>124200</v>
      </c>
      <c r="F17" s="68">
        <v>178.7859</v>
      </c>
      <c r="G17" s="20">
        <v>2.8936963999999999E-2</v>
      </c>
    </row>
    <row r="18" spans="1:7" ht="25.5" x14ac:dyDescent="0.2">
      <c r="A18" s="21">
        <v>12</v>
      </c>
      <c r="B18" s="22" t="s">
        <v>50</v>
      </c>
      <c r="C18" s="26" t="s">
        <v>51</v>
      </c>
      <c r="D18" s="17" t="s">
        <v>22</v>
      </c>
      <c r="E18" s="62">
        <v>192777</v>
      </c>
      <c r="F18" s="68">
        <v>168.87265199999999</v>
      </c>
      <c r="G18" s="20">
        <v>2.7332479E-2</v>
      </c>
    </row>
    <row r="19" spans="1:7" ht="25.5" x14ac:dyDescent="0.2">
      <c r="A19" s="21">
        <v>13</v>
      </c>
      <c r="B19" s="22" t="s">
        <v>62</v>
      </c>
      <c r="C19" s="26" t="s">
        <v>63</v>
      </c>
      <c r="D19" s="17" t="s">
        <v>16</v>
      </c>
      <c r="E19" s="62">
        <v>152287</v>
      </c>
      <c r="F19" s="68">
        <v>158.9114845</v>
      </c>
      <c r="G19" s="20">
        <v>2.5720237999999999E-2</v>
      </c>
    </row>
    <row r="20" spans="1:7" ht="12.75" x14ac:dyDescent="0.2">
      <c r="A20" s="21">
        <v>14</v>
      </c>
      <c r="B20" s="22" t="s">
        <v>228</v>
      </c>
      <c r="C20" s="26" t="s">
        <v>229</v>
      </c>
      <c r="D20" s="17" t="s">
        <v>183</v>
      </c>
      <c r="E20" s="62">
        <v>10000</v>
      </c>
      <c r="F20" s="68">
        <v>151.745</v>
      </c>
      <c r="G20" s="20">
        <v>2.4560324000000001E-2</v>
      </c>
    </row>
    <row r="21" spans="1:7" ht="12.75" x14ac:dyDescent="0.2">
      <c r="A21" s="21">
        <v>15</v>
      </c>
      <c r="B21" s="22" t="s">
        <v>230</v>
      </c>
      <c r="C21" s="26" t="s">
        <v>231</v>
      </c>
      <c r="D21" s="17" t="s">
        <v>19</v>
      </c>
      <c r="E21" s="62">
        <v>148446</v>
      </c>
      <c r="F21" s="68">
        <v>150.227352</v>
      </c>
      <c r="G21" s="20">
        <v>2.4314688000000001E-2</v>
      </c>
    </row>
    <row r="22" spans="1:7" ht="12.75" x14ac:dyDescent="0.2">
      <c r="A22" s="21">
        <v>16</v>
      </c>
      <c r="B22" s="22" t="s">
        <v>232</v>
      </c>
      <c r="C22" s="26" t="s">
        <v>233</v>
      </c>
      <c r="D22" s="17" t="s">
        <v>209</v>
      </c>
      <c r="E22" s="62">
        <v>64490</v>
      </c>
      <c r="F22" s="68">
        <v>142.10371499999999</v>
      </c>
      <c r="G22" s="20">
        <v>2.2999856999999999E-2</v>
      </c>
    </row>
    <row r="23" spans="1:7" ht="12.75" x14ac:dyDescent="0.2">
      <c r="A23" s="21">
        <v>17</v>
      </c>
      <c r="B23" s="22" t="s">
        <v>78</v>
      </c>
      <c r="C23" s="26" t="s">
        <v>79</v>
      </c>
      <c r="D23" s="17" t="s">
        <v>19</v>
      </c>
      <c r="E23" s="62">
        <v>17869</v>
      </c>
      <c r="F23" s="68">
        <v>137.05522999999999</v>
      </c>
      <c r="G23" s="20">
        <v>2.2182746E-2</v>
      </c>
    </row>
    <row r="24" spans="1:7" ht="25.5" x14ac:dyDescent="0.2">
      <c r="A24" s="21">
        <v>18</v>
      </c>
      <c r="B24" s="22" t="s">
        <v>234</v>
      </c>
      <c r="C24" s="26" t="s">
        <v>235</v>
      </c>
      <c r="D24" s="17" t="s">
        <v>71</v>
      </c>
      <c r="E24" s="62">
        <v>74800</v>
      </c>
      <c r="F24" s="68">
        <v>135.0514</v>
      </c>
      <c r="G24" s="20">
        <v>2.1858420999999999E-2</v>
      </c>
    </row>
    <row r="25" spans="1:7" ht="25.5" x14ac:dyDescent="0.2">
      <c r="A25" s="21">
        <v>19</v>
      </c>
      <c r="B25" s="22" t="s">
        <v>236</v>
      </c>
      <c r="C25" s="26" t="s">
        <v>237</v>
      </c>
      <c r="D25" s="17" t="s">
        <v>227</v>
      </c>
      <c r="E25" s="62">
        <v>20626</v>
      </c>
      <c r="F25" s="68">
        <v>132.460172</v>
      </c>
      <c r="G25" s="20">
        <v>2.1439024000000001E-2</v>
      </c>
    </row>
    <row r="26" spans="1:7" ht="25.5" x14ac:dyDescent="0.2">
      <c r="A26" s="21">
        <v>20</v>
      </c>
      <c r="B26" s="22" t="s">
        <v>238</v>
      </c>
      <c r="C26" s="26" t="s">
        <v>239</v>
      </c>
      <c r="D26" s="17" t="s">
        <v>198</v>
      </c>
      <c r="E26" s="62">
        <v>10681</v>
      </c>
      <c r="F26" s="68">
        <v>128.35891749999999</v>
      </c>
      <c r="G26" s="20">
        <v>2.0775225000000001E-2</v>
      </c>
    </row>
    <row r="27" spans="1:7" ht="12.75" x14ac:dyDescent="0.2">
      <c r="A27" s="21">
        <v>21</v>
      </c>
      <c r="B27" s="22" t="s">
        <v>181</v>
      </c>
      <c r="C27" s="26" t="s">
        <v>182</v>
      </c>
      <c r="D27" s="17" t="s">
        <v>183</v>
      </c>
      <c r="E27" s="62">
        <v>49250</v>
      </c>
      <c r="F27" s="68">
        <v>121.918375</v>
      </c>
      <c r="G27" s="20">
        <v>1.9732807000000002E-2</v>
      </c>
    </row>
    <row r="28" spans="1:7" ht="12.75" x14ac:dyDescent="0.2">
      <c r="A28" s="21">
        <v>22</v>
      </c>
      <c r="B28" s="22" t="s">
        <v>64</v>
      </c>
      <c r="C28" s="26" t="s">
        <v>65</v>
      </c>
      <c r="D28" s="17" t="s">
        <v>66</v>
      </c>
      <c r="E28" s="62">
        <v>86192</v>
      </c>
      <c r="F28" s="68">
        <v>118.126136</v>
      </c>
      <c r="G28" s="20">
        <v>1.9119022999999999E-2</v>
      </c>
    </row>
    <row r="29" spans="1:7" ht="25.5" x14ac:dyDescent="0.2">
      <c r="A29" s="21">
        <v>23</v>
      </c>
      <c r="B29" s="22" t="s">
        <v>240</v>
      </c>
      <c r="C29" s="26" t="s">
        <v>241</v>
      </c>
      <c r="D29" s="17" t="s">
        <v>25</v>
      </c>
      <c r="E29" s="62">
        <v>14101</v>
      </c>
      <c r="F29" s="68">
        <v>117.0453505</v>
      </c>
      <c r="G29" s="20">
        <v>1.8944095000000001E-2</v>
      </c>
    </row>
    <row r="30" spans="1:7" ht="25.5" x14ac:dyDescent="0.2">
      <c r="A30" s="21">
        <v>24</v>
      </c>
      <c r="B30" s="22" t="s">
        <v>203</v>
      </c>
      <c r="C30" s="26" t="s">
        <v>204</v>
      </c>
      <c r="D30" s="17" t="s">
        <v>33</v>
      </c>
      <c r="E30" s="62">
        <v>80235</v>
      </c>
      <c r="F30" s="68">
        <v>116.58145500000001</v>
      </c>
      <c r="G30" s="20">
        <v>1.8869012000000001E-2</v>
      </c>
    </row>
    <row r="31" spans="1:7" ht="25.5" x14ac:dyDescent="0.2">
      <c r="A31" s="21">
        <v>25</v>
      </c>
      <c r="B31" s="22" t="s">
        <v>242</v>
      </c>
      <c r="C31" s="26" t="s">
        <v>243</v>
      </c>
      <c r="D31" s="17" t="s">
        <v>33</v>
      </c>
      <c r="E31" s="62">
        <v>22308</v>
      </c>
      <c r="F31" s="68">
        <v>113.77079999999999</v>
      </c>
      <c r="G31" s="20">
        <v>1.8414099999999999E-2</v>
      </c>
    </row>
    <row r="32" spans="1:7" ht="25.5" x14ac:dyDescent="0.2">
      <c r="A32" s="21">
        <v>26</v>
      </c>
      <c r="B32" s="22" t="s">
        <v>57</v>
      </c>
      <c r="C32" s="26" t="s">
        <v>58</v>
      </c>
      <c r="D32" s="17" t="s">
        <v>16</v>
      </c>
      <c r="E32" s="62">
        <v>154683</v>
      </c>
      <c r="F32" s="68">
        <v>112.91858999999999</v>
      </c>
      <c r="G32" s="20">
        <v>1.8276167999999999E-2</v>
      </c>
    </row>
    <row r="33" spans="1:7" ht="25.5" x14ac:dyDescent="0.2">
      <c r="A33" s="21">
        <v>27</v>
      </c>
      <c r="B33" s="22" t="s">
        <v>67</v>
      </c>
      <c r="C33" s="26" t="s">
        <v>68</v>
      </c>
      <c r="D33" s="17" t="s">
        <v>25</v>
      </c>
      <c r="E33" s="62">
        <v>73052</v>
      </c>
      <c r="F33" s="68">
        <v>112.68271</v>
      </c>
      <c r="G33" s="20">
        <v>1.8237989999999999E-2</v>
      </c>
    </row>
    <row r="34" spans="1:7" ht="25.5" x14ac:dyDescent="0.2">
      <c r="A34" s="21">
        <v>28</v>
      </c>
      <c r="B34" s="22" t="s">
        <v>244</v>
      </c>
      <c r="C34" s="26" t="s">
        <v>245</v>
      </c>
      <c r="D34" s="17" t="s">
        <v>25</v>
      </c>
      <c r="E34" s="62">
        <v>37713</v>
      </c>
      <c r="F34" s="68">
        <v>112.1773185</v>
      </c>
      <c r="G34" s="20">
        <v>1.8156190999999999E-2</v>
      </c>
    </row>
    <row r="35" spans="1:7" ht="25.5" x14ac:dyDescent="0.2">
      <c r="A35" s="21">
        <v>29</v>
      </c>
      <c r="B35" s="22" t="s">
        <v>190</v>
      </c>
      <c r="C35" s="26" t="s">
        <v>191</v>
      </c>
      <c r="D35" s="17" t="s">
        <v>71</v>
      </c>
      <c r="E35" s="62">
        <v>15883</v>
      </c>
      <c r="F35" s="68">
        <v>109.20356649999999</v>
      </c>
      <c r="G35" s="20">
        <v>1.7674881999999999E-2</v>
      </c>
    </row>
    <row r="36" spans="1:7" ht="25.5" x14ac:dyDescent="0.2">
      <c r="A36" s="21">
        <v>30</v>
      </c>
      <c r="B36" s="22" t="s">
        <v>170</v>
      </c>
      <c r="C36" s="26" t="s">
        <v>171</v>
      </c>
      <c r="D36" s="17" t="s">
        <v>22</v>
      </c>
      <c r="E36" s="62">
        <v>12209</v>
      </c>
      <c r="F36" s="68">
        <v>105.6383725</v>
      </c>
      <c r="G36" s="20">
        <v>1.7097846E-2</v>
      </c>
    </row>
    <row r="37" spans="1:7" ht="12.75" x14ac:dyDescent="0.2">
      <c r="A37" s="21">
        <v>31</v>
      </c>
      <c r="B37" s="22" t="s">
        <v>85</v>
      </c>
      <c r="C37" s="26" t="s">
        <v>86</v>
      </c>
      <c r="D37" s="17" t="s">
        <v>66</v>
      </c>
      <c r="E37" s="62">
        <v>86565</v>
      </c>
      <c r="F37" s="68">
        <v>102.5362425</v>
      </c>
      <c r="G37" s="20">
        <v>1.6595757999999999E-2</v>
      </c>
    </row>
    <row r="38" spans="1:7" ht="12.75" x14ac:dyDescent="0.2">
      <c r="A38" s="21">
        <v>32</v>
      </c>
      <c r="B38" s="22" t="s">
        <v>246</v>
      </c>
      <c r="C38" s="26" t="s">
        <v>247</v>
      </c>
      <c r="D38" s="17" t="s">
        <v>215</v>
      </c>
      <c r="E38" s="62">
        <v>13728</v>
      </c>
      <c r="F38" s="68">
        <v>102.301056</v>
      </c>
      <c r="G38" s="20">
        <v>1.6557692999999998E-2</v>
      </c>
    </row>
    <row r="39" spans="1:7" ht="25.5" x14ac:dyDescent="0.2">
      <c r="A39" s="21">
        <v>33</v>
      </c>
      <c r="B39" s="22" t="s">
        <v>167</v>
      </c>
      <c r="C39" s="26" t="s">
        <v>1156</v>
      </c>
      <c r="D39" s="17" t="s">
        <v>71</v>
      </c>
      <c r="E39" s="62">
        <v>4988</v>
      </c>
      <c r="F39" s="68">
        <v>91.819103999999996</v>
      </c>
      <c r="G39" s="20">
        <v>1.4861160999999999E-2</v>
      </c>
    </row>
    <row r="40" spans="1:7" ht="12.75" x14ac:dyDescent="0.2">
      <c r="A40" s="21">
        <v>34</v>
      </c>
      <c r="B40" s="22" t="s">
        <v>248</v>
      </c>
      <c r="C40" s="26" t="s">
        <v>249</v>
      </c>
      <c r="D40" s="17" t="s">
        <v>45</v>
      </c>
      <c r="E40" s="62">
        <v>128748</v>
      </c>
      <c r="F40" s="68">
        <v>85.874915999999999</v>
      </c>
      <c r="G40" s="20">
        <v>1.3899079E-2</v>
      </c>
    </row>
    <row r="41" spans="1:7" ht="25.5" x14ac:dyDescent="0.2">
      <c r="A41" s="21">
        <v>35</v>
      </c>
      <c r="B41" s="22" t="s">
        <v>23</v>
      </c>
      <c r="C41" s="26" t="s">
        <v>24</v>
      </c>
      <c r="D41" s="17" t="s">
        <v>25</v>
      </c>
      <c r="E41" s="62">
        <v>13926</v>
      </c>
      <c r="F41" s="68">
        <v>83.646518999999998</v>
      </c>
      <c r="G41" s="20">
        <v>1.3538407000000001E-2</v>
      </c>
    </row>
    <row r="42" spans="1:7" ht="12.75" x14ac:dyDescent="0.2">
      <c r="A42" s="21">
        <v>36</v>
      </c>
      <c r="B42" s="22" t="s">
        <v>177</v>
      </c>
      <c r="C42" s="26" t="s">
        <v>178</v>
      </c>
      <c r="D42" s="17" t="s">
        <v>36</v>
      </c>
      <c r="E42" s="62">
        <v>54696</v>
      </c>
      <c r="F42" s="68">
        <v>80.95008</v>
      </c>
      <c r="G42" s="20">
        <v>1.3101981E-2</v>
      </c>
    </row>
    <row r="43" spans="1:7" ht="25.5" x14ac:dyDescent="0.2">
      <c r="A43" s="21">
        <v>37</v>
      </c>
      <c r="B43" s="22" t="s">
        <v>46</v>
      </c>
      <c r="C43" s="26" t="s">
        <v>47</v>
      </c>
      <c r="D43" s="17" t="s">
        <v>25</v>
      </c>
      <c r="E43" s="62">
        <v>10531</v>
      </c>
      <c r="F43" s="68">
        <v>77.208026500000003</v>
      </c>
      <c r="G43" s="20">
        <v>1.249632E-2</v>
      </c>
    </row>
    <row r="44" spans="1:7" ht="25.5" x14ac:dyDescent="0.2">
      <c r="A44" s="21">
        <v>38</v>
      </c>
      <c r="B44" s="22" t="s">
        <v>186</v>
      </c>
      <c r="C44" s="26" t="s">
        <v>187</v>
      </c>
      <c r="D44" s="17" t="s">
        <v>22</v>
      </c>
      <c r="E44" s="62">
        <v>49040</v>
      </c>
      <c r="F44" s="68">
        <v>73.903279999999995</v>
      </c>
      <c r="G44" s="20">
        <v>1.1961438E-2</v>
      </c>
    </row>
    <row r="45" spans="1:7" ht="25.5" x14ac:dyDescent="0.2">
      <c r="A45" s="21">
        <v>39</v>
      </c>
      <c r="B45" s="22" t="s">
        <v>196</v>
      </c>
      <c r="C45" s="26" t="s">
        <v>197</v>
      </c>
      <c r="D45" s="17" t="s">
        <v>198</v>
      </c>
      <c r="E45" s="62">
        <v>31620</v>
      </c>
      <c r="F45" s="68">
        <v>68.457300000000004</v>
      </c>
      <c r="G45" s="20">
        <v>1.1079992E-2</v>
      </c>
    </row>
    <row r="46" spans="1:7" ht="12.75" x14ac:dyDescent="0.2">
      <c r="A46" s="21">
        <v>40</v>
      </c>
      <c r="B46" s="22" t="s">
        <v>199</v>
      </c>
      <c r="C46" s="26" t="s">
        <v>200</v>
      </c>
      <c r="D46" s="17" t="s">
        <v>183</v>
      </c>
      <c r="E46" s="62">
        <v>21034</v>
      </c>
      <c r="F46" s="68">
        <v>67.108976999999996</v>
      </c>
      <c r="G46" s="20">
        <v>1.0861763E-2</v>
      </c>
    </row>
    <row r="47" spans="1:7" ht="25.5" x14ac:dyDescent="0.2">
      <c r="A47" s="21">
        <v>41</v>
      </c>
      <c r="B47" s="22" t="s">
        <v>250</v>
      </c>
      <c r="C47" s="26" t="s">
        <v>251</v>
      </c>
      <c r="D47" s="17" t="s">
        <v>198</v>
      </c>
      <c r="E47" s="62">
        <v>59710</v>
      </c>
      <c r="F47" s="68">
        <v>66.994619999999998</v>
      </c>
      <c r="G47" s="20">
        <v>1.0843254E-2</v>
      </c>
    </row>
    <row r="48" spans="1:7" ht="12.75" x14ac:dyDescent="0.2">
      <c r="A48" s="21">
        <v>42</v>
      </c>
      <c r="B48" s="22" t="s">
        <v>252</v>
      </c>
      <c r="C48" s="26" t="s">
        <v>253</v>
      </c>
      <c r="D48" s="17" t="s">
        <v>82</v>
      </c>
      <c r="E48" s="62">
        <v>61345</v>
      </c>
      <c r="F48" s="68">
        <v>57.602955000000001</v>
      </c>
      <c r="G48" s="20">
        <v>9.3231879999999996E-3</v>
      </c>
    </row>
    <row r="49" spans="1:7" ht="12.75" x14ac:dyDescent="0.2">
      <c r="A49" s="21">
        <v>43</v>
      </c>
      <c r="B49" s="22" t="s">
        <v>254</v>
      </c>
      <c r="C49" s="26" t="s">
        <v>255</v>
      </c>
      <c r="D49" s="17" t="s">
        <v>209</v>
      </c>
      <c r="E49" s="62">
        <v>17620</v>
      </c>
      <c r="F49" s="68">
        <v>50.97466</v>
      </c>
      <c r="G49" s="20">
        <v>8.2503820000000005E-3</v>
      </c>
    </row>
    <row r="50" spans="1:7" ht="12.75" x14ac:dyDescent="0.2">
      <c r="A50" s="21">
        <v>44</v>
      </c>
      <c r="B50" s="22" t="s">
        <v>213</v>
      </c>
      <c r="C50" s="26" t="s">
        <v>214</v>
      </c>
      <c r="D50" s="17" t="s">
        <v>215</v>
      </c>
      <c r="E50" s="62">
        <v>32131</v>
      </c>
      <c r="F50" s="68">
        <v>49.144364500000002</v>
      </c>
      <c r="G50" s="20">
        <v>7.9541430000000003E-3</v>
      </c>
    </row>
    <row r="51" spans="1:7" ht="12.75" x14ac:dyDescent="0.2">
      <c r="A51" s="21">
        <v>45</v>
      </c>
      <c r="B51" s="22" t="s">
        <v>87</v>
      </c>
      <c r="C51" s="26" t="s">
        <v>1155</v>
      </c>
      <c r="D51" s="17" t="s">
        <v>66</v>
      </c>
      <c r="E51" s="62">
        <v>21509</v>
      </c>
      <c r="F51" s="68">
        <v>47.362817999999997</v>
      </c>
      <c r="G51" s="20">
        <v>7.6657959999999999E-3</v>
      </c>
    </row>
    <row r="52" spans="1:7" ht="25.5" x14ac:dyDescent="0.2">
      <c r="A52" s="21">
        <v>46</v>
      </c>
      <c r="B52" s="22" t="s">
        <v>258</v>
      </c>
      <c r="C52" s="26" t="s">
        <v>259</v>
      </c>
      <c r="D52" s="17" t="s">
        <v>198</v>
      </c>
      <c r="E52" s="62">
        <v>18003</v>
      </c>
      <c r="F52" s="68">
        <v>46.8078</v>
      </c>
      <c r="G52" s="20">
        <v>7.5759640000000001E-3</v>
      </c>
    </row>
    <row r="53" spans="1:7" ht="25.5" x14ac:dyDescent="0.2">
      <c r="A53" s="21">
        <v>47</v>
      </c>
      <c r="B53" s="22" t="s">
        <v>95</v>
      </c>
      <c r="C53" s="26" t="s">
        <v>96</v>
      </c>
      <c r="D53" s="17" t="s">
        <v>97</v>
      </c>
      <c r="E53" s="62">
        <v>13884</v>
      </c>
      <c r="F53" s="68">
        <v>40.846727999999999</v>
      </c>
      <c r="G53" s="20">
        <v>6.6111490000000002E-3</v>
      </c>
    </row>
    <row r="54" spans="1:7" ht="12.75" x14ac:dyDescent="0.2">
      <c r="A54" s="21">
        <v>48</v>
      </c>
      <c r="B54" s="22" t="s">
        <v>218</v>
      </c>
      <c r="C54" s="26" t="s">
        <v>219</v>
      </c>
      <c r="D54" s="17" t="s">
        <v>176</v>
      </c>
      <c r="E54" s="62">
        <v>22278</v>
      </c>
      <c r="F54" s="68">
        <v>37.382483999999998</v>
      </c>
      <c r="G54" s="20">
        <v>6.0504519999999996E-3</v>
      </c>
    </row>
    <row r="55" spans="1:7" ht="12.75" x14ac:dyDescent="0.2">
      <c r="A55" s="21">
        <v>49</v>
      </c>
      <c r="B55" s="22" t="s">
        <v>260</v>
      </c>
      <c r="C55" s="26" t="s">
        <v>261</v>
      </c>
      <c r="D55" s="17" t="s">
        <v>66</v>
      </c>
      <c r="E55" s="62">
        <v>16842</v>
      </c>
      <c r="F55" s="68">
        <v>30.930333000000001</v>
      </c>
      <c r="G55" s="20">
        <v>5.006155E-3</v>
      </c>
    </row>
    <row r="56" spans="1:7" ht="12.75" x14ac:dyDescent="0.2">
      <c r="A56" s="21">
        <v>50</v>
      </c>
      <c r="B56" s="22" t="s">
        <v>91</v>
      </c>
      <c r="C56" s="26" t="s">
        <v>92</v>
      </c>
      <c r="D56" s="17" t="s">
        <v>66</v>
      </c>
      <c r="E56" s="62">
        <v>21300</v>
      </c>
      <c r="F56" s="68">
        <v>30.5016</v>
      </c>
      <c r="G56" s="20">
        <v>4.9367630000000003E-3</v>
      </c>
    </row>
    <row r="57" spans="1:7" ht="25.5" x14ac:dyDescent="0.2">
      <c r="A57" s="21">
        <v>51</v>
      </c>
      <c r="B57" s="22" t="s">
        <v>220</v>
      </c>
      <c r="C57" s="26" t="s">
        <v>221</v>
      </c>
      <c r="D57" s="17" t="s">
        <v>25</v>
      </c>
      <c r="E57" s="62">
        <v>14845</v>
      </c>
      <c r="F57" s="68">
        <v>15.9509525</v>
      </c>
      <c r="G57" s="20">
        <v>2.5817029999999999E-3</v>
      </c>
    </row>
    <row r="58" spans="1:7" ht="12.75" x14ac:dyDescent="0.2">
      <c r="A58" s="21">
        <v>52</v>
      </c>
      <c r="B58" s="22" t="s">
        <v>109</v>
      </c>
      <c r="C58" s="26" t="s">
        <v>110</v>
      </c>
      <c r="D58" s="17" t="s">
        <v>66</v>
      </c>
      <c r="E58" s="62">
        <v>1587</v>
      </c>
      <c r="F58" s="68">
        <v>6.5273310000000002</v>
      </c>
      <c r="G58" s="20">
        <v>1.056466E-3</v>
      </c>
    </row>
    <row r="59" spans="1:7" ht="12.75" x14ac:dyDescent="0.2">
      <c r="A59" s="16"/>
      <c r="B59" s="17"/>
      <c r="C59" s="23" t="s">
        <v>111</v>
      </c>
      <c r="D59" s="27"/>
      <c r="E59" s="64"/>
      <c r="F59" s="70">
        <v>6112.0351845000005</v>
      </c>
      <c r="G59" s="28">
        <v>0.98924881799999997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112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111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113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111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116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117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118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119</v>
      </c>
      <c r="D76" s="40"/>
      <c r="E76" s="64"/>
      <c r="F76" s="70">
        <v>6112.0351845000005</v>
      </c>
      <c r="G76" s="28">
        <v>0.98924881799999997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120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121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122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123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124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125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126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127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111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128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129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130</v>
      </c>
      <c r="D104" s="30"/>
      <c r="E104" s="62"/>
      <c r="F104" s="68">
        <v>73</v>
      </c>
      <c r="G104" s="20">
        <v>1.1815239999999999E-2</v>
      </c>
    </row>
    <row r="105" spans="1:7" ht="12.75" x14ac:dyDescent="0.2">
      <c r="A105" s="21"/>
      <c r="B105" s="22"/>
      <c r="C105" s="23" t="s">
        <v>111</v>
      </c>
      <c r="D105" s="40"/>
      <c r="E105" s="64"/>
      <c r="F105" s="70">
        <v>73</v>
      </c>
      <c r="G105" s="28">
        <v>1.1815239999999999E-2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131</v>
      </c>
      <c r="D107" s="40"/>
      <c r="E107" s="64"/>
      <c r="F107" s="70">
        <v>73</v>
      </c>
      <c r="G107" s="28">
        <v>1.1815239999999999E-2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132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133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134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135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111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136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111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137</v>
      </c>
      <c r="D120" s="22"/>
      <c r="E120" s="62"/>
      <c r="F120" s="153">
        <v>-6.5742675100000003</v>
      </c>
      <c r="G120" s="154">
        <v>-1.064062E-3</v>
      </c>
    </row>
    <row r="121" spans="1:7" ht="12.75" x14ac:dyDescent="0.2">
      <c r="A121" s="21"/>
      <c r="B121" s="22"/>
      <c r="C121" s="46" t="s">
        <v>138</v>
      </c>
      <c r="D121" s="27"/>
      <c r="E121" s="64"/>
      <c r="F121" s="70">
        <v>6178.4609169900014</v>
      </c>
      <c r="G121" s="28">
        <v>0.999999996</v>
      </c>
    </row>
    <row r="123" spans="1:7" ht="12.75" x14ac:dyDescent="0.2">
      <c r="B123" s="306"/>
      <c r="C123" s="306"/>
      <c r="D123" s="306"/>
      <c r="E123" s="306"/>
      <c r="F123" s="306"/>
    </row>
    <row r="124" spans="1:7" ht="12.75" x14ac:dyDescent="0.2">
      <c r="B124" s="306"/>
      <c r="C124" s="306"/>
      <c r="D124" s="306"/>
      <c r="E124" s="306"/>
      <c r="F124" s="306"/>
    </row>
    <row r="126" spans="1:7" ht="12.75" x14ac:dyDescent="0.2">
      <c r="B126" s="52" t="s">
        <v>140</v>
      </c>
      <c r="C126" s="53"/>
      <c r="D126" s="54"/>
    </row>
    <row r="127" spans="1:7" ht="12.75" x14ac:dyDescent="0.2">
      <c r="B127" s="55" t="s">
        <v>141</v>
      </c>
      <c r="C127" s="56"/>
      <c r="D127" s="81" t="s">
        <v>142</v>
      </c>
    </row>
    <row r="128" spans="1:7" ht="12.75" x14ac:dyDescent="0.2">
      <c r="B128" s="55" t="s">
        <v>143</v>
      </c>
      <c r="C128" s="56"/>
      <c r="D128" s="81" t="s">
        <v>142</v>
      </c>
    </row>
    <row r="129" spans="2:4" ht="12.75" x14ac:dyDescent="0.2">
      <c r="B129" s="57" t="s">
        <v>144</v>
      </c>
      <c r="C129" s="56"/>
      <c r="D129" s="58"/>
    </row>
    <row r="130" spans="2:4" ht="25.5" customHeight="1" x14ac:dyDescent="0.2">
      <c r="B130" s="58"/>
      <c r="C130" s="48" t="s">
        <v>145</v>
      </c>
      <c r="D130" s="49" t="s">
        <v>146</v>
      </c>
    </row>
    <row r="131" spans="2:4" ht="12.75" customHeight="1" x14ac:dyDescent="0.2">
      <c r="B131" s="75" t="s">
        <v>147</v>
      </c>
      <c r="C131" s="76" t="s">
        <v>148</v>
      </c>
      <c r="D131" s="76" t="s">
        <v>149</v>
      </c>
    </row>
    <row r="132" spans="2:4" ht="12.75" x14ac:dyDescent="0.2">
      <c r="B132" s="58" t="s">
        <v>150</v>
      </c>
      <c r="C132" s="59">
        <v>15.087999999999999</v>
      </c>
      <c r="D132" s="59">
        <v>13.0825</v>
      </c>
    </row>
    <row r="133" spans="2:4" ht="12.75" x14ac:dyDescent="0.2">
      <c r="B133" s="58" t="s">
        <v>151</v>
      </c>
      <c r="C133" s="59">
        <v>11.991400000000001</v>
      </c>
      <c r="D133" s="59">
        <v>10.397600000000001</v>
      </c>
    </row>
    <row r="134" spans="2:4" ht="12.75" x14ac:dyDescent="0.2">
      <c r="B134" s="58" t="s">
        <v>152</v>
      </c>
      <c r="C134" s="59">
        <v>14.735099999999999</v>
      </c>
      <c r="D134" s="59">
        <v>12.761900000000001</v>
      </c>
    </row>
    <row r="135" spans="2:4" ht="12.75" x14ac:dyDescent="0.2">
      <c r="B135" s="58" t="s">
        <v>153</v>
      </c>
      <c r="C135" s="59">
        <v>11.678699999999999</v>
      </c>
      <c r="D135" s="59">
        <v>10.114800000000001</v>
      </c>
    </row>
    <row r="137" spans="2:4" ht="12.75" x14ac:dyDescent="0.2">
      <c r="B137" s="77" t="s">
        <v>154</v>
      </c>
      <c r="C137" s="60"/>
      <c r="D137" s="78" t="s">
        <v>142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157</v>
      </c>
      <c r="C141" s="56"/>
      <c r="D141" s="83" t="s">
        <v>142</v>
      </c>
    </row>
    <row r="142" spans="2:4" ht="12.75" x14ac:dyDescent="0.2">
      <c r="B142" s="57" t="s">
        <v>158</v>
      </c>
      <c r="C142" s="56"/>
      <c r="D142" s="83" t="s">
        <v>142</v>
      </c>
    </row>
    <row r="143" spans="2:4" ht="12.75" x14ac:dyDescent="0.2">
      <c r="B143" s="57" t="s">
        <v>159</v>
      </c>
      <c r="C143" s="56"/>
      <c r="D143" s="61">
        <v>0.21059256961189021</v>
      </c>
    </row>
    <row r="144" spans="2:4" ht="12.75" x14ac:dyDescent="0.2">
      <c r="B144" s="57" t="s">
        <v>160</v>
      </c>
      <c r="C144" s="56"/>
      <c r="D144" s="61" t="s">
        <v>142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30.75" customHeight="1" x14ac:dyDescent="0.2">
      <c r="A2" s="303" t="s">
        <v>1138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17</v>
      </c>
      <c r="C7" s="26" t="s">
        <v>18</v>
      </c>
      <c r="D7" s="17" t="s">
        <v>19</v>
      </c>
      <c r="E7" s="62">
        <v>3487781</v>
      </c>
      <c r="F7" s="68">
        <v>22431.663501499999</v>
      </c>
      <c r="G7" s="20">
        <v>3.9649351999999999E-2</v>
      </c>
    </row>
    <row r="8" spans="1:7" ht="12.75" x14ac:dyDescent="0.2">
      <c r="A8" s="21">
        <v>2</v>
      </c>
      <c r="B8" s="22" t="s">
        <v>320</v>
      </c>
      <c r="C8" s="26" t="s">
        <v>321</v>
      </c>
      <c r="D8" s="17" t="s">
        <v>166</v>
      </c>
      <c r="E8" s="62">
        <v>491350</v>
      </c>
      <c r="F8" s="68">
        <v>19227.99955</v>
      </c>
      <c r="G8" s="20">
        <v>3.3986677999999999E-2</v>
      </c>
    </row>
    <row r="9" spans="1:7" ht="12.75" x14ac:dyDescent="0.2">
      <c r="A9" s="21">
        <v>3</v>
      </c>
      <c r="B9" s="22" t="s">
        <v>322</v>
      </c>
      <c r="C9" s="26" t="s">
        <v>323</v>
      </c>
      <c r="D9" s="17" t="s">
        <v>166</v>
      </c>
      <c r="E9" s="62">
        <v>6795432</v>
      </c>
      <c r="F9" s="68">
        <v>18038.474244000001</v>
      </c>
      <c r="G9" s="20">
        <v>3.1884118000000003E-2</v>
      </c>
    </row>
    <row r="10" spans="1:7" ht="25.5" x14ac:dyDescent="0.2">
      <c r="A10" s="21">
        <v>4</v>
      </c>
      <c r="B10" s="22" t="s">
        <v>168</v>
      </c>
      <c r="C10" s="26" t="s">
        <v>169</v>
      </c>
      <c r="D10" s="17" t="s">
        <v>25</v>
      </c>
      <c r="E10" s="62">
        <v>6600277</v>
      </c>
      <c r="F10" s="68">
        <v>17480.833634499999</v>
      </c>
      <c r="G10" s="20">
        <v>3.0898453999999999E-2</v>
      </c>
    </row>
    <row r="11" spans="1:7" ht="25.5" x14ac:dyDescent="0.2">
      <c r="A11" s="21">
        <v>5</v>
      </c>
      <c r="B11" s="22" t="s">
        <v>20</v>
      </c>
      <c r="C11" s="26" t="s">
        <v>21</v>
      </c>
      <c r="D11" s="17" t="s">
        <v>22</v>
      </c>
      <c r="E11" s="62">
        <v>84000</v>
      </c>
      <c r="F11" s="68">
        <v>17474.687999999998</v>
      </c>
      <c r="G11" s="20">
        <v>3.0887590999999999E-2</v>
      </c>
    </row>
    <row r="12" spans="1:7" ht="12.75" x14ac:dyDescent="0.2">
      <c r="A12" s="21">
        <v>6</v>
      </c>
      <c r="B12" s="22" t="s">
        <v>324</v>
      </c>
      <c r="C12" s="26" t="s">
        <v>325</v>
      </c>
      <c r="D12" s="17" t="s">
        <v>326</v>
      </c>
      <c r="E12" s="62">
        <v>5147541</v>
      </c>
      <c r="F12" s="68">
        <v>17154.180382499999</v>
      </c>
      <c r="G12" s="20">
        <v>3.0321074E-2</v>
      </c>
    </row>
    <row r="13" spans="1:7" ht="25.5" x14ac:dyDescent="0.2">
      <c r="A13" s="21">
        <v>7</v>
      </c>
      <c r="B13" s="22" t="s">
        <v>327</v>
      </c>
      <c r="C13" s="26" t="s">
        <v>328</v>
      </c>
      <c r="D13" s="17" t="s">
        <v>25</v>
      </c>
      <c r="E13" s="62">
        <v>290000</v>
      </c>
      <c r="F13" s="68">
        <v>15590.11</v>
      </c>
      <c r="G13" s="20">
        <v>2.7556483E-2</v>
      </c>
    </row>
    <row r="14" spans="1:7" ht="12.75" x14ac:dyDescent="0.2">
      <c r="A14" s="21">
        <v>8</v>
      </c>
      <c r="B14" s="22" t="s">
        <v>329</v>
      </c>
      <c r="C14" s="26" t="s">
        <v>330</v>
      </c>
      <c r="D14" s="17" t="s">
        <v>215</v>
      </c>
      <c r="E14" s="62">
        <v>879728</v>
      </c>
      <c r="F14" s="68">
        <v>15274.277400000001</v>
      </c>
      <c r="G14" s="20">
        <v>2.6998230000000002E-2</v>
      </c>
    </row>
    <row r="15" spans="1:7" ht="25.5" x14ac:dyDescent="0.2">
      <c r="A15" s="21">
        <v>9</v>
      </c>
      <c r="B15" s="22" t="s">
        <v>331</v>
      </c>
      <c r="C15" s="26" t="s">
        <v>332</v>
      </c>
      <c r="D15" s="17" t="s">
        <v>56</v>
      </c>
      <c r="E15" s="62">
        <v>1655381</v>
      </c>
      <c r="F15" s="68">
        <v>14709.715566000001</v>
      </c>
      <c r="G15" s="20">
        <v>2.6000332000000001E-2</v>
      </c>
    </row>
    <row r="16" spans="1:7" ht="25.5" x14ac:dyDescent="0.2">
      <c r="A16" s="21">
        <v>10</v>
      </c>
      <c r="B16" s="22" t="s">
        <v>333</v>
      </c>
      <c r="C16" s="26" t="s">
        <v>334</v>
      </c>
      <c r="D16" s="17" t="s">
        <v>25</v>
      </c>
      <c r="E16" s="62">
        <v>1871969</v>
      </c>
      <c r="F16" s="68">
        <v>12600.223339</v>
      </c>
      <c r="G16" s="20">
        <v>2.2271674000000002E-2</v>
      </c>
    </row>
    <row r="17" spans="1:7" ht="12.75" x14ac:dyDescent="0.2">
      <c r="A17" s="21">
        <v>11</v>
      </c>
      <c r="B17" s="22" t="s">
        <v>335</v>
      </c>
      <c r="C17" s="26" t="s">
        <v>336</v>
      </c>
      <c r="D17" s="17" t="s">
        <v>215</v>
      </c>
      <c r="E17" s="62">
        <v>1072845</v>
      </c>
      <c r="F17" s="68">
        <v>12587.1539625</v>
      </c>
      <c r="G17" s="20">
        <v>2.2248573000000001E-2</v>
      </c>
    </row>
    <row r="18" spans="1:7" ht="12.75" x14ac:dyDescent="0.2">
      <c r="A18" s="21">
        <v>12</v>
      </c>
      <c r="B18" s="22" t="s">
        <v>337</v>
      </c>
      <c r="C18" s="26" t="s">
        <v>338</v>
      </c>
      <c r="D18" s="17" t="s">
        <v>166</v>
      </c>
      <c r="E18" s="62">
        <v>179102</v>
      </c>
      <c r="F18" s="68">
        <v>12340.486004</v>
      </c>
      <c r="G18" s="20">
        <v>2.1812571999999999E-2</v>
      </c>
    </row>
    <row r="19" spans="1:7" ht="25.5" x14ac:dyDescent="0.2">
      <c r="A19" s="21">
        <v>13</v>
      </c>
      <c r="B19" s="22" t="s">
        <v>339</v>
      </c>
      <c r="C19" s="26" t="s">
        <v>340</v>
      </c>
      <c r="D19" s="17" t="s">
        <v>326</v>
      </c>
      <c r="E19" s="62">
        <v>6608450</v>
      </c>
      <c r="F19" s="68">
        <v>12126.50575</v>
      </c>
      <c r="G19" s="20">
        <v>2.1434348999999998E-2</v>
      </c>
    </row>
    <row r="20" spans="1:7" ht="12.75" x14ac:dyDescent="0.2">
      <c r="A20" s="21">
        <v>14</v>
      </c>
      <c r="B20" s="22" t="s">
        <v>341</v>
      </c>
      <c r="C20" s="26" t="s">
        <v>342</v>
      </c>
      <c r="D20" s="17" t="s">
        <v>209</v>
      </c>
      <c r="E20" s="62">
        <v>3642377</v>
      </c>
      <c r="F20" s="68">
        <v>11580.9376715</v>
      </c>
      <c r="G20" s="20">
        <v>2.0470023E-2</v>
      </c>
    </row>
    <row r="21" spans="1:7" ht="25.5" x14ac:dyDescent="0.2">
      <c r="A21" s="21">
        <v>15</v>
      </c>
      <c r="B21" s="22" t="s">
        <v>343</v>
      </c>
      <c r="C21" s="26" t="s">
        <v>344</v>
      </c>
      <c r="D21" s="17" t="s">
        <v>227</v>
      </c>
      <c r="E21" s="62">
        <v>1036390</v>
      </c>
      <c r="F21" s="68">
        <v>10801.774775</v>
      </c>
      <c r="G21" s="20">
        <v>1.9092805000000001E-2</v>
      </c>
    </row>
    <row r="22" spans="1:7" ht="12.75" x14ac:dyDescent="0.2">
      <c r="A22" s="21">
        <v>16</v>
      </c>
      <c r="B22" s="22" t="s">
        <v>345</v>
      </c>
      <c r="C22" s="26" t="s">
        <v>346</v>
      </c>
      <c r="D22" s="17" t="s">
        <v>347</v>
      </c>
      <c r="E22" s="62">
        <v>4385765</v>
      </c>
      <c r="F22" s="68">
        <v>10655.2160675</v>
      </c>
      <c r="G22" s="20">
        <v>1.8833753000000002E-2</v>
      </c>
    </row>
    <row r="23" spans="1:7" ht="12.75" x14ac:dyDescent="0.2">
      <c r="A23" s="21">
        <v>17</v>
      </c>
      <c r="B23" s="22" t="s">
        <v>348</v>
      </c>
      <c r="C23" s="26" t="s">
        <v>349</v>
      </c>
      <c r="D23" s="17" t="s">
        <v>36</v>
      </c>
      <c r="E23" s="62">
        <v>5757594</v>
      </c>
      <c r="F23" s="68">
        <v>10234.123335</v>
      </c>
      <c r="G23" s="20">
        <v>1.8089445999999999E-2</v>
      </c>
    </row>
    <row r="24" spans="1:7" ht="25.5" x14ac:dyDescent="0.2">
      <c r="A24" s="21">
        <v>18</v>
      </c>
      <c r="B24" s="22" t="s">
        <v>350</v>
      </c>
      <c r="C24" s="26" t="s">
        <v>351</v>
      </c>
      <c r="D24" s="17" t="s">
        <v>183</v>
      </c>
      <c r="E24" s="62">
        <v>872346</v>
      </c>
      <c r="F24" s="68">
        <v>10178.096955000001</v>
      </c>
      <c r="G24" s="20">
        <v>1.7990415999999999E-2</v>
      </c>
    </row>
    <row r="25" spans="1:7" ht="25.5" x14ac:dyDescent="0.2">
      <c r="A25" s="21">
        <v>19</v>
      </c>
      <c r="B25" s="22" t="s">
        <v>352</v>
      </c>
      <c r="C25" s="26" t="s">
        <v>353</v>
      </c>
      <c r="D25" s="17" t="s">
        <v>33</v>
      </c>
      <c r="E25" s="62">
        <v>4334321</v>
      </c>
      <c r="F25" s="68">
        <v>10131.4753375</v>
      </c>
      <c r="G25" s="20">
        <v>1.7908008999999999E-2</v>
      </c>
    </row>
    <row r="26" spans="1:7" ht="12.75" x14ac:dyDescent="0.2">
      <c r="A26" s="21">
        <v>20</v>
      </c>
      <c r="B26" s="22" t="s">
        <v>26</v>
      </c>
      <c r="C26" s="26" t="s">
        <v>27</v>
      </c>
      <c r="D26" s="17" t="s">
        <v>28</v>
      </c>
      <c r="E26" s="62">
        <v>5063334</v>
      </c>
      <c r="F26" s="68">
        <v>9941.8563090000007</v>
      </c>
      <c r="G26" s="20">
        <v>1.7572846E-2</v>
      </c>
    </row>
    <row r="27" spans="1:7" ht="12.75" x14ac:dyDescent="0.2">
      <c r="A27" s="21">
        <v>21</v>
      </c>
      <c r="B27" s="22" t="s">
        <v>354</v>
      </c>
      <c r="C27" s="26" t="s">
        <v>355</v>
      </c>
      <c r="D27" s="17" t="s">
        <v>176</v>
      </c>
      <c r="E27" s="62">
        <v>1323688</v>
      </c>
      <c r="F27" s="68">
        <v>9165.2157119999993</v>
      </c>
      <c r="G27" s="20">
        <v>1.6200084999999999E-2</v>
      </c>
    </row>
    <row r="28" spans="1:7" ht="25.5" x14ac:dyDescent="0.2">
      <c r="A28" s="21">
        <v>22</v>
      </c>
      <c r="B28" s="22" t="s">
        <v>356</v>
      </c>
      <c r="C28" s="26" t="s">
        <v>357</v>
      </c>
      <c r="D28" s="17" t="s">
        <v>71</v>
      </c>
      <c r="E28" s="62">
        <v>664844</v>
      </c>
      <c r="F28" s="68">
        <v>8972.0697799999998</v>
      </c>
      <c r="G28" s="20">
        <v>1.5858687999999999E-2</v>
      </c>
    </row>
    <row r="29" spans="1:7" ht="51" x14ac:dyDescent="0.2">
      <c r="A29" s="21">
        <v>23</v>
      </c>
      <c r="B29" s="22" t="s">
        <v>358</v>
      </c>
      <c r="C29" s="26" t="s">
        <v>359</v>
      </c>
      <c r="D29" s="17" t="s">
        <v>212</v>
      </c>
      <c r="E29" s="62">
        <v>5718181</v>
      </c>
      <c r="F29" s="68">
        <v>8460.0487895000006</v>
      </c>
      <c r="G29" s="20">
        <v>1.4953658999999999E-2</v>
      </c>
    </row>
    <row r="30" spans="1:7" ht="25.5" x14ac:dyDescent="0.2">
      <c r="A30" s="21">
        <v>24</v>
      </c>
      <c r="B30" s="22" t="s">
        <v>23</v>
      </c>
      <c r="C30" s="26" t="s">
        <v>24</v>
      </c>
      <c r="D30" s="17" t="s">
        <v>25</v>
      </c>
      <c r="E30" s="62">
        <v>1400000</v>
      </c>
      <c r="F30" s="68">
        <v>8409.1</v>
      </c>
      <c r="G30" s="20">
        <v>1.4863604000000001E-2</v>
      </c>
    </row>
    <row r="31" spans="1:7" ht="25.5" x14ac:dyDescent="0.2">
      <c r="A31" s="21">
        <v>25</v>
      </c>
      <c r="B31" s="22" t="s">
        <v>29</v>
      </c>
      <c r="C31" s="26" t="s">
        <v>30</v>
      </c>
      <c r="D31" s="17" t="s">
        <v>25</v>
      </c>
      <c r="E31" s="62">
        <v>1580210</v>
      </c>
      <c r="F31" s="68">
        <v>8063.0215250000001</v>
      </c>
      <c r="G31" s="20">
        <v>1.4251889E-2</v>
      </c>
    </row>
    <row r="32" spans="1:7" ht="12.75" x14ac:dyDescent="0.2">
      <c r="A32" s="21">
        <v>26</v>
      </c>
      <c r="B32" s="22" t="s">
        <v>360</v>
      </c>
      <c r="C32" s="26" t="s">
        <v>361</v>
      </c>
      <c r="D32" s="17" t="s">
        <v>183</v>
      </c>
      <c r="E32" s="62">
        <v>1961293</v>
      </c>
      <c r="F32" s="68">
        <v>8007.9593189999996</v>
      </c>
      <c r="G32" s="20">
        <v>1.4154563E-2</v>
      </c>
    </row>
    <row r="33" spans="1:7" ht="12.75" x14ac:dyDescent="0.2">
      <c r="A33" s="21">
        <v>27</v>
      </c>
      <c r="B33" s="22" t="s">
        <v>362</v>
      </c>
      <c r="C33" s="26" t="s">
        <v>363</v>
      </c>
      <c r="D33" s="17" t="s">
        <v>285</v>
      </c>
      <c r="E33" s="62">
        <v>472534</v>
      </c>
      <c r="F33" s="68">
        <v>7809.0968839999996</v>
      </c>
      <c r="G33" s="20">
        <v>1.3803062E-2</v>
      </c>
    </row>
    <row r="34" spans="1:7" ht="25.5" x14ac:dyDescent="0.2">
      <c r="A34" s="21">
        <v>28</v>
      </c>
      <c r="B34" s="22" t="s">
        <v>364</v>
      </c>
      <c r="C34" s="26" t="s">
        <v>365</v>
      </c>
      <c r="D34" s="17" t="s">
        <v>33</v>
      </c>
      <c r="E34" s="62">
        <v>80000</v>
      </c>
      <c r="F34" s="68">
        <v>7775.6</v>
      </c>
      <c r="G34" s="20">
        <v>1.3743854E-2</v>
      </c>
    </row>
    <row r="35" spans="1:7" ht="25.5" x14ac:dyDescent="0.2">
      <c r="A35" s="21">
        <v>29</v>
      </c>
      <c r="B35" s="22" t="s">
        <v>57</v>
      </c>
      <c r="C35" s="26" t="s">
        <v>58</v>
      </c>
      <c r="D35" s="17" t="s">
        <v>16</v>
      </c>
      <c r="E35" s="62">
        <v>10623492</v>
      </c>
      <c r="F35" s="68">
        <v>7755.1491599999999</v>
      </c>
      <c r="G35" s="20">
        <v>1.3707706E-2</v>
      </c>
    </row>
    <row r="36" spans="1:7" ht="25.5" x14ac:dyDescent="0.2">
      <c r="A36" s="21">
        <v>30</v>
      </c>
      <c r="B36" s="22" t="s">
        <v>31</v>
      </c>
      <c r="C36" s="26" t="s">
        <v>32</v>
      </c>
      <c r="D36" s="17" t="s">
        <v>33</v>
      </c>
      <c r="E36" s="62">
        <v>1679589</v>
      </c>
      <c r="F36" s="68">
        <v>7726.1094000000003</v>
      </c>
      <c r="G36" s="20">
        <v>1.3656376E-2</v>
      </c>
    </row>
    <row r="37" spans="1:7" ht="25.5" x14ac:dyDescent="0.2">
      <c r="A37" s="21">
        <v>31</v>
      </c>
      <c r="B37" s="22" t="s">
        <v>366</v>
      </c>
      <c r="C37" s="26" t="s">
        <v>367</v>
      </c>
      <c r="D37" s="17" t="s">
        <v>33</v>
      </c>
      <c r="E37" s="62">
        <v>1523750</v>
      </c>
      <c r="F37" s="68">
        <v>7534.1818750000002</v>
      </c>
      <c r="G37" s="20">
        <v>1.3317132000000001E-2</v>
      </c>
    </row>
    <row r="38" spans="1:7" ht="25.5" x14ac:dyDescent="0.2">
      <c r="A38" s="21">
        <v>32</v>
      </c>
      <c r="B38" s="22" t="s">
        <v>368</v>
      </c>
      <c r="C38" s="26" t="s">
        <v>369</v>
      </c>
      <c r="D38" s="17" t="s">
        <v>56</v>
      </c>
      <c r="E38" s="62">
        <v>775000</v>
      </c>
      <c r="F38" s="68">
        <v>7516.3374999999996</v>
      </c>
      <c r="G38" s="20">
        <v>1.3285590999999999E-2</v>
      </c>
    </row>
    <row r="39" spans="1:7" ht="25.5" x14ac:dyDescent="0.2">
      <c r="A39" s="21">
        <v>33</v>
      </c>
      <c r="B39" s="22" t="s">
        <v>370</v>
      </c>
      <c r="C39" s="26" t="s">
        <v>371</v>
      </c>
      <c r="D39" s="17" t="s">
        <v>33</v>
      </c>
      <c r="E39" s="62">
        <v>1012510</v>
      </c>
      <c r="F39" s="68">
        <v>7480.9301349999996</v>
      </c>
      <c r="G39" s="20">
        <v>1.3223007E-2</v>
      </c>
    </row>
    <row r="40" spans="1:7" ht="25.5" x14ac:dyDescent="0.2">
      <c r="A40" s="21">
        <v>34</v>
      </c>
      <c r="B40" s="22" t="s">
        <v>48</v>
      </c>
      <c r="C40" s="26" t="s">
        <v>49</v>
      </c>
      <c r="D40" s="17" t="s">
        <v>22</v>
      </c>
      <c r="E40" s="62">
        <v>777911</v>
      </c>
      <c r="F40" s="68">
        <v>7364.4834369999999</v>
      </c>
      <c r="G40" s="20">
        <v>1.301718E-2</v>
      </c>
    </row>
    <row r="41" spans="1:7" ht="12.75" x14ac:dyDescent="0.2">
      <c r="A41" s="21">
        <v>35</v>
      </c>
      <c r="B41" s="22" t="s">
        <v>372</v>
      </c>
      <c r="C41" s="26" t="s">
        <v>373</v>
      </c>
      <c r="D41" s="17" t="s">
        <v>183</v>
      </c>
      <c r="E41" s="62">
        <v>443001</v>
      </c>
      <c r="F41" s="68">
        <v>7324.3570335000004</v>
      </c>
      <c r="G41" s="20">
        <v>1.2946254000000001E-2</v>
      </c>
    </row>
    <row r="42" spans="1:7" ht="25.5" x14ac:dyDescent="0.2">
      <c r="A42" s="21">
        <v>36</v>
      </c>
      <c r="B42" s="22" t="s">
        <v>374</v>
      </c>
      <c r="C42" s="26" t="s">
        <v>375</v>
      </c>
      <c r="D42" s="17" t="s">
        <v>33</v>
      </c>
      <c r="E42" s="62">
        <v>3693000</v>
      </c>
      <c r="F42" s="68">
        <v>7210.5825000000004</v>
      </c>
      <c r="G42" s="20">
        <v>1.274515E-2</v>
      </c>
    </row>
    <row r="43" spans="1:7" ht="25.5" x14ac:dyDescent="0.2">
      <c r="A43" s="21">
        <v>37</v>
      </c>
      <c r="B43" s="22" t="s">
        <v>223</v>
      </c>
      <c r="C43" s="26" t="s">
        <v>224</v>
      </c>
      <c r="D43" s="17" t="s">
        <v>22</v>
      </c>
      <c r="E43" s="62">
        <v>4074747</v>
      </c>
      <c r="F43" s="68">
        <v>7181.7415874999997</v>
      </c>
      <c r="G43" s="20">
        <v>1.2694172E-2</v>
      </c>
    </row>
    <row r="44" spans="1:7" ht="25.5" x14ac:dyDescent="0.2">
      <c r="A44" s="21">
        <v>38</v>
      </c>
      <c r="B44" s="22" t="s">
        <v>74</v>
      </c>
      <c r="C44" s="26" t="s">
        <v>75</v>
      </c>
      <c r="D44" s="17" t="s">
        <v>71</v>
      </c>
      <c r="E44" s="62">
        <v>1262000</v>
      </c>
      <c r="F44" s="68">
        <v>7170.6840000000002</v>
      </c>
      <c r="G44" s="20">
        <v>1.2674627000000001E-2</v>
      </c>
    </row>
    <row r="45" spans="1:7" ht="12.75" x14ac:dyDescent="0.2">
      <c r="A45" s="21">
        <v>39</v>
      </c>
      <c r="B45" s="22" t="s">
        <v>376</v>
      </c>
      <c r="C45" s="26" t="s">
        <v>377</v>
      </c>
      <c r="D45" s="17" t="s">
        <v>183</v>
      </c>
      <c r="E45" s="62">
        <v>1399824</v>
      </c>
      <c r="F45" s="68">
        <v>7132.8031920000003</v>
      </c>
      <c r="G45" s="20">
        <v>1.2607671000000001E-2</v>
      </c>
    </row>
    <row r="46" spans="1:7" ht="25.5" x14ac:dyDescent="0.2">
      <c r="A46" s="21">
        <v>40</v>
      </c>
      <c r="B46" s="22" t="s">
        <v>378</v>
      </c>
      <c r="C46" s="26" t="s">
        <v>379</v>
      </c>
      <c r="D46" s="17" t="s">
        <v>183</v>
      </c>
      <c r="E46" s="62">
        <v>1757346</v>
      </c>
      <c r="F46" s="68">
        <v>7032.8986919999998</v>
      </c>
      <c r="G46" s="20">
        <v>1.2431083000000001E-2</v>
      </c>
    </row>
    <row r="47" spans="1:7" ht="12.75" x14ac:dyDescent="0.2">
      <c r="A47" s="21">
        <v>41</v>
      </c>
      <c r="B47" s="22" t="s">
        <v>380</v>
      </c>
      <c r="C47" s="26" t="s">
        <v>381</v>
      </c>
      <c r="D47" s="17" t="s">
        <v>183</v>
      </c>
      <c r="E47" s="62">
        <v>2383117</v>
      </c>
      <c r="F47" s="68">
        <v>6890.7828055</v>
      </c>
      <c r="G47" s="20">
        <v>1.2179885E-2</v>
      </c>
    </row>
    <row r="48" spans="1:7" ht="25.5" x14ac:dyDescent="0.2">
      <c r="A48" s="21">
        <v>42</v>
      </c>
      <c r="B48" s="22" t="s">
        <v>382</v>
      </c>
      <c r="C48" s="26" t="s">
        <v>383</v>
      </c>
      <c r="D48" s="17" t="s">
        <v>33</v>
      </c>
      <c r="E48" s="62">
        <v>93636</v>
      </c>
      <c r="F48" s="68">
        <v>6792.0745319999996</v>
      </c>
      <c r="G48" s="20">
        <v>1.2005412E-2</v>
      </c>
    </row>
    <row r="49" spans="1:7" ht="25.5" x14ac:dyDescent="0.2">
      <c r="A49" s="21">
        <v>43</v>
      </c>
      <c r="B49" s="22" t="s">
        <v>384</v>
      </c>
      <c r="C49" s="26" t="s">
        <v>385</v>
      </c>
      <c r="D49" s="17" t="s">
        <v>22</v>
      </c>
      <c r="E49" s="62">
        <v>478073</v>
      </c>
      <c r="F49" s="68">
        <v>6739.8731539999999</v>
      </c>
      <c r="G49" s="20">
        <v>1.1913142E-2</v>
      </c>
    </row>
    <row r="50" spans="1:7" ht="12.75" x14ac:dyDescent="0.2">
      <c r="A50" s="21">
        <v>44</v>
      </c>
      <c r="B50" s="22" t="s">
        <v>59</v>
      </c>
      <c r="C50" s="26" t="s">
        <v>60</v>
      </c>
      <c r="D50" s="17" t="s">
        <v>61</v>
      </c>
      <c r="E50" s="62">
        <v>5528244</v>
      </c>
      <c r="F50" s="68">
        <v>6584.1386039999998</v>
      </c>
      <c r="G50" s="20">
        <v>1.1637872E-2</v>
      </c>
    </row>
    <row r="51" spans="1:7" ht="12.75" x14ac:dyDescent="0.2">
      <c r="A51" s="21">
        <v>45</v>
      </c>
      <c r="B51" s="22" t="s">
        <v>386</v>
      </c>
      <c r="C51" s="26" t="s">
        <v>387</v>
      </c>
      <c r="D51" s="17" t="s">
        <v>269</v>
      </c>
      <c r="E51" s="62">
        <v>150041</v>
      </c>
      <c r="F51" s="68">
        <v>6535.7859600000002</v>
      </c>
      <c r="G51" s="20">
        <v>1.1552405999999999E-2</v>
      </c>
    </row>
    <row r="52" spans="1:7" ht="12.75" x14ac:dyDescent="0.2">
      <c r="A52" s="21">
        <v>46</v>
      </c>
      <c r="B52" s="22" t="s">
        <v>181</v>
      </c>
      <c r="C52" s="26" t="s">
        <v>182</v>
      </c>
      <c r="D52" s="17" t="s">
        <v>183</v>
      </c>
      <c r="E52" s="62">
        <v>2640000</v>
      </c>
      <c r="F52" s="68">
        <v>6535.32</v>
      </c>
      <c r="G52" s="20">
        <v>1.1551581999999999E-2</v>
      </c>
    </row>
    <row r="53" spans="1:7" ht="12.75" x14ac:dyDescent="0.2">
      <c r="A53" s="21">
        <v>47</v>
      </c>
      <c r="B53" s="22" t="s">
        <v>388</v>
      </c>
      <c r="C53" s="26" t="s">
        <v>389</v>
      </c>
      <c r="D53" s="17" t="s">
        <v>326</v>
      </c>
      <c r="E53" s="62">
        <v>1398316</v>
      </c>
      <c r="F53" s="68">
        <v>6518.2500339999997</v>
      </c>
      <c r="G53" s="20">
        <v>1.1521409999999999E-2</v>
      </c>
    </row>
    <row r="54" spans="1:7" ht="12.75" x14ac:dyDescent="0.2">
      <c r="A54" s="21">
        <v>48</v>
      </c>
      <c r="B54" s="22" t="s">
        <v>390</v>
      </c>
      <c r="C54" s="26" t="s">
        <v>391</v>
      </c>
      <c r="D54" s="17" t="s">
        <v>392</v>
      </c>
      <c r="E54" s="62">
        <v>1515779</v>
      </c>
      <c r="F54" s="68">
        <v>6122.9892705000002</v>
      </c>
      <c r="G54" s="20">
        <v>1.0822762E-2</v>
      </c>
    </row>
    <row r="55" spans="1:7" ht="12.75" x14ac:dyDescent="0.2">
      <c r="A55" s="21">
        <v>49</v>
      </c>
      <c r="B55" s="22" t="s">
        <v>177</v>
      </c>
      <c r="C55" s="26" t="s">
        <v>178</v>
      </c>
      <c r="D55" s="17" t="s">
        <v>36</v>
      </c>
      <c r="E55" s="62">
        <v>4069430</v>
      </c>
      <c r="F55" s="68">
        <v>6022.7564000000002</v>
      </c>
      <c r="G55" s="20">
        <v>1.0645594E-2</v>
      </c>
    </row>
    <row r="56" spans="1:7" ht="25.5" x14ac:dyDescent="0.2">
      <c r="A56" s="21">
        <v>50</v>
      </c>
      <c r="B56" s="22" t="s">
        <v>238</v>
      </c>
      <c r="C56" s="26" t="s">
        <v>239</v>
      </c>
      <c r="D56" s="17" t="s">
        <v>198</v>
      </c>
      <c r="E56" s="62">
        <v>490055</v>
      </c>
      <c r="F56" s="68">
        <v>5889.2359624999999</v>
      </c>
      <c r="G56" s="20">
        <v>1.0409589E-2</v>
      </c>
    </row>
    <row r="57" spans="1:7" ht="12.75" x14ac:dyDescent="0.2">
      <c r="A57" s="21">
        <v>51</v>
      </c>
      <c r="B57" s="22" t="s">
        <v>393</v>
      </c>
      <c r="C57" s="26" t="s">
        <v>394</v>
      </c>
      <c r="D57" s="17" t="s">
        <v>285</v>
      </c>
      <c r="E57" s="62">
        <v>781259</v>
      </c>
      <c r="F57" s="68">
        <v>5871.1613850000003</v>
      </c>
      <c r="G57" s="20">
        <v>1.0377641E-2</v>
      </c>
    </row>
    <row r="58" spans="1:7" ht="12.75" x14ac:dyDescent="0.2">
      <c r="A58" s="21">
        <v>52</v>
      </c>
      <c r="B58" s="22" t="s">
        <v>395</v>
      </c>
      <c r="C58" s="26" t="s">
        <v>396</v>
      </c>
      <c r="D58" s="17" t="s">
        <v>66</v>
      </c>
      <c r="E58" s="62">
        <v>1332145</v>
      </c>
      <c r="F58" s="68">
        <v>5403.18012</v>
      </c>
      <c r="G58" s="20">
        <v>9.5504549999999994E-3</v>
      </c>
    </row>
    <row r="59" spans="1:7" ht="25.5" x14ac:dyDescent="0.2">
      <c r="A59" s="21">
        <v>53</v>
      </c>
      <c r="B59" s="22" t="s">
        <v>83</v>
      </c>
      <c r="C59" s="26" t="s">
        <v>84</v>
      </c>
      <c r="D59" s="17" t="s">
        <v>71</v>
      </c>
      <c r="E59" s="62">
        <v>2080000</v>
      </c>
      <c r="F59" s="68">
        <v>5320.64</v>
      </c>
      <c r="G59" s="20">
        <v>9.4045599999999993E-3</v>
      </c>
    </row>
    <row r="60" spans="1:7" ht="12.75" x14ac:dyDescent="0.2">
      <c r="A60" s="21">
        <v>54</v>
      </c>
      <c r="B60" s="22" t="s">
        <v>397</v>
      </c>
      <c r="C60" s="26" t="s">
        <v>398</v>
      </c>
      <c r="D60" s="17" t="s">
        <v>36</v>
      </c>
      <c r="E60" s="62">
        <v>6820000</v>
      </c>
      <c r="F60" s="68">
        <v>5299.14</v>
      </c>
      <c r="G60" s="20">
        <v>9.3665580000000005E-3</v>
      </c>
    </row>
    <row r="61" spans="1:7" ht="25.5" x14ac:dyDescent="0.2">
      <c r="A61" s="21">
        <v>55</v>
      </c>
      <c r="B61" s="22" t="s">
        <v>399</v>
      </c>
      <c r="C61" s="26" t="s">
        <v>400</v>
      </c>
      <c r="D61" s="17" t="s">
        <v>227</v>
      </c>
      <c r="E61" s="62">
        <v>3151097</v>
      </c>
      <c r="F61" s="68">
        <v>4912.5602230000004</v>
      </c>
      <c r="G61" s="20">
        <v>8.6832539999999996E-3</v>
      </c>
    </row>
    <row r="62" spans="1:7" ht="12.75" x14ac:dyDescent="0.2">
      <c r="A62" s="21">
        <v>56</v>
      </c>
      <c r="B62" s="22" t="s">
        <v>401</v>
      </c>
      <c r="C62" s="26" t="s">
        <v>402</v>
      </c>
      <c r="D62" s="17" t="s">
        <v>183</v>
      </c>
      <c r="E62" s="62">
        <v>1007600</v>
      </c>
      <c r="F62" s="68">
        <v>4205.7223999999997</v>
      </c>
      <c r="G62" s="20">
        <v>7.433874E-3</v>
      </c>
    </row>
    <row r="63" spans="1:7" ht="12.75" x14ac:dyDescent="0.2">
      <c r="A63" s="21">
        <v>57</v>
      </c>
      <c r="B63" s="22" t="s">
        <v>403</v>
      </c>
      <c r="C63" s="26" t="s">
        <v>404</v>
      </c>
      <c r="D63" s="17" t="s">
        <v>183</v>
      </c>
      <c r="E63" s="62">
        <v>4827251</v>
      </c>
      <c r="F63" s="68">
        <v>4175.5721149999999</v>
      </c>
      <c r="G63" s="20">
        <v>7.3805820000000001E-3</v>
      </c>
    </row>
    <row r="64" spans="1:7" ht="12.75" x14ac:dyDescent="0.2">
      <c r="A64" s="21">
        <v>58</v>
      </c>
      <c r="B64" s="22" t="s">
        <v>405</v>
      </c>
      <c r="C64" s="26" t="s">
        <v>406</v>
      </c>
      <c r="D64" s="17" t="s">
        <v>166</v>
      </c>
      <c r="E64" s="62">
        <v>6519</v>
      </c>
      <c r="F64" s="68">
        <v>4145.9894745000001</v>
      </c>
      <c r="G64" s="20">
        <v>7.3282929999999996E-3</v>
      </c>
    </row>
    <row r="65" spans="1:7" ht="12.75" x14ac:dyDescent="0.2">
      <c r="A65" s="21">
        <v>59</v>
      </c>
      <c r="B65" s="22" t="s">
        <v>256</v>
      </c>
      <c r="C65" s="26" t="s">
        <v>257</v>
      </c>
      <c r="D65" s="17" t="s">
        <v>61</v>
      </c>
      <c r="E65" s="62">
        <v>222922</v>
      </c>
      <c r="F65" s="68">
        <v>4083.819579</v>
      </c>
      <c r="G65" s="20">
        <v>7.2184040000000003E-3</v>
      </c>
    </row>
    <row r="66" spans="1:7" ht="12.75" x14ac:dyDescent="0.2">
      <c r="A66" s="21">
        <v>60</v>
      </c>
      <c r="B66" s="22" t="s">
        <v>407</v>
      </c>
      <c r="C66" s="26" t="s">
        <v>408</v>
      </c>
      <c r="D66" s="17" t="s">
        <v>36</v>
      </c>
      <c r="E66" s="62">
        <v>1780127</v>
      </c>
      <c r="F66" s="68">
        <v>4048.0087979999998</v>
      </c>
      <c r="G66" s="20">
        <v>7.1551059999999996E-3</v>
      </c>
    </row>
    <row r="67" spans="1:7" ht="51" x14ac:dyDescent="0.2">
      <c r="A67" s="21">
        <v>61</v>
      </c>
      <c r="B67" s="22" t="s">
        <v>270</v>
      </c>
      <c r="C67" s="26" t="s">
        <v>271</v>
      </c>
      <c r="D67" s="17" t="s">
        <v>212</v>
      </c>
      <c r="E67" s="62">
        <v>1869682</v>
      </c>
      <c r="F67" s="68">
        <v>4009.5330490000001</v>
      </c>
      <c r="G67" s="20">
        <v>7.087098E-3</v>
      </c>
    </row>
    <row r="68" spans="1:7" ht="25.5" x14ac:dyDescent="0.2">
      <c r="A68" s="21">
        <v>62</v>
      </c>
      <c r="B68" s="22" t="s">
        <v>225</v>
      </c>
      <c r="C68" s="26" t="s">
        <v>226</v>
      </c>
      <c r="D68" s="17" t="s">
        <v>227</v>
      </c>
      <c r="E68" s="62">
        <v>1287069</v>
      </c>
      <c r="F68" s="68">
        <v>2762.6936085000002</v>
      </c>
      <c r="G68" s="20">
        <v>4.8832320000000004E-3</v>
      </c>
    </row>
    <row r="69" spans="1:7" ht="12.75" x14ac:dyDescent="0.2">
      <c r="A69" s="16"/>
      <c r="B69" s="17"/>
      <c r="C69" s="23" t="s">
        <v>111</v>
      </c>
      <c r="D69" s="27"/>
      <c r="E69" s="64"/>
      <c r="F69" s="70">
        <v>554521.38978049986</v>
      </c>
      <c r="G69" s="28">
        <v>0.9801508419999998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16"/>
      <c r="B71" s="17"/>
      <c r="C71" s="23" t="s">
        <v>112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2"/>
      <c r="F73" s="68"/>
      <c r="G73" s="20"/>
    </row>
    <row r="74" spans="1:7" ht="12.75" x14ac:dyDescent="0.2">
      <c r="A74" s="31"/>
      <c r="B74" s="32"/>
      <c r="C74" s="23" t="s">
        <v>113</v>
      </c>
      <c r="D74" s="24"/>
      <c r="E74" s="63"/>
      <c r="F74" s="69"/>
      <c r="G74" s="25"/>
    </row>
    <row r="75" spans="1:7" ht="12.75" x14ac:dyDescent="0.2">
      <c r="A75" s="33"/>
      <c r="B75" s="34"/>
      <c r="C75" s="23" t="s">
        <v>111</v>
      </c>
      <c r="D75" s="35"/>
      <c r="E75" s="65"/>
      <c r="F75" s="71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6"/>
      <c r="F76" s="72"/>
      <c r="G76" s="38"/>
    </row>
    <row r="77" spans="1:7" ht="12.75" x14ac:dyDescent="0.2">
      <c r="A77" s="16"/>
      <c r="B77" s="17"/>
      <c r="C77" s="23" t="s">
        <v>116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111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117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12.75" x14ac:dyDescent="0.2">
      <c r="A83" s="16"/>
      <c r="B83" s="17"/>
      <c r="C83" s="23" t="s">
        <v>118</v>
      </c>
      <c r="D83" s="24"/>
      <c r="E83" s="63"/>
      <c r="F83" s="69"/>
      <c r="G83" s="25"/>
    </row>
    <row r="84" spans="1:7" ht="12.75" x14ac:dyDescent="0.2">
      <c r="A84" s="21">
        <v>1</v>
      </c>
      <c r="B84" s="22"/>
      <c r="C84" s="131" t="s">
        <v>1129</v>
      </c>
      <c r="D84" s="30" t="s">
        <v>409</v>
      </c>
      <c r="E84" s="62">
        <v>315000</v>
      </c>
      <c r="F84" s="68">
        <v>451.39499999999998</v>
      </c>
      <c r="G84" s="20">
        <v>7.9786899999999999E-4</v>
      </c>
    </row>
    <row r="85" spans="1:7" ht="12.75" x14ac:dyDescent="0.2">
      <c r="A85" s="16"/>
      <c r="B85" s="17"/>
      <c r="C85" s="23" t="s">
        <v>111</v>
      </c>
      <c r="D85" s="27"/>
      <c r="E85" s="64"/>
      <c r="F85" s="70">
        <v>451.39499999999998</v>
      </c>
      <c r="G85" s="28">
        <v>7.9786899999999999E-4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21"/>
      <c r="B87" s="22"/>
      <c r="C87" s="39" t="s">
        <v>119</v>
      </c>
      <c r="D87" s="40"/>
      <c r="E87" s="64"/>
      <c r="F87" s="70">
        <v>554972.78478049987</v>
      </c>
      <c r="G87" s="28">
        <v>0.98094871099999981</v>
      </c>
    </row>
    <row r="88" spans="1:7" ht="12.75" x14ac:dyDescent="0.2">
      <c r="A88" s="16"/>
      <c r="B88" s="17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120</v>
      </c>
      <c r="D89" s="19"/>
      <c r="E89" s="62"/>
      <c r="F89" s="68"/>
      <c r="G89" s="20"/>
    </row>
    <row r="90" spans="1:7" ht="25.5" x14ac:dyDescent="0.2">
      <c r="A90" s="16"/>
      <c r="B90" s="17"/>
      <c r="C90" s="23" t="s">
        <v>10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111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16"/>
      <c r="B93" s="41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74"/>
      <c r="G95" s="43"/>
    </row>
    <row r="96" spans="1:7" ht="12.75" x14ac:dyDescent="0.2">
      <c r="A96" s="16"/>
      <c r="B96" s="17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27"/>
      <c r="E97" s="64"/>
      <c r="F97" s="70">
        <v>0</v>
      </c>
      <c r="G97" s="28">
        <v>0</v>
      </c>
    </row>
    <row r="98" spans="1:7" ht="12.75" x14ac:dyDescent="0.2">
      <c r="A98" s="16"/>
      <c r="B98" s="17"/>
      <c r="C98" s="29"/>
      <c r="D98" s="19"/>
      <c r="E98" s="62"/>
      <c r="F98" s="68"/>
      <c r="G98" s="20"/>
    </row>
    <row r="99" spans="1:7" ht="25.5" x14ac:dyDescent="0.2">
      <c r="A99" s="16"/>
      <c r="B99" s="41"/>
      <c r="C99" s="23" t="s">
        <v>123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111</v>
      </c>
      <c r="D100" s="27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19"/>
      <c r="E101" s="62"/>
      <c r="F101" s="68"/>
      <c r="G101" s="20"/>
    </row>
    <row r="102" spans="1:7" ht="12.75" x14ac:dyDescent="0.2">
      <c r="A102" s="21"/>
      <c r="B102" s="22"/>
      <c r="C102" s="44" t="s">
        <v>124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6"/>
      <c r="D103" s="19"/>
      <c r="E103" s="62"/>
      <c r="F103" s="68"/>
      <c r="G103" s="20"/>
    </row>
    <row r="104" spans="1:7" ht="12.75" x14ac:dyDescent="0.2">
      <c r="A104" s="16"/>
      <c r="B104" s="17"/>
      <c r="C104" s="18" t="s">
        <v>125</v>
      </c>
      <c r="D104" s="19"/>
      <c r="E104" s="62"/>
      <c r="F104" s="68"/>
      <c r="G104" s="20"/>
    </row>
    <row r="105" spans="1:7" ht="12.75" x14ac:dyDescent="0.2">
      <c r="A105" s="21"/>
      <c r="B105" s="22"/>
      <c r="C105" s="23" t="s">
        <v>126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127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111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128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111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21"/>
      <c r="B114" s="22"/>
      <c r="C114" s="23" t="s">
        <v>129</v>
      </c>
      <c r="D114" s="24"/>
      <c r="E114" s="63"/>
      <c r="F114" s="69"/>
      <c r="G114" s="25"/>
    </row>
    <row r="115" spans="1:7" ht="12.75" x14ac:dyDescent="0.2">
      <c r="A115" s="21">
        <v>1</v>
      </c>
      <c r="B115" s="22"/>
      <c r="C115" s="26" t="s">
        <v>410</v>
      </c>
      <c r="D115" s="30"/>
      <c r="E115" s="62"/>
      <c r="F115" s="68">
        <v>10631.8252065</v>
      </c>
      <c r="G115" s="20">
        <v>1.8792408E-2</v>
      </c>
    </row>
    <row r="116" spans="1:7" ht="12.75" x14ac:dyDescent="0.2">
      <c r="A116" s="21"/>
      <c r="B116" s="22"/>
      <c r="C116" s="23" t="s">
        <v>111</v>
      </c>
      <c r="D116" s="40"/>
      <c r="E116" s="64"/>
      <c r="F116" s="70">
        <v>10631.8252065</v>
      </c>
      <c r="G116" s="28">
        <v>1.8792408E-2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39" t="s">
        <v>131</v>
      </c>
      <c r="D118" s="40"/>
      <c r="E118" s="64"/>
      <c r="F118" s="70">
        <v>10631.8252065</v>
      </c>
      <c r="G118" s="28">
        <v>1.8792408E-2</v>
      </c>
    </row>
    <row r="119" spans="1:7" ht="12.75" x14ac:dyDescent="0.2">
      <c r="A119" s="21"/>
      <c r="B119" s="22"/>
      <c r="C119" s="45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132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133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111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12.75" x14ac:dyDescent="0.2">
      <c r="A124" s="16"/>
      <c r="B124" s="17"/>
      <c r="C124" s="18" t="s">
        <v>134</v>
      </c>
      <c r="D124" s="19"/>
      <c r="E124" s="62"/>
      <c r="F124" s="68"/>
      <c r="G124" s="20"/>
    </row>
    <row r="125" spans="1:7" ht="25.5" x14ac:dyDescent="0.2">
      <c r="A125" s="21"/>
      <c r="B125" s="22"/>
      <c r="C125" s="23" t="s">
        <v>135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111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68"/>
      <c r="G127" s="20"/>
    </row>
    <row r="128" spans="1:7" ht="25.5" x14ac:dyDescent="0.2">
      <c r="A128" s="21"/>
      <c r="B128" s="22"/>
      <c r="C128" s="23" t="s">
        <v>136</v>
      </c>
      <c r="D128" s="24"/>
      <c r="E128" s="63"/>
      <c r="F128" s="69"/>
      <c r="G128" s="25"/>
    </row>
    <row r="129" spans="1:7" ht="12.75" x14ac:dyDescent="0.2">
      <c r="A129" s="21"/>
      <c r="B129" s="22"/>
      <c r="C129" s="23" t="s">
        <v>111</v>
      </c>
      <c r="D129" s="40"/>
      <c r="E129" s="64"/>
      <c r="F129" s="70">
        <v>0</v>
      </c>
      <c r="G129" s="28">
        <v>0</v>
      </c>
    </row>
    <row r="130" spans="1:7" ht="12.75" x14ac:dyDescent="0.2">
      <c r="A130" s="21"/>
      <c r="B130" s="22"/>
      <c r="C130" s="29"/>
      <c r="D130" s="22"/>
      <c r="E130" s="62"/>
      <c r="F130" s="74"/>
      <c r="G130" s="43"/>
    </row>
    <row r="131" spans="1:7" ht="12.75" x14ac:dyDescent="0.2">
      <c r="A131" s="21"/>
      <c r="B131" s="22"/>
      <c r="C131" s="29" t="s">
        <v>411</v>
      </c>
      <c r="D131" s="22"/>
      <c r="E131" s="62"/>
      <c r="F131" s="74">
        <v>2013.9688996</v>
      </c>
      <c r="G131" s="43">
        <v>3.559815E-3</v>
      </c>
    </row>
    <row r="132" spans="1:7" ht="25.5" x14ac:dyDescent="0.2">
      <c r="A132" s="21"/>
      <c r="B132" s="22"/>
      <c r="C132" s="45" t="s">
        <v>137</v>
      </c>
      <c r="D132" s="22"/>
      <c r="E132" s="62"/>
      <c r="F132" s="153">
        <v>-1867.5050906199999</v>
      </c>
      <c r="G132" s="154">
        <v>-3.300931E-3</v>
      </c>
    </row>
    <row r="133" spans="1:7" ht="12.75" x14ac:dyDescent="0.2">
      <c r="A133" s="21"/>
      <c r="B133" s="22"/>
      <c r="C133" s="46" t="s">
        <v>138</v>
      </c>
      <c r="D133" s="27"/>
      <c r="E133" s="64"/>
      <c r="F133" s="70">
        <v>565751.07379597984</v>
      </c>
      <c r="G133" s="28">
        <v>1.0000000029999998</v>
      </c>
    </row>
    <row r="135" spans="1:7" ht="12.75" x14ac:dyDescent="0.2">
      <c r="B135" s="306"/>
      <c r="C135" s="306"/>
      <c r="D135" s="306"/>
      <c r="E135" s="306"/>
      <c r="F135" s="306"/>
    </row>
    <row r="136" spans="1:7" ht="12.75" x14ac:dyDescent="0.2">
      <c r="B136" s="306"/>
      <c r="C136" s="306"/>
      <c r="D136" s="306"/>
      <c r="E136" s="306"/>
      <c r="F136" s="306"/>
    </row>
    <row r="138" spans="1:7" ht="12.75" x14ac:dyDescent="0.2">
      <c r="B138" s="52" t="s">
        <v>140</v>
      </c>
      <c r="C138" s="53"/>
      <c r="D138" s="54"/>
    </row>
    <row r="139" spans="1:7" ht="12.75" x14ac:dyDescent="0.2">
      <c r="B139" s="55" t="s">
        <v>141</v>
      </c>
      <c r="C139" s="56"/>
      <c r="D139" s="81" t="s">
        <v>142</v>
      </c>
    </row>
    <row r="140" spans="1:7" ht="12.75" x14ac:dyDescent="0.2">
      <c r="B140" s="55" t="s">
        <v>143</v>
      </c>
      <c r="C140" s="56"/>
      <c r="D140" s="81" t="s">
        <v>142</v>
      </c>
    </row>
    <row r="141" spans="1:7" ht="12.75" x14ac:dyDescent="0.2">
      <c r="B141" s="57" t="s">
        <v>144</v>
      </c>
      <c r="C141" s="56"/>
      <c r="D141" s="58"/>
    </row>
    <row r="142" spans="1:7" ht="25.5" customHeight="1" x14ac:dyDescent="0.2">
      <c r="B142" s="58"/>
      <c r="C142" s="48" t="s">
        <v>145</v>
      </c>
      <c r="D142" s="49" t="s">
        <v>146</v>
      </c>
    </row>
    <row r="143" spans="1:7" ht="12.75" customHeight="1" x14ac:dyDescent="0.2">
      <c r="B143" s="75" t="s">
        <v>147</v>
      </c>
      <c r="C143" s="76" t="s">
        <v>148</v>
      </c>
      <c r="D143" s="76" t="s">
        <v>149</v>
      </c>
    </row>
    <row r="144" spans="1:7" ht="12.75" x14ac:dyDescent="0.2">
      <c r="B144" s="58" t="s">
        <v>150</v>
      </c>
      <c r="C144" s="59">
        <v>522.98419999999999</v>
      </c>
      <c r="D144" s="59">
        <v>464.33569999999997</v>
      </c>
    </row>
    <row r="145" spans="2:4" ht="12.75" x14ac:dyDescent="0.2">
      <c r="B145" s="58" t="s">
        <v>151</v>
      </c>
      <c r="C145" s="59">
        <v>39.309600000000003</v>
      </c>
      <c r="D145" s="59">
        <v>34.706099999999999</v>
      </c>
    </row>
    <row r="146" spans="2:4" ht="12.75" x14ac:dyDescent="0.2">
      <c r="B146" s="58" t="s">
        <v>412</v>
      </c>
      <c r="C146" s="59">
        <v>533.81219999999996</v>
      </c>
      <c r="D146" s="59">
        <v>473.9495</v>
      </c>
    </row>
    <row r="147" spans="2:4" ht="12.75" x14ac:dyDescent="0.2">
      <c r="B147" s="58" t="s">
        <v>413</v>
      </c>
      <c r="C147" s="59">
        <v>34.4572</v>
      </c>
      <c r="D147" s="59">
        <v>30.397600000000001</v>
      </c>
    </row>
    <row r="148" spans="2:4" ht="12.75" x14ac:dyDescent="0.2">
      <c r="B148" s="58" t="s">
        <v>152</v>
      </c>
      <c r="C148" s="59">
        <v>507.1574</v>
      </c>
      <c r="D148" s="59">
        <v>450.0378</v>
      </c>
    </row>
    <row r="149" spans="2:4" ht="12.75" x14ac:dyDescent="0.2">
      <c r="B149" s="58" t="s">
        <v>153</v>
      </c>
      <c r="C149" s="59">
        <v>37.793300000000002</v>
      </c>
      <c r="D149" s="59">
        <v>33.3416</v>
      </c>
    </row>
    <row r="151" spans="2:4" ht="12.75" x14ac:dyDescent="0.2">
      <c r="B151" s="96" t="s">
        <v>154</v>
      </c>
      <c r="C151" s="149"/>
    </row>
    <row r="152" spans="2:4" ht="24.75" customHeight="1" x14ac:dyDescent="0.2">
      <c r="B152" s="150" t="s">
        <v>155</v>
      </c>
      <c r="C152" s="150" t="s">
        <v>156</v>
      </c>
    </row>
    <row r="153" spans="2:4" ht="12.75" x14ac:dyDescent="0.2">
      <c r="B153" s="58" t="s">
        <v>151</v>
      </c>
      <c r="C153" s="151">
        <v>0.17708199999999999</v>
      </c>
    </row>
    <row r="154" spans="2:4" ht="12.75" x14ac:dyDescent="0.2">
      <c r="B154" s="93" t="s">
        <v>413</v>
      </c>
      <c r="C154" s="151">
        <v>0.17708199999999999</v>
      </c>
    </row>
    <row r="155" spans="2:4" ht="12.75" x14ac:dyDescent="0.2">
      <c r="B155" s="58" t="s">
        <v>153</v>
      </c>
      <c r="C155" s="151">
        <v>0.17708199999999999</v>
      </c>
    </row>
    <row r="156" spans="2:4" ht="15" x14ac:dyDescent="0.25">
      <c r="B156" s="82"/>
      <c r="C156" s="80"/>
      <c r="D156"/>
    </row>
    <row r="158" spans="2:4" ht="12.75" x14ac:dyDescent="0.2">
      <c r="B158" s="57" t="s">
        <v>157</v>
      </c>
      <c r="C158" s="56"/>
      <c r="D158" s="83" t="s">
        <v>414</v>
      </c>
    </row>
    <row r="159" spans="2:4" ht="12.75" x14ac:dyDescent="0.2">
      <c r="B159" s="57" t="s">
        <v>158</v>
      </c>
      <c r="C159" s="56"/>
      <c r="D159" s="83" t="s">
        <v>142</v>
      </c>
    </row>
    <row r="160" spans="2:4" ht="12.75" x14ac:dyDescent="0.2">
      <c r="B160" s="57" t="s">
        <v>159</v>
      </c>
      <c r="C160" s="56"/>
      <c r="D160" s="61">
        <v>0.49465907203689136</v>
      </c>
    </row>
    <row r="161" spans="2:4" ht="12.75" x14ac:dyDescent="0.2">
      <c r="B161" s="57" t="s">
        <v>160</v>
      </c>
      <c r="C161" s="56"/>
      <c r="D161" s="61" t="s">
        <v>142</v>
      </c>
    </row>
  </sheetData>
  <mergeCells count="5">
    <mergeCell ref="A1:G1"/>
    <mergeCell ref="A2:G2"/>
    <mergeCell ref="A3:G3"/>
    <mergeCell ref="B135:F135"/>
    <mergeCell ref="B136:F13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415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416</v>
      </c>
      <c r="C7" s="26" t="s">
        <v>417</v>
      </c>
      <c r="D7" s="17" t="s">
        <v>33</v>
      </c>
      <c r="E7" s="62">
        <v>150118</v>
      </c>
      <c r="F7" s="68">
        <v>446.97634499999998</v>
      </c>
      <c r="G7" s="20">
        <v>5.5488645000000003E-2</v>
      </c>
    </row>
    <row r="8" spans="1:7" ht="25.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32379</v>
      </c>
      <c r="F8" s="68">
        <v>407.31163049999998</v>
      </c>
      <c r="G8" s="20">
        <v>5.0564577999999999E-2</v>
      </c>
    </row>
    <row r="9" spans="1:7" ht="12.75" x14ac:dyDescent="0.2">
      <c r="A9" s="21">
        <v>3</v>
      </c>
      <c r="B9" s="22" t="s">
        <v>418</v>
      </c>
      <c r="C9" s="26" t="s">
        <v>419</v>
      </c>
      <c r="D9" s="17" t="s">
        <v>215</v>
      </c>
      <c r="E9" s="62">
        <v>16000</v>
      </c>
      <c r="F9" s="68">
        <v>349.392</v>
      </c>
      <c r="G9" s="20">
        <v>4.3374305000000002E-2</v>
      </c>
    </row>
    <row r="10" spans="1:7" ht="12.75" x14ac:dyDescent="0.2">
      <c r="A10" s="21">
        <v>4</v>
      </c>
      <c r="B10" s="22" t="s">
        <v>420</v>
      </c>
      <c r="C10" s="26" t="s">
        <v>421</v>
      </c>
      <c r="D10" s="17" t="s">
        <v>215</v>
      </c>
      <c r="E10" s="62">
        <v>34000</v>
      </c>
      <c r="F10" s="68">
        <v>253.47</v>
      </c>
      <c r="G10" s="20">
        <v>3.1466332999999999E-2</v>
      </c>
    </row>
    <row r="11" spans="1:7" ht="12.75" x14ac:dyDescent="0.2">
      <c r="A11" s="21">
        <v>5</v>
      </c>
      <c r="B11" s="22" t="s">
        <v>34</v>
      </c>
      <c r="C11" s="26" t="s">
        <v>35</v>
      </c>
      <c r="D11" s="17" t="s">
        <v>36</v>
      </c>
      <c r="E11" s="62">
        <v>77807</v>
      </c>
      <c r="F11" s="68">
        <v>237.73928849999999</v>
      </c>
      <c r="G11" s="20">
        <v>2.9513488000000001E-2</v>
      </c>
    </row>
    <row r="12" spans="1:7" ht="12.75" x14ac:dyDescent="0.2">
      <c r="A12" s="21">
        <v>6</v>
      </c>
      <c r="B12" s="22" t="s">
        <v>422</v>
      </c>
      <c r="C12" s="26" t="s">
        <v>423</v>
      </c>
      <c r="D12" s="17" t="s">
        <v>285</v>
      </c>
      <c r="E12" s="62">
        <v>9127</v>
      </c>
      <c r="F12" s="68">
        <v>230.97242550000001</v>
      </c>
      <c r="G12" s="20">
        <v>2.8673434000000001E-2</v>
      </c>
    </row>
    <row r="13" spans="1:7" ht="12.75" x14ac:dyDescent="0.2">
      <c r="A13" s="21">
        <v>7</v>
      </c>
      <c r="B13" s="22" t="s">
        <v>59</v>
      </c>
      <c r="C13" s="26" t="s">
        <v>60</v>
      </c>
      <c r="D13" s="17" t="s">
        <v>61</v>
      </c>
      <c r="E13" s="62">
        <v>184621</v>
      </c>
      <c r="F13" s="68">
        <v>219.883611</v>
      </c>
      <c r="G13" s="20">
        <v>2.7296844000000001E-2</v>
      </c>
    </row>
    <row r="14" spans="1:7" ht="12.75" x14ac:dyDescent="0.2">
      <c r="A14" s="21">
        <v>8</v>
      </c>
      <c r="B14" s="22" t="s">
        <v>424</v>
      </c>
      <c r="C14" s="26" t="s">
        <v>425</v>
      </c>
      <c r="D14" s="17" t="s">
        <v>61</v>
      </c>
      <c r="E14" s="62">
        <v>6871</v>
      </c>
      <c r="F14" s="68">
        <v>201.54360750000001</v>
      </c>
      <c r="G14" s="20">
        <v>2.5020074999999999E-2</v>
      </c>
    </row>
    <row r="15" spans="1:7" ht="12.75" x14ac:dyDescent="0.2">
      <c r="A15" s="21">
        <v>9</v>
      </c>
      <c r="B15" s="22" t="s">
        <v>426</v>
      </c>
      <c r="C15" s="26" t="s">
        <v>427</v>
      </c>
      <c r="D15" s="17" t="s">
        <v>285</v>
      </c>
      <c r="E15" s="62">
        <v>26703</v>
      </c>
      <c r="F15" s="68">
        <v>198.79048349999999</v>
      </c>
      <c r="G15" s="20">
        <v>2.4678295999999999E-2</v>
      </c>
    </row>
    <row r="16" spans="1:7" ht="12.75" x14ac:dyDescent="0.2">
      <c r="A16" s="21">
        <v>10</v>
      </c>
      <c r="B16" s="22" t="s">
        <v>428</v>
      </c>
      <c r="C16" s="26" t="s">
        <v>429</v>
      </c>
      <c r="D16" s="17" t="s">
        <v>61</v>
      </c>
      <c r="E16" s="62">
        <v>31339</v>
      </c>
      <c r="F16" s="68">
        <v>175.51406950000001</v>
      </c>
      <c r="G16" s="20">
        <v>2.1788709999999999E-2</v>
      </c>
    </row>
    <row r="17" spans="1:7" ht="25.5" x14ac:dyDescent="0.2">
      <c r="A17" s="21">
        <v>11</v>
      </c>
      <c r="B17" s="22" t="s">
        <v>201</v>
      </c>
      <c r="C17" s="26" t="s">
        <v>202</v>
      </c>
      <c r="D17" s="17" t="s">
        <v>176</v>
      </c>
      <c r="E17" s="62">
        <v>25159</v>
      </c>
      <c r="F17" s="68">
        <v>173.64741799999999</v>
      </c>
      <c r="G17" s="20">
        <v>2.1556979E-2</v>
      </c>
    </row>
    <row r="18" spans="1:7" ht="12.75" x14ac:dyDescent="0.2">
      <c r="A18" s="21">
        <v>12</v>
      </c>
      <c r="B18" s="22" t="s">
        <v>430</v>
      </c>
      <c r="C18" s="26" t="s">
        <v>431</v>
      </c>
      <c r="D18" s="17" t="s">
        <v>285</v>
      </c>
      <c r="E18" s="62">
        <v>26424</v>
      </c>
      <c r="F18" s="68">
        <v>172.82617200000001</v>
      </c>
      <c r="G18" s="20">
        <v>2.1455028000000001E-2</v>
      </c>
    </row>
    <row r="19" spans="1:7" ht="12.75" x14ac:dyDescent="0.2">
      <c r="A19" s="21">
        <v>13</v>
      </c>
      <c r="B19" s="22" t="s">
        <v>432</v>
      </c>
      <c r="C19" s="26" t="s">
        <v>433</v>
      </c>
      <c r="D19" s="17" t="s">
        <v>36</v>
      </c>
      <c r="E19" s="62">
        <v>28052</v>
      </c>
      <c r="F19" s="68">
        <v>172.02888999999999</v>
      </c>
      <c r="G19" s="20">
        <v>2.1356052E-2</v>
      </c>
    </row>
    <row r="20" spans="1:7" ht="12.75" x14ac:dyDescent="0.2">
      <c r="A20" s="21">
        <v>14</v>
      </c>
      <c r="B20" s="22" t="s">
        <v>324</v>
      </c>
      <c r="C20" s="26" t="s">
        <v>325</v>
      </c>
      <c r="D20" s="17" t="s">
        <v>326</v>
      </c>
      <c r="E20" s="62">
        <v>50000</v>
      </c>
      <c r="F20" s="68">
        <v>166.625</v>
      </c>
      <c r="G20" s="20">
        <v>2.0685201E-2</v>
      </c>
    </row>
    <row r="21" spans="1:7" ht="25.5" x14ac:dyDescent="0.2">
      <c r="A21" s="21">
        <v>15</v>
      </c>
      <c r="B21" s="22" t="s">
        <v>331</v>
      </c>
      <c r="C21" s="26" t="s">
        <v>332</v>
      </c>
      <c r="D21" s="17" t="s">
        <v>56</v>
      </c>
      <c r="E21" s="62">
        <v>18509</v>
      </c>
      <c r="F21" s="68">
        <v>164.47097400000001</v>
      </c>
      <c r="G21" s="20">
        <v>2.0417794999999999E-2</v>
      </c>
    </row>
    <row r="22" spans="1:7" ht="25.5" x14ac:dyDescent="0.2">
      <c r="A22" s="21">
        <v>16</v>
      </c>
      <c r="B22" s="22" t="s">
        <v>333</v>
      </c>
      <c r="C22" s="26" t="s">
        <v>334</v>
      </c>
      <c r="D22" s="17" t="s">
        <v>25</v>
      </c>
      <c r="E22" s="62">
        <v>24335</v>
      </c>
      <c r="F22" s="68">
        <v>163.79888500000001</v>
      </c>
      <c r="G22" s="20">
        <v>2.0334359999999999E-2</v>
      </c>
    </row>
    <row r="23" spans="1:7" ht="12.75" x14ac:dyDescent="0.2">
      <c r="A23" s="21">
        <v>17</v>
      </c>
      <c r="B23" s="22" t="s">
        <v>322</v>
      </c>
      <c r="C23" s="26" t="s">
        <v>323</v>
      </c>
      <c r="D23" s="17" t="s">
        <v>166</v>
      </c>
      <c r="E23" s="62">
        <v>61500</v>
      </c>
      <c r="F23" s="68">
        <v>163.25174999999999</v>
      </c>
      <c r="G23" s="20">
        <v>2.0266438000000001E-2</v>
      </c>
    </row>
    <row r="24" spans="1:7" ht="25.5" x14ac:dyDescent="0.2">
      <c r="A24" s="21">
        <v>18</v>
      </c>
      <c r="B24" s="22" t="s">
        <v>434</v>
      </c>
      <c r="C24" s="26" t="s">
        <v>435</v>
      </c>
      <c r="D24" s="17" t="s">
        <v>33</v>
      </c>
      <c r="E24" s="62">
        <v>12574</v>
      </c>
      <c r="F24" s="68">
        <v>162.619542</v>
      </c>
      <c r="G24" s="20">
        <v>2.0187954000000001E-2</v>
      </c>
    </row>
    <row r="25" spans="1:7" ht="12.75" x14ac:dyDescent="0.2">
      <c r="A25" s="21">
        <v>19</v>
      </c>
      <c r="B25" s="22" t="s">
        <v>436</v>
      </c>
      <c r="C25" s="26" t="s">
        <v>437</v>
      </c>
      <c r="D25" s="17" t="s">
        <v>61</v>
      </c>
      <c r="E25" s="62">
        <v>6030</v>
      </c>
      <c r="F25" s="68">
        <v>162.053235</v>
      </c>
      <c r="G25" s="20">
        <v>2.0117652E-2</v>
      </c>
    </row>
    <row r="26" spans="1:7" ht="12.75" x14ac:dyDescent="0.2">
      <c r="A26" s="21">
        <v>20</v>
      </c>
      <c r="B26" s="22" t="s">
        <v>41</v>
      </c>
      <c r="C26" s="26" t="s">
        <v>42</v>
      </c>
      <c r="D26" s="17" t="s">
        <v>36</v>
      </c>
      <c r="E26" s="62">
        <v>7717</v>
      </c>
      <c r="F26" s="68">
        <v>154.80687850000001</v>
      </c>
      <c r="G26" s="20">
        <v>1.9218072999999999E-2</v>
      </c>
    </row>
    <row r="27" spans="1:7" ht="12.75" x14ac:dyDescent="0.2">
      <c r="A27" s="21">
        <v>21</v>
      </c>
      <c r="B27" s="22" t="s">
        <v>438</v>
      </c>
      <c r="C27" s="26" t="s">
        <v>439</v>
      </c>
      <c r="D27" s="17" t="s">
        <v>61</v>
      </c>
      <c r="E27" s="62">
        <v>17955</v>
      </c>
      <c r="F27" s="68">
        <v>154.5835725</v>
      </c>
      <c r="G27" s="20">
        <v>1.9190351000000001E-2</v>
      </c>
    </row>
    <row r="28" spans="1:7" ht="12.75" x14ac:dyDescent="0.2">
      <c r="A28" s="21">
        <v>22</v>
      </c>
      <c r="B28" s="22" t="s">
        <v>440</v>
      </c>
      <c r="C28" s="26" t="s">
        <v>441</v>
      </c>
      <c r="D28" s="17" t="s">
        <v>183</v>
      </c>
      <c r="E28" s="62">
        <v>6961</v>
      </c>
      <c r="F28" s="68">
        <v>150.91448</v>
      </c>
      <c r="G28" s="20">
        <v>1.8734862000000001E-2</v>
      </c>
    </row>
    <row r="29" spans="1:7" ht="25.5" x14ac:dyDescent="0.2">
      <c r="A29" s="21">
        <v>23</v>
      </c>
      <c r="B29" s="22" t="s">
        <v>442</v>
      </c>
      <c r="C29" s="26" t="s">
        <v>443</v>
      </c>
      <c r="D29" s="17" t="s">
        <v>33</v>
      </c>
      <c r="E29" s="62">
        <v>12000</v>
      </c>
      <c r="F29" s="68">
        <v>147.57</v>
      </c>
      <c r="G29" s="20">
        <v>1.831967E-2</v>
      </c>
    </row>
    <row r="30" spans="1:7" ht="12.75" x14ac:dyDescent="0.2">
      <c r="A30" s="21">
        <v>24</v>
      </c>
      <c r="B30" s="22" t="s">
        <v>360</v>
      </c>
      <c r="C30" s="26" t="s">
        <v>361</v>
      </c>
      <c r="D30" s="17" t="s">
        <v>183</v>
      </c>
      <c r="E30" s="62">
        <v>34702</v>
      </c>
      <c r="F30" s="68">
        <v>141.688266</v>
      </c>
      <c r="G30" s="20">
        <v>1.7589499000000001E-2</v>
      </c>
    </row>
    <row r="31" spans="1:7" ht="25.5" x14ac:dyDescent="0.2">
      <c r="A31" s="21">
        <v>25</v>
      </c>
      <c r="B31" s="22" t="s">
        <v>29</v>
      </c>
      <c r="C31" s="26" t="s">
        <v>30</v>
      </c>
      <c r="D31" s="17" t="s">
        <v>25</v>
      </c>
      <c r="E31" s="62">
        <v>27394</v>
      </c>
      <c r="F31" s="68">
        <v>139.777885</v>
      </c>
      <c r="G31" s="20">
        <v>1.7352340000000001E-2</v>
      </c>
    </row>
    <row r="32" spans="1:7" ht="12.75" x14ac:dyDescent="0.2">
      <c r="A32" s="21">
        <v>26</v>
      </c>
      <c r="B32" s="22" t="s">
        <v>405</v>
      </c>
      <c r="C32" s="26" t="s">
        <v>406</v>
      </c>
      <c r="D32" s="17" t="s">
        <v>166</v>
      </c>
      <c r="E32" s="62">
        <v>218</v>
      </c>
      <c r="F32" s="68">
        <v>138.64483899999999</v>
      </c>
      <c r="G32" s="20">
        <v>1.7211681E-2</v>
      </c>
    </row>
    <row r="33" spans="1:7" ht="12.75" x14ac:dyDescent="0.2">
      <c r="A33" s="21">
        <v>27</v>
      </c>
      <c r="B33" s="22" t="s">
        <v>444</v>
      </c>
      <c r="C33" s="26" t="s">
        <v>445</v>
      </c>
      <c r="D33" s="17" t="s">
        <v>285</v>
      </c>
      <c r="E33" s="62">
        <v>15079</v>
      </c>
      <c r="F33" s="68">
        <v>135.85425050000001</v>
      </c>
      <c r="G33" s="20">
        <v>1.6865251000000001E-2</v>
      </c>
    </row>
    <row r="34" spans="1:7" ht="25.5" x14ac:dyDescent="0.2">
      <c r="A34" s="21">
        <v>28</v>
      </c>
      <c r="B34" s="22" t="s">
        <v>446</v>
      </c>
      <c r="C34" s="26" t="s">
        <v>447</v>
      </c>
      <c r="D34" s="17" t="s">
        <v>71</v>
      </c>
      <c r="E34" s="62">
        <v>60523</v>
      </c>
      <c r="F34" s="68">
        <v>135.510997</v>
      </c>
      <c r="G34" s="20">
        <v>1.6822639E-2</v>
      </c>
    </row>
    <row r="35" spans="1:7" ht="25.5" x14ac:dyDescent="0.2">
      <c r="A35" s="21">
        <v>29</v>
      </c>
      <c r="B35" s="22" t="s">
        <v>448</v>
      </c>
      <c r="C35" s="26" t="s">
        <v>449</v>
      </c>
      <c r="D35" s="17" t="s">
        <v>183</v>
      </c>
      <c r="E35" s="62">
        <v>34549</v>
      </c>
      <c r="F35" s="68">
        <v>135.29388399999999</v>
      </c>
      <c r="G35" s="20">
        <v>1.6795686000000001E-2</v>
      </c>
    </row>
    <row r="36" spans="1:7" ht="25.5" x14ac:dyDescent="0.2">
      <c r="A36" s="21">
        <v>30</v>
      </c>
      <c r="B36" s="22" t="s">
        <v>450</v>
      </c>
      <c r="C36" s="26" t="s">
        <v>451</v>
      </c>
      <c r="D36" s="17" t="s">
        <v>33</v>
      </c>
      <c r="E36" s="62">
        <v>25732</v>
      </c>
      <c r="F36" s="68">
        <v>132.339676</v>
      </c>
      <c r="G36" s="20">
        <v>1.6428944000000001E-2</v>
      </c>
    </row>
    <row r="37" spans="1:7" ht="25.5" x14ac:dyDescent="0.2">
      <c r="A37" s="21">
        <v>31</v>
      </c>
      <c r="B37" s="22" t="s">
        <v>452</v>
      </c>
      <c r="C37" s="26" t="s">
        <v>453</v>
      </c>
      <c r="D37" s="17" t="s">
        <v>183</v>
      </c>
      <c r="E37" s="62">
        <v>25840</v>
      </c>
      <c r="F37" s="68">
        <v>132.19744</v>
      </c>
      <c r="G37" s="20">
        <v>1.6411286000000001E-2</v>
      </c>
    </row>
    <row r="38" spans="1:7" ht="12.75" x14ac:dyDescent="0.2">
      <c r="A38" s="21">
        <v>32</v>
      </c>
      <c r="B38" s="22" t="s">
        <v>401</v>
      </c>
      <c r="C38" s="26" t="s">
        <v>402</v>
      </c>
      <c r="D38" s="17" t="s">
        <v>183</v>
      </c>
      <c r="E38" s="62">
        <v>30789</v>
      </c>
      <c r="F38" s="68">
        <v>128.51328599999999</v>
      </c>
      <c r="G38" s="20">
        <v>1.5953927E-2</v>
      </c>
    </row>
    <row r="39" spans="1:7" ht="12.75" x14ac:dyDescent="0.2">
      <c r="A39" s="21">
        <v>33</v>
      </c>
      <c r="B39" s="22" t="s">
        <v>454</v>
      </c>
      <c r="C39" s="26" t="s">
        <v>455</v>
      </c>
      <c r="D39" s="17" t="s">
        <v>36</v>
      </c>
      <c r="E39" s="62">
        <v>7182</v>
      </c>
      <c r="F39" s="68">
        <v>121.379391</v>
      </c>
      <c r="G39" s="20">
        <v>1.5068309E-2</v>
      </c>
    </row>
    <row r="40" spans="1:7" ht="25.5" x14ac:dyDescent="0.2">
      <c r="A40" s="21">
        <v>34</v>
      </c>
      <c r="B40" s="22" t="s">
        <v>456</v>
      </c>
      <c r="C40" s="26" t="s">
        <v>457</v>
      </c>
      <c r="D40" s="17" t="s">
        <v>183</v>
      </c>
      <c r="E40" s="62">
        <v>8546</v>
      </c>
      <c r="F40" s="68">
        <v>113.443877</v>
      </c>
      <c r="G40" s="20">
        <v>1.4083177000000001E-2</v>
      </c>
    </row>
    <row r="41" spans="1:7" ht="25.5" x14ac:dyDescent="0.2">
      <c r="A41" s="21">
        <v>35</v>
      </c>
      <c r="B41" s="22" t="s">
        <v>74</v>
      </c>
      <c r="C41" s="26" t="s">
        <v>75</v>
      </c>
      <c r="D41" s="17" t="s">
        <v>71</v>
      </c>
      <c r="E41" s="62">
        <v>19431</v>
      </c>
      <c r="F41" s="68">
        <v>110.406942</v>
      </c>
      <c r="G41" s="20">
        <v>1.3706164999999999E-2</v>
      </c>
    </row>
    <row r="42" spans="1:7" ht="12.75" x14ac:dyDescent="0.2">
      <c r="A42" s="21">
        <v>36</v>
      </c>
      <c r="B42" s="22" t="s">
        <v>380</v>
      </c>
      <c r="C42" s="26" t="s">
        <v>381</v>
      </c>
      <c r="D42" s="17" t="s">
        <v>183</v>
      </c>
      <c r="E42" s="62">
        <v>34359</v>
      </c>
      <c r="F42" s="68">
        <v>99.349048499999995</v>
      </c>
      <c r="G42" s="20">
        <v>1.2333413E-2</v>
      </c>
    </row>
    <row r="43" spans="1:7" ht="25.5" x14ac:dyDescent="0.2">
      <c r="A43" s="21">
        <v>37</v>
      </c>
      <c r="B43" s="22" t="s">
        <v>31</v>
      </c>
      <c r="C43" s="26" t="s">
        <v>32</v>
      </c>
      <c r="D43" s="17" t="s">
        <v>33</v>
      </c>
      <c r="E43" s="62">
        <v>18501</v>
      </c>
      <c r="F43" s="68">
        <v>85.104600000000005</v>
      </c>
      <c r="G43" s="20">
        <v>1.0565076E-2</v>
      </c>
    </row>
    <row r="44" spans="1:7" ht="25.5" x14ac:dyDescent="0.2">
      <c r="A44" s="21">
        <v>38</v>
      </c>
      <c r="B44" s="22" t="s">
        <v>458</v>
      </c>
      <c r="C44" s="26" t="s">
        <v>459</v>
      </c>
      <c r="D44" s="17" t="s">
        <v>33</v>
      </c>
      <c r="E44" s="62">
        <v>27926</v>
      </c>
      <c r="F44" s="68">
        <v>81.837142999999998</v>
      </c>
      <c r="G44" s="20">
        <v>1.0159446000000001E-2</v>
      </c>
    </row>
    <row r="45" spans="1:7" ht="25.5" x14ac:dyDescent="0.2">
      <c r="A45" s="21">
        <v>39</v>
      </c>
      <c r="B45" s="22" t="s">
        <v>242</v>
      </c>
      <c r="C45" s="26" t="s">
        <v>243</v>
      </c>
      <c r="D45" s="17" t="s">
        <v>33</v>
      </c>
      <c r="E45" s="62">
        <v>13878</v>
      </c>
      <c r="F45" s="68">
        <v>70.777799999999999</v>
      </c>
      <c r="G45" s="20">
        <v>8.786515E-3</v>
      </c>
    </row>
    <row r="46" spans="1:7" ht="25.5" x14ac:dyDescent="0.2">
      <c r="A46" s="21">
        <v>40</v>
      </c>
      <c r="B46" s="22" t="s">
        <v>296</v>
      </c>
      <c r="C46" s="26" t="s">
        <v>297</v>
      </c>
      <c r="D46" s="17" t="s">
        <v>25</v>
      </c>
      <c r="E46" s="62">
        <v>17545</v>
      </c>
      <c r="F46" s="68">
        <v>43.722140000000003</v>
      </c>
      <c r="G46" s="20">
        <v>5.4277639999999999E-3</v>
      </c>
    </row>
    <row r="47" spans="1:7" ht="25.5" x14ac:dyDescent="0.2">
      <c r="A47" s="21">
        <v>41</v>
      </c>
      <c r="B47" s="22" t="s">
        <v>196</v>
      </c>
      <c r="C47" s="26" t="s">
        <v>197</v>
      </c>
      <c r="D47" s="17" t="s">
        <v>198</v>
      </c>
      <c r="E47" s="62">
        <v>19913</v>
      </c>
      <c r="F47" s="68">
        <v>43.111645000000003</v>
      </c>
      <c r="G47" s="20">
        <v>5.3519759999999996E-3</v>
      </c>
    </row>
    <row r="48" spans="1:7" ht="12.75" x14ac:dyDescent="0.2">
      <c r="A48" s="16"/>
      <c r="B48" s="17"/>
      <c r="C48" s="23" t="s">
        <v>111</v>
      </c>
      <c r="D48" s="27"/>
      <c r="E48" s="64"/>
      <c r="F48" s="70">
        <v>6819.7433679999986</v>
      </c>
      <c r="G48" s="28">
        <v>0.84661821699999995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16"/>
      <c r="B50" s="17"/>
      <c r="C50" s="23" t="s">
        <v>112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111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31"/>
      <c r="B53" s="32"/>
      <c r="C53" s="23" t="s">
        <v>113</v>
      </c>
      <c r="D53" s="24"/>
      <c r="E53" s="63"/>
      <c r="F53" s="69"/>
      <c r="G53" s="25"/>
    </row>
    <row r="54" spans="1:7" ht="12.75" x14ac:dyDescent="0.2">
      <c r="A54" s="33"/>
      <c r="B54" s="34"/>
      <c r="C54" s="23" t="s">
        <v>111</v>
      </c>
      <c r="D54" s="35"/>
      <c r="E54" s="65"/>
      <c r="F54" s="71">
        <v>0</v>
      </c>
      <c r="G54" s="36">
        <v>0</v>
      </c>
    </row>
    <row r="55" spans="1:7" ht="12.75" x14ac:dyDescent="0.2">
      <c r="A55" s="33"/>
      <c r="B55" s="34"/>
      <c r="C55" s="29"/>
      <c r="D55" s="37"/>
      <c r="E55" s="66"/>
      <c r="F55" s="72"/>
      <c r="G55" s="38"/>
    </row>
    <row r="56" spans="1:7" ht="12.75" x14ac:dyDescent="0.2">
      <c r="A56" s="16"/>
      <c r="B56" s="17"/>
      <c r="C56" s="23" t="s">
        <v>116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111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117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111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118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111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21"/>
      <c r="B65" s="22"/>
      <c r="C65" s="39" t="s">
        <v>119</v>
      </c>
      <c r="D65" s="40"/>
      <c r="E65" s="64"/>
      <c r="F65" s="70">
        <v>6819.7433679999986</v>
      </c>
      <c r="G65" s="28">
        <v>0.84661821699999995</v>
      </c>
    </row>
    <row r="66" spans="1:7" ht="12.75" x14ac:dyDescent="0.2">
      <c r="A66" s="16"/>
      <c r="B66" s="17"/>
      <c r="C66" s="26"/>
      <c r="D66" s="19"/>
      <c r="E66" s="62"/>
      <c r="F66" s="68"/>
      <c r="G66" s="20"/>
    </row>
    <row r="67" spans="1:7" ht="12.75" x14ac:dyDescent="0.2">
      <c r="A67" s="16"/>
      <c r="B67" s="17"/>
      <c r="C67" s="18" t="s">
        <v>120</v>
      </c>
      <c r="D67" s="19"/>
      <c r="E67" s="62"/>
      <c r="F67" s="68"/>
      <c r="G67" s="20"/>
    </row>
    <row r="68" spans="1:7" ht="25.5" x14ac:dyDescent="0.2">
      <c r="A68" s="16"/>
      <c r="B68" s="17"/>
      <c r="C68" s="23" t="s">
        <v>10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68"/>
      <c r="G70" s="20"/>
    </row>
    <row r="71" spans="1:7" ht="12.75" x14ac:dyDescent="0.2">
      <c r="A71" s="16"/>
      <c r="B71" s="41"/>
      <c r="C71" s="23" t="s">
        <v>121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74"/>
      <c r="G73" s="43"/>
    </row>
    <row r="74" spans="1:7" ht="12.75" x14ac:dyDescent="0.2">
      <c r="A74" s="16"/>
      <c r="B74" s="17"/>
      <c r="C74" s="23" t="s">
        <v>122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16"/>
      <c r="B77" s="41"/>
      <c r="C77" s="23" t="s">
        <v>123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111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21"/>
      <c r="B80" s="22"/>
      <c r="C80" s="44" t="s">
        <v>124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125</v>
      </c>
      <c r="D82" s="19"/>
      <c r="E82" s="62"/>
      <c r="F82" s="68"/>
      <c r="G82" s="20"/>
    </row>
    <row r="83" spans="1:7" ht="12.75" x14ac:dyDescent="0.2">
      <c r="A83" s="21"/>
      <c r="B83" s="22"/>
      <c r="C83" s="23" t="s">
        <v>126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127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128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111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129</v>
      </c>
      <c r="D92" s="24"/>
      <c r="E92" s="63"/>
      <c r="F92" s="69"/>
      <c r="G92" s="25"/>
    </row>
    <row r="93" spans="1:7" ht="12.75" x14ac:dyDescent="0.2">
      <c r="A93" s="21">
        <v>1</v>
      </c>
      <c r="B93" s="22"/>
      <c r="C93" s="26" t="s">
        <v>410</v>
      </c>
      <c r="D93" s="30"/>
      <c r="E93" s="62"/>
      <c r="F93" s="68">
        <v>1083.7327777</v>
      </c>
      <c r="G93" s="20">
        <v>0.13453701400000001</v>
      </c>
    </row>
    <row r="94" spans="1:7" ht="12.75" x14ac:dyDescent="0.2">
      <c r="A94" s="21"/>
      <c r="B94" s="22"/>
      <c r="C94" s="23" t="s">
        <v>111</v>
      </c>
      <c r="D94" s="40"/>
      <c r="E94" s="64"/>
      <c r="F94" s="70">
        <v>1083.7327777</v>
      </c>
      <c r="G94" s="28">
        <v>0.13453701400000001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39" t="s">
        <v>131</v>
      </c>
      <c r="D96" s="40"/>
      <c r="E96" s="64"/>
      <c r="F96" s="70">
        <v>1083.7327777</v>
      </c>
      <c r="G96" s="28">
        <v>0.13453701400000001</v>
      </c>
    </row>
    <row r="97" spans="1:7" ht="12.75" x14ac:dyDescent="0.2">
      <c r="A97" s="21"/>
      <c r="B97" s="22"/>
      <c r="C97" s="45"/>
      <c r="D97" s="22"/>
      <c r="E97" s="62"/>
      <c r="F97" s="68"/>
      <c r="G97" s="20"/>
    </row>
    <row r="98" spans="1:7" ht="12.75" x14ac:dyDescent="0.2">
      <c r="A98" s="16"/>
      <c r="B98" s="17"/>
      <c r="C98" s="18" t="s">
        <v>132</v>
      </c>
      <c r="D98" s="19"/>
      <c r="E98" s="62"/>
      <c r="F98" s="68"/>
      <c r="G98" s="20"/>
    </row>
    <row r="99" spans="1:7" ht="25.5" x14ac:dyDescent="0.2">
      <c r="A99" s="21"/>
      <c r="B99" s="22"/>
      <c r="C99" s="23" t="s">
        <v>133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111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16"/>
      <c r="B102" s="17"/>
      <c r="C102" s="18" t="s">
        <v>134</v>
      </c>
      <c r="D102" s="19"/>
      <c r="E102" s="62"/>
      <c r="F102" s="68"/>
      <c r="G102" s="20"/>
    </row>
    <row r="103" spans="1:7" ht="25.5" x14ac:dyDescent="0.2">
      <c r="A103" s="21"/>
      <c r="B103" s="22"/>
      <c r="C103" s="23" t="s">
        <v>135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23" t="s">
        <v>136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74"/>
      <c r="G108" s="43"/>
    </row>
    <row r="109" spans="1:7" ht="25.5" x14ac:dyDescent="0.2">
      <c r="A109" s="21"/>
      <c r="B109" s="22"/>
      <c r="C109" s="45" t="s">
        <v>137</v>
      </c>
      <c r="D109" s="22"/>
      <c r="E109" s="62"/>
      <c r="F109" s="74">
        <v>151.79982279999999</v>
      </c>
      <c r="G109" s="43">
        <v>1.884477E-2</v>
      </c>
    </row>
    <row r="110" spans="1:7" ht="12.75" x14ac:dyDescent="0.2">
      <c r="A110" s="21"/>
      <c r="B110" s="22"/>
      <c r="C110" s="46" t="s">
        <v>138</v>
      </c>
      <c r="D110" s="27"/>
      <c r="E110" s="64"/>
      <c r="F110" s="70">
        <v>8055.2759684999983</v>
      </c>
      <c r="G110" s="28">
        <v>1.0000000010000001</v>
      </c>
    </row>
    <row r="112" spans="1:7" ht="12.75" x14ac:dyDescent="0.2">
      <c r="B112" s="306"/>
      <c r="C112" s="306"/>
      <c r="D112" s="306"/>
      <c r="E112" s="306"/>
      <c r="F112" s="306"/>
    </row>
    <row r="113" spans="2:6" ht="12.75" x14ac:dyDescent="0.2">
      <c r="B113" s="306"/>
      <c r="C113" s="306"/>
      <c r="D113" s="306"/>
      <c r="E113" s="306"/>
      <c r="F113" s="306"/>
    </row>
    <row r="115" spans="2:6" ht="12.75" x14ac:dyDescent="0.2">
      <c r="B115" s="52" t="s">
        <v>140</v>
      </c>
      <c r="C115" s="53"/>
      <c r="D115" s="54"/>
    </row>
    <row r="116" spans="2:6" ht="12.75" x14ac:dyDescent="0.2">
      <c r="B116" s="55" t="s">
        <v>141</v>
      </c>
      <c r="C116" s="56"/>
      <c r="D116" s="81" t="s">
        <v>142</v>
      </c>
    </row>
    <row r="117" spans="2:6" ht="12.75" x14ac:dyDescent="0.2">
      <c r="B117" s="55" t="s">
        <v>143</v>
      </c>
      <c r="C117" s="56"/>
      <c r="D117" s="81" t="s">
        <v>142</v>
      </c>
    </row>
    <row r="118" spans="2:6" ht="12.75" x14ac:dyDescent="0.2">
      <c r="B118" s="57" t="s">
        <v>144</v>
      </c>
      <c r="C118" s="56"/>
      <c r="D118" s="58"/>
    </row>
    <row r="119" spans="2:6" ht="25.5" customHeight="1" x14ac:dyDescent="0.2">
      <c r="B119" s="58"/>
      <c r="C119" s="48" t="s">
        <v>145</v>
      </c>
      <c r="D119" s="49" t="s">
        <v>146</v>
      </c>
    </row>
    <row r="120" spans="2:6" ht="12.75" customHeight="1" x14ac:dyDescent="0.2">
      <c r="B120" s="75" t="s">
        <v>147</v>
      </c>
      <c r="C120" s="76" t="s">
        <v>148</v>
      </c>
      <c r="D120" s="76" t="s">
        <v>149</v>
      </c>
    </row>
    <row r="121" spans="2:6" ht="12.75" x14ac:dyDescent="0.2">
      <c r="B121" s="58" t="s">
        <v>150</v>
      </c>
      <c r="C121" s="59">
        <v>10.329499999999999</v>
      </c>
      <c r="D121" s="59">
        <v>9.4379000000000008</v>
      </c>
    </row>
    <row r="122" spans="2:6" ht="12.75" x14ac:dyDescent="0.2">
      <c r="B122" s="58" t="s">
        <v>151</v>
      </c>
      <c r="C122" s="59">
        <v>10.329499999999999</v>
      </c>
      <c r="D122" s="59">
        <v>9.4379000000000008</v>
      </c>
    </row>
    <row r="123" spans="2:6" ht="12.75" x14ac:dyDescent="0.2">
      <c r="B123" s="58" t="s">
        <v>152</v>
      </c>
      <c r="C123" s="59">
        <v>10.318</v>
      </c>
      <c r="D123" s="59">
        <v>9.4225999999999992</v>
      </c>
    </row>
    <row r="124" spans="2:6" ht="12.75" x14ac:dyDescent="0.2">
      <c r="B124" s="58" t="s">
        <v>153</v>
      </c>
      <c r="C124" s="59">
        <v>10.318</v>
      </c>
      <c r="D124" s="59">
        <v>9.4225999999999992</v>
      </c>
    </row>
    <row r="126" spans="2:6" ht="12.75" x14ac:dyDescent="0.2">
      <c r="B126" s="77" t="s">
        <v>154</v>
      </c>
      <c r="C126" s="60"/>
      <c r="D126" s="78" t="s">
        <v>142</v>
      </c>
    </row>
    <row r="127" spans="2:6" ht="24.75" customHeight="1" x14ac:dyDescent="0.2">
      <c r="B127" s="79"/>
      <c r="C127" s="79"/>
    </row>
    <row r="128" spans="2:6" ht="15" x14ac:dyDescent="0.25">
      <c r="B128" s="82"/>
      <c r="C128" s="80"/>
      <c r="D128"/>
    </row>
    <row r="130" spans="2:4" ht="12.75" x14ac:dyDescent="0.2">
      <c r="B130" s="57" t="s">
        <v>157</v>
      </c>
      <c r="C130" s="56"/>
      <c r="D130" s="83" t="s">
        <v>142</v>
      </c>
    </row>
    <row r="131" spans="2:4" ht="12.75" x14ac:dyDescent="0.2">
      <c r="B131" s="57" t="s">
        <v>158</v>
      </c>
      <c r="C131" s="56"/>
      <c r="D131" s="83" t="s">
        <v>142</v>
      </c>
    </row>
    <row r="132" spans="2:4" ht="12.75" x14ac:dyDescent="0.2">
      <c r="B132" s="57" t="s">
        <v>159</v>
      </c>
      <c r="C132" s="56"/>
      <c r="D132" s="61">
        <v>0.13855544505962403</v>
      </c>
    </row>
    <row r="133" spans="2:4" ht="12.75" x14ac:dyDescent="0.2">
      <c r="B133" s="57" t="s">
        <v>160</v>
      </c>
      <c r="C133" s="56"/>
      <c r="D133" s="61" t="s">
        <v>142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1146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416</v>
      </c>
      <c r="C7" s="26" t="s">
        <v>417</v>
      </c>
      <c r="D7" s="17" t="s">
        <v>33</v>
      </c>
      <c r="E7" s="62">
        <v>81193</v>
      </c>
      <c r="F7" s="68">
        <v>241.75215750000001</v>
      </c>
      <c r="G7" s="20">
        <v>5.1089527000000003E-2</v>
      </c>
    </row>
    <row r="8" spans="1:7" ht="25.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18482</v>
      </c>
      <c r="F8" s="68">
        <v>232.49431899999999</v>
      </c>
      <c r="G8" s="20">
        <v>4.9133067000000002E-2</v>
      </c>
    </row>
    <row r="9" spans="1:7" ht="12.75" x14ac:dyDescent="0.2">
      <c r="A9" s="21">
        <v>3</v>
      </c>
      <c r="B9" s="22" t="s">
        <v>418</v>
      </c>
      <c r="C9" s="26" t="s">
        <v>419</v>
      </c>
      <c r="D9" s="17" t="s">
        <v>215</v>
      </c>
      <c r="E9" s="62">
        <v>7581</v>
      </c>
      <c r="F9" s="68">
        <v>165.54629700000001</v>
      </c>
      <c r="G9" s="20">
        <v>3.4984928999999998E-2</v>
      </c>
    </row>
    <row r="10" spans="1:7" ht="12.75" x14ac:dyDescent="0.2">
      <c r="A10" s="21">
        <v>4</v>
      </c>
      <c r="B10" s="22" t="s">
        <v>420</v>
      </c>
      <c r="C10" s="26" t="s">
        <v>421</v>
      </c>
      <c r="D10" s="17" t="s">
        <v>215</v>
      </c>
      <c r="E10" s="62">
        <v>20000</v>
      </c>
      <c r="F10" s="68">
        <v>149.1</v>
      </c>
      <c r="G10" s="20">
        <v>3.1509330000000002E-2</v>
      </c>
    </row>
    <row r="11" spans="1:7" ht="12.75" x14ac:dyDescent="0.2">
      <c r="A11" s="21">
        <v>5</v>
      </c>
      <c r="B11" s="22" t="s">
        <v>34</v>
      </c>
      <c r="C11" s="26" t="s">
        <v>35</v>
      </c>
      <c r="D11" s="17" t="s">
        <v>36</v>
      </c>
      <c r="E11" s="62">
        <v>44999</v>
      </c>
      <c r="F11" s="68">
        <v>137.49444449999999</v>
      </c>
      <c r="G11" s="20">
        <v>2.9056726000000001E-2</v>
      </c>
    </row>
    <row r="12" spans="1:7" ht="12.75" x14ac:dyDescent="0.2">
      <c r="A12" s="21">
        <v>6</v>
      </c>
      <c r="B12" s="22" t="s">
        <v>422</v>
      </c>
      <c r="C12" s="26" t="s">
        <v>423</v>
      </c>
      <c r="D12" s="17" t="s">
        <v>285</v>
      </c>
      <c r="E12" s="62">
        <v>5295</v>
      </c>
      <c r="F12" s="68">
        <v>133.9979175</v>
      </c>
      <c r="G12" s="20">
        <v>2.8317803999999999E-2</v>
      </c>
    </row>
    <row r="13" spans="1:7" ht="12.75" x14ac:dyDescent="0.2">
      <c r="A13" s="21">
        <v>7</v>
      </c>
      <c r="B13" s="22" t="s">
        <v>59</v>
      </c>
      <c r="C13" s="26" t="s">
        <v>60</v>
      </c>
      <c r="D13" s="17" t="s">
        <v>61</v>
      </c>
      <c r="E13" s="62">
        <v>106862</v>
      </c>
      <c r="F13" s="68">
        <v>127.272642</v>
      </c>
      <c r="G13" s="20">
        <v>2.6896551000000001E-2</v>
      </c>
    </row>
    <row r="14" spans="1:7" ht="12.75" x14ac:dyDescent="0.2">
      <c r="A14" s="21">
        <v>8</v>
      </c>
      <c r="B14" s="22" t="s">
        <v>426</v>
      </c>
      <c r="C14" s="26" t="s">
        <v>427</v>
      </c>
      <c r="D14" s="17" t="s">
        <v>285</v>
      </c>
      <c r="E14" s="62">
        <v>15537</v>
      </c>
      <c r="F14" s="68">
        <v>115.66519649999999</v>
      </c>
      <c r="G14" s="20">
        <v>2.4443546999999999E-2</v>
      </c>
    </row>
    <row r="15" spans="1:7" ht="12.75" x14ac:dyDescent="0.2">
      <c r="A15" s="21">
        <v>9</v>
      </c>
      <c r="B15" s="22" t="s">
        <v>424</v>
      </c>
      <c r="C15" s="26" t="s">
        <v>425</v>
      </c>
      <c r="D15" s="17" t="s">
        <v>61</v>
      </c>
      <c r="E15" s="62">
        <v>3847</v>
      </c>
      <c r="F15" s="68">
        <v>112.8421275</v>
      </c>
      <c r="G15" s="20">
        <v>2.3846947E-2</v>
      </c>
    </row>
    <row r="16" spans="1:7" ht="12.75" x14ac:dyDescent="0.2">
      <c r="A16" s="21">
        <v>10</v>
      </c>
      <c r="B16" s="22" t="s">
        <v>428</v>
      </c>
      <c r="C16" s="26" t="s">
        <v>429</v>
      </c>
      <c r="D16" s="17" t="s">
        <v>61</v>
      </c>
      <c r="E16" s="62">
        <v>18285</v>
      </c>
      <c r="F16" s="68">
        <v>102.4051425</v>
      </c>
      <c r="G16" s="20">
        <v>2.1641297E-2</v>
      </c>
    </row>
    <row r="17" spans="1:7" ht="12.75" x14ac:dyDescent="0.2">
      <c r="A17" s="21">
        <v>11</v>
      </c>
      <c r="B17" s="22" t="s">
        <v>430</v>
      </c>
      <c r="C17" s="26" t="s">
        <v>431</v>
      </c>
      <c r="D17" s="17" t="s">
        <v>285</v>
      </c>
      <c r="E17" s="62">
        <v>15609</v>
      </c>
      <c r="F17" s="68">
        <v>102.0906645</v>
      </c>
      <c r="G17" s="20">
        <v>2.1574838999999998E-2</v>
      </c>
    </row>
    <row r="18" spans="1:7" ht="25.5" x14ac:dyDescent="0.2">
      <c r="A18" s="21">
        <v>12</v>
      </c>
      <c r="B18" s="22" t="s">
        <v>201</v>
      </c>
      <c r="C18" s="26" t="s">
        <v>202</v>
      </c>
      <c r="D18" s="17" t="s">
        <v>176</v>
      </c>
      <c r="E18" s="62">
        <v>14571</v>
      </c>
      <c r="F18" s="68">
        <v>100.569042</v>
      </c>
      <c r="G18" s="20">
        <v>2.1253273999999999E-2</v>
      </c>
    </row>
    <row r="19" spans="1:7" ht="12.75" x14ac:dyDescent="0.2">
      <c r="A19" s="21">
        <v>13</v>
      </c>
      <c r="B19" s="22" t="s">
        <v>432</v>
      </c>
      <c r="C19" s="26" t="s">
        <v>433</v>
      </c>
      <c r="D19" s="17" t="s">
        <v>36</v>
      </c>
      <c r="E19" s="62">
        <v>16281</v>
      </c>
      <c r="F19" s="68">
        <v>99.843232499999999</v>
      </c>
      <c r="G19" s="20">
        <v>2.1099889E-2</v>
      </c>
    </row>
    <row r="20" spans="1:7" ht="25.5" x14ac:dyDescent="0.2">
      <c r="A20" s="21">
        <v>14</v>
      </c>
      <c r="B20" s="22" t="s">
        <v>333</v>
      </c>
      <c r="C20" s="26" t="s">
        <v>334</v>
      </c>
      <c r="D20" s="17" t="s">
        <v>25</v>
      </c>
      <c r="E20" s="62">
        <v>14105</v>
      </c>
      <c r="F20" s="68">
        <v>94.940754999999996</v>
      </c>
      <c r="G20" s="20">
        <v>2.0063846999999999E-2</v>
      </c>
    </row>
    <row r="21" spans="1:7" ht="12.75" x14ac:dyDescent="0.2">
      <c r="A21" s="21">
        <v>15</v>
      </c>
      <c r="B21" s="22" t="s">
        <v>324</v>
      </c>
      <c r="C21" s="26" t="s">
        <v>325</v>
      </c>
      <c r="D21" s="17" t="s">
        <v>326</v>
      </c>
      <c r="E21" s="62">
        <v>28485</v>
      </c>
      <c r="F21" s="68">
        <v>94.926262500000007</v>
      </c>
      <c r="G21" s="20">
        <v>2.0060784000000002E-2</v>
      </c>
    </row>
    <row r="22" spans="1:7" ht="25.5" x14ac:dyDescent="0.2">
      <c r="A22" s="21">
        <v>16</v>
      </c>
      <c r="B22" s="22" t="s">
        <v>434</v>
      </c>
      <c r="C22" s="26" t="s">
        <v>435</v>
      </c>
      <c r="D22" s="17" t="s">
        <v>33</v>
      </c>
      <c r="E22" s="62">
        <v>7297</v>
      </c>
      <c r="F22" s="68">
        <v>94.372101000000001</v>
      </c>
      <c r="G22" s="20">
        <v>1.9943672999999999E-2</v>
      </c>
    </row>
    <row r="23" spans="1:7" ht="12.75" x14ac:dyDescent="0.2">
      <c r="A23" s="21">
        <v>17</v>
      </c>
      <c r="B23" s="22" t="s">
        <v>436</v>
      </c>
      <c r="C23" s="26" t="s">
        <v>437</v>
      </c>
      <c r="D23" s="17" t="s">
        <v>61</v>
      </c>
      <c r="E23" s="62">
        <v>3508</v>
      </c>
      <c r="F23" s="68">
        <v>94.275745999999998</v>
      </c>
      <c r="G23" s="20">
        <v>1.9923310999999999E-2</v>
      </c>
    </row>
    <row r="24" spans="1:7" ht="12.75" x14ac:dyDescent="0.2">
      <c r="A24" s="21">
        <v>18</v>
      </c>
      <c r="B24" s="22" t="s">
        <v>438</v>
      </c>
      <c r="C24" s="26" t="s">
        <v>439</v>
      </c>
      <c r="D24" s="17" t="s">
        <v>61</v>
      </c>
      <c r="E24" s="62">
        <v>10571</v>
      </c>
      <c r="F24" s="68">
        <v>91.011024500000005</v>
      </c>
      <c r="G24" s="20">
        <v>1.9233376E-2</v>
      </c>
    </row>
    <row r="25" spans="1:7" ht="12.75" x14ac:dyDescent="0.2">
      <c r="A25" s="21">
        <v>19</v>
      </c>
      <c r="B25" s="22" t="s">
        <v>322</v>
      </c>
      <c r="C25" s="26" t="s">
        <v>323</v>
      </c>
      <c r="D25" s="17" t="s">
        <v>166</v>
      </c>
      <c r="E25" s="62">
        <v>33963</v>
      </c>
      <c r="F25" s="68">
        <v>90.154783499999994</v>
      </c>
      <c r="G25" s="20">
        <v>1.9052427E-2</v>
      </c>
    </row>
    <row r="26" spans="1:7" ht="25.5" x14ac:dyDescent="0.2">
      <c r="A26" s="21">
        <v>20</v>
      </c>
      <c r="B26" s="22" t="s">
        <v>331</v>
      </c>
      <c r="C26" s="26" t="s">
        <v>332</v>
      </c>
      <c r="D26" s="17" t="s">
        <v>56</v>
      </c>
      <c r="E26" s="62">
        <v>10055</v>
      </c>
      <c r="F26" s="68">
        <v>89.348730000000003</v>
      </c>
      <c r="G26" s="20">
        <v>1.8882083000000001E-2</v>
      </c>
    </row>
    <row r="27" spans="1:7" ht="12.75" x14ac:dyDescent="0.2">
      <c r="A27" s="21">
        <v>21</v>
      </c>
      <c r="B27" s="22" t="s">
        <v>41</v>
      </c>
      <c r="C27" s="26" t="s">
        <v>42</v>
      </c>
      <c r="D27" s="17" t="s">
        <v>36</v>
      </c>
      <c r="E27" s="62">
        <v>4378</v>
      </c>
      <c r="F27" s="68">
        <v>87.824869000000007</v>
      </c>
      <c r="G27" s="20">
        <v>1.8560046E-2</v>
      </c>
    </row>
    <row r="28" spans="1:7" ht="12.75" x14ac:dyDescent="0.2">
      <c r="A28" s="21">
        <v>22</v>
      </c>
      <c r="B28" s="22" t="s">
        <v>360</v>
      </c>
      <c r="C28" s="26" t="s">
        <v>361</v>
      </c>
      <c r="D28" s="17" t="s">
        <v>183</v>
      </c>
      <c r="E28" s="62">
        <v>20181</v>
      </c>
      <c r="F28" s="68">
        <v>82.399023</v>
      </c>
      <c r="G28" s="20">
        <v>1.7413400999999998E-2</v>
      </c>
    </row>
    <row r="29" spans="1:7" ht="25.5" x14ac:dyDescent="0.2">
      <c r="A29" s="21">
        <v>23</v>
      </c>
      <c r="B29" s="22" t="s">
        <v>29</v>
      </c>
      <c r="C29" s="26" t="s">
        <v>30</v>
      </c>
      <c r="D29" s="17" t="s">
        <v>25</v>
      </c>
      <c r="E29" s="62">
        <v>15755</v>
      </c>
      <c r="F29" s="68">
        <v>80.3898875</v>
      </c>
      <c r="G29" s="20">
        <v>1.698881E-2</v>
      </c>
    </row>
    <row r="30" spans="1:7" ht="25.5" x14ac:dyDescent="0.2">
      <c r="A30" s="21">
        <v>24</v>
      </c>
      <c r="B30" s="22" t="s">
        <v>446</v>
      </c>
      <c r="C30" s="26" t="s">
        <v>447</v>
      </c>
      <c r="D30" s="17" t="s">
        <v>71</v>
      </c>
      <c r="E30" s="62">
        <v>35299</v>
      </c>
      <c r="F30" s="68">
        <v>79.034460999999993</v>
      </c>
      <c r="G30" s="20">
        <v>1.6702366999999999E-2</v>
      </c>
    </row>
    <row r="31" spans="1:7" ht="12.75" x14ac:dyDescent="0.2">
      <c r="A31" s="21">
        <v>25</v>
      </c>
      <c r="B31" s="22" t="s">
        <v>444</v>
      </c>
      <c r="C31" s="26" t="s">
        <v>445</v>
      </c>
      <c r="D31" s="17" t="s">
        <v>285</v>
      </c>
      <c r="E31" s="62">
        <v>8733</v>
      </c>
      <c r="F31" s="68">
        <v>78.679963499999999</v>
      </c>
      <c r="G31" s="20">
        <v>1.6627451000000001E-2</v>
      </c>
    </row>
    <row r="32" spans="1:7" ht="25.5" x14ac:dyDescent="0.2">
      <c r="A32" s="21">
        <v>26</v>
      </c>
      <c r="B32" s="22" t="s">
        <v>450</v>
      </c>
      <c r="C32" s="26" t="s">
        <v>451</v>
      </c>
      <c r="D32" s="17" t="s">
        <v>33</v>
      </c>
      <c r="E32" s="62">
        <v>15253</v>
      </c>
      <c r="F32" s="68">
        <v>78.446179000000001</v>
      </c>
      <c r="G32" s="20">
        <v>1.6578045E-2</v>
      </c>
    </row>
    <row r="33" spans="1:7" ht="25.5" x14ac:dyDescent="0.2">
      <c r="A33" s="21">
        <v>27</v>
      </c>
      <c r="B33" s="22" t="s">
        <v>448</v>
      </c>
      <c r="C33" s="26" t="s">
        <v>449</v>
      </c>
      <c r="D33" s="17" t="s">
        <v>183</v>
      </c>
      <c r="E33" s="62">
        <v>19834</v>
      </c>
      <c r="F33" s="68">
        <v>77.669944000000001</v>
      </c>
      <c r="G33" s="20">
        <v>1.6414003E-2</v>
      </c>
    </row>
    <row r="34" spans="1:7" ht="12.75" x14ac:dyDescent="0.2">
      <c r="A34" s="21">
        <v>28</v>
      </c>
      <c r="B34" s="22" t="s">
        <v>380</v>
      </c>
      <c r="C34" s="26" t="s">
        <v>381</v>
      </c>
      <c r="D34" s="17" t="s">
        <v>183</v>
      </c>
      <c r="E34" s="62">
        <v>26239</v>
      </c>
      <c r="F34" s="68">
        <v>75.870068500000002</v>
      </c>
      <c r="G34" s="20">
        <v>1.6033635000000001E-2</v>
      </c>
    </row>
    <row r="35" spans="1:7" ht="12.75" x14ac:dyDescent="0.2">
      <c r="A35" s="21">
        <v>29</v>
      </c>
      <c r="B35" s="22" t="s">
        <v>401</v>
      </c>
      <c r="C35" s="26" t="s">
        <v>402</v>
      </c>
      <c r="D35" s="17" t="s">
        <v>183</v>
      </c>
      <c r="E35" s="62">
        <v>17965</v>
      </c>
      <c r="F35" s="68">
        <v>74.985910000000004</v>
      </c>
      <c r="G35" s="20">
        <v>1.5846786000000002E-2</v>
      </c>
    </row>
    <row r="36" spans="1:7" ht="25.5" x14ac:dyDescent="0.2">
      <c r="A36" s="21">
        <v>30</v>
      </c>
      <c r="B36" s="22" t="s">
        <v>452</v>
      </c>
      <c r="C36" s="26" t="s">
        <v>453</v>
      </c>
      <c r="D36" s="17" t="s">
        <v>183</v>
      </c>
      <c r="E36" s="62">
        <v>14636</v>
      </c>
      <c r="F36" s="68">
        <v>74.877775999999997</v>
      </c>
      <c r="G36" s="20">
        <v>1.5823934000000001E-2</v>
      </c>
    </row>
    <row r="37" spans="1:7" ht="25.5" x14ac:dyDescent="0.2">
      <c r="A37" s="21">
        <v>31</v>
      </c>
      <c r="B37" s="22" t="s">
        <v>456</v>
      </c>
      <c r="C37" s="26" t="s">
        <v>457</v>
      </c>
      <c r="D37" s="17" t="s">
        <v>183</v>
      </c>
      <c r="E37" s="62">
        <v>4942</v>
      </c>
      <c r="F37" s="68">
        <v>65.602579000000006</v>
      </c>
      <c r="G37" s="20">
        <v>1.3863805E-2</v>
      </c>
    </row>
    <row r="38" spans="1:7" ht="12.75" x14ac:dyDescent="0.2">
      <c r="A38" s="21">
        <v>32</v>
      </c>
      <c r="B38" s="22" t="s">
        <v>460</v>
      </c>
      <c r="C38" s="26" t="s">
        <v>461</v>
      </c>
      <c r="D38" s="17" t="s">
        <v>183</v>
      </c>
      <c r="E38" s="62">
        <v>6248</v>
      </c>
      <c r="F38" s="68">
        <v>64.891728000000001</v>
      </c>
      <c r="G38" s="20">
        <v>1.3713581000000001E-2</v>
      </c>
    </row>
    <row r="39" spans="1:7" ht="25.5" x14ac:dyDescent="0.2">
      <c r="A39" s="21">
        <v>33</v>
      </c>
      <c r="B39" s="22" t="s">
        <v>74</v>
      </c>
      <c r="C39" s="26" t="s">
        <v>75</v>
      </c>
      <c r="D39" s="17" t="s">
        <v>71</v>
      </c>
      <c r="E39" s="62">
        <v>11253</v>
      </c>
      <c r="F39" s="68">
        <v>63.939546</v>
      </c>
      <c r="G39" s="20">
        <v>1.3512356E-2</v>
      </c>
    </row>
    <row r="40" spans="1:7" ht="25.5" x14ac:dyDescent="0.2">
      <c r="A40" s="21">
        <v>34</v>
      </c>
      <c r="B40" s="22" t="s">
        <v>31</v>
      </c>
      <c r="C40" s="26" t="s">
        <v>32</v>
      </c>
      <c r="D40" s="17" t="s">
        <v>33</v>
      </c>
      <c r="E40" s="62">
        <v>10271</v>
      </c>
      <c r="F40" s="68">
        <v>47.246600000000001</v>
      </c>
      <c r="G40" s="20">
        <v>9.9846329999999997E-3</v>
      </c>
    </row>
    <row r="41" spans="1:7" ht="25.5" x14ac:dyDescent="0.2">
      <c r="A41" s="21">
        <v>35</v>
      </c>
      <c r="B41" s="22" t="s">
        <v>458</v>
      </c>
      <c r="C41" s="26" t="s">
        <v>459</v>
      </c>
      <c r="D41" s="17" t="s">
        <v>33</v>
      </c>
      <c r="E41" s="62">
        <v>16110</v>
      </c>
      <c r="F41" s="68">
        <v>47.210355</v>
      </c>
      <c r="G41" s="20">
        <v>9.9769730000000001E-3</v>
      </c>
    </row>
    <row r="42" spans="1:7" ht="12.75" x14ac:dyDescent="0.2">
      <c r="A42" s="21">
        <v>36</v>
      </c>
      <c r="B42" s="22" t="s">
        <v>345</v>
      </c>
      <c r="C42" s="26" t="s">
        <v>346</v>
      </c>
      <c r="D42" s="17" t="s">
        <v>347</v>
      </c>
      <c r="E42" s="62">
        <v>17510</v>
      </c>
      <c r="F42" s="68">
        <v>42.540545000000002</v>
      </c>
      <c r="G42" s="20">
        <v>8.9901010000000003E-3</v>
      </c>
    </row>
    <row r="43" spans="1:7" ht="25.5" x14ac:dyDescent="0.2">
      <c r="A43" s="21">
        <v>37</v>
      </c>
      <c r="B43" s="22" t="s">
        <v>242</v>
      </c>
      <c r="C43" s="26" t="s">
        <v>243</v>
      </c>
      <c r="D43" s="17" t="s">
        <v>33</v>
      </c>
      <c r="E43" s="62">
        <v>8037</v>
      </c>
      <c r="F43" s="68">
        <v>40.988700000000001</v>
      </c>
      <c r="G43" s="20">
        <v>8.6621489999999992E-3</v>
      </c>
    </row>
    <row r="44" spans="1:7" ht="12.75" x14ac:dyDescent="0.2">
      <c r="A44" s="16"/>
      <c r="B44" s="17"/>
      <c r="C44" s="23" t="s">
        <v>111</v>
      </c>
      <c r="D44" s="27"/>
      <c r="E44" s="64"/>
      <c r="F44" s="70">
        <v>3632.7007200000003</v>
      </c>
      <c r="G44" s="28">
        <v>0.76769930399999997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16"/>
      <c r="B46" s="17"/>
      <c r="C46" s="23" t="s">
        <v>112</v>
      </c>
      <c r="D46" s="24"/>
      <c r="E46" s="63"/>
      <c r="F46" s="69"/>
      <c r="G46" s="25"/>
    </row>
    <row r="47" spans="1:7" ht="12.75" x14ac:dyDescent="0.2">
      <c r="A47" s="16"/>
      <c r="B47" s="17"/>
      <c r="C47" s="23" t="s">
        <v>111</v>
      </c>
      <c r="D47" s="27"/>
      <c r="E47" s="64"/>
      <c r="F47" s="70">
        <v>0</v>
      </c>
      <c r="G47" s="28">
        <v>0</v>
      </c>
    </row>
    <row r="48" spans="1:7" ht="12.75" x14ac:dyDescent="0.2">
      <c r="A48" s="21"/>
      <c r="B48" s="22"/>
      <c r="C48" s="29"/>
      <c r="D48" s="30"/>
      <c r="E48" s="62"/>
      <c r="F48" s="68"/>
      <c r="G48" s="20"/>
    </row>
    <row r="49" spans="1:7" ht="12.75" x14ac:dyDescent="0.2">
      <c r="A49" s="31"/>
      <c r="B49" s="32"/>
      <c r="C49" s="23" t="s">
        <v>113</v>
      </c>
      <c r="D49" s="24"/>
      <c r="E49" s="63"/>
      <c r="F49" s="69"/>
      <c r="G49" s="25"/>
    </row>
    <row r="50" spans="1:7" ht="12.75" x14ac:dyDescent="0.2">
      <c r="A50" s="33"/>
      <c r="B50" s="34"/>
      <c r="C50" s="23" t="s">
        <v>111</v>
      </c>
      <c r="D50" s="35"/>
      <c r="E50" s="65"/>
      <c r="F50" s="71">
        <v>0</v>
      </c>
      <c r="G50" s="36">
        <v>0</v>
      </c>
    </row>
    <row r="51" spans="1:7" ht="12.75" x14ac:dyDescent="0.2">
      <c r="A51" s="33"/>
      <c r="B51" s="34"/>
      <c r="C51" s="29"/>
      <c r="D51" s="37"/>
      <c r="E51" s="66"/>
      <c r="F51" s="72"/>
      <c r="G51" s="38"/>
    </row>
    <row r="52" spans="1:7" ht="12.75" x14ac:dyDescent="0.2">
      <c r="A52" s="16"/>
      <c r="B52" s="17"/>
      <c r="C52" s="23" t="s">
        <v>116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111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117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111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12.75" x14ac:dyDescent="0.2">
      <c r="A58" s="16"/>
      <c r="B58" s="17"/>
      <c r="C58" s="23" t="s">
        <v>118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111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25.5" x14ac:dyDescent="0.2">
      <c r="A61" s="21"/>
      <c r="B61" s="22"/>
      <c r="C61" s="39" t="s">
        <v>119</v>
      </c>
      <c r="D61" s="40"/>
      <c r="E61" s="64"/>
      <c r="F61" s="70">
        <v>3632.7007200000003</v>
      </c>
      <c r="G61" s="28">
        <v>0.76769930399999997</v>
      </c>
    </row>
    <row r="62" spans="1:7" ht="12.75" x14ac:dyDescent="0.2">
      <c r="A62" s="16"/>
      <c r="B62" s="17"/>
      <c r="C62" s="26"/>
      <c r="D62" s="19"/>
      <c r="E62" s="62"/>
      <c r="F62" s="68"/>
      <c r="G62" s="20"/>
    </row>
    <row r="63" spans="1:7" ht="12.75" x14ac:dyDescent="0.2">
      <c r="A63" s="16"/>
      <c r="B63" s="17"/>
      <c r="C63" s="18" t="s">
        <v>120</v>
      </c>
      <c r="D63" s="19"/>
      <c r="E63" s="62"/>
      <c r="F63" s="68"/>
      <c r="G63" s="20"/>
    </row>
    <row r="64" spans="1:7" ht="25.5" x14ac:dyDescent="0.2">
      <c r="A64" s="16"/>
      <c r="B64" s="17"/>
      <c r="C64" s="23" t="s">
        <v>10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111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68"/>
      <c r="G66" s="20"/>
    </row>
    <row r="67" spans="1:7" ht="12.75" x14ac:dyDescent="0.2">
      <c r="A67" s="16"/>
      <c r="B67" s="41"/>
      <c r="C67" s="23" t="s">
        <v>121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19"/>
      <c r="E69" s="62"/>
      <c r="F69" s="74"/>
      <c r="G69" s="43"/>
    </row>
    <row r="70" spans="1:7" ht="12.75" x14ac:dyDescent="0.2">
      <c r="A70" s="16"/>
      <c r="B70" s="17"/>
      <c r="C70" s="23" t="s">
        <v>122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25.5" x14ac:dyDescent="0.2">
      <c r="A73" s="16"/>
      <c r="B73" s="41"/>
      <c r="C73" s="23" t="s">
        <v>123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2"/>
      <c r="F75" s="68"/>
      <c r="G75" s="20"/>
    </row>
    <row r="76" spans="1:7" ht="12.75" x14ac:dyDescent="0.2">
      <c r="A76" s="21"/>
      <c r="B76" s="22"/>
      <c r="C76" s="44" t="s">
        <v>124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125</v>
      </c>
      <c r="D78" s="19"/>
      <c r="E78" s="62"/>
      <c r="F78" s="68"/>
      <c r="G78" s="20"/>
    </row>
    <row r="79" spans="1:7" ht="12.75" x14ac:dyDescent="0.2">
      <c r="A79" s="21"/>
      <c r="B79" s="22"/>
      <c r="C79" s="23" t="s">
        <v>126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127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128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129</v>
      </c>
      <c r="D88" s="24"/>
      <c r="E88" s="63"/>
      <c r="F88" s="69"/>
      <c r="G88" s="25"/>
    </row>
    <row r="89" spans="1:7" ht="12.75" x14ac:dyDescent="0.2">
      <c r="A89" s="21">
        <v>1</v>
      </c>
      <c r="B89" s="22"/>
      <c r="C89" s="26" t="s">
        <v>410</v>
      </c>
      <c r="D89" s="30"/>
      <c r="E89" s="62"/>
      <c r="F89" s="68">
        <v>1001.7529919999999</v>
      </c>
      <c r="G89" s="20">
        <v>0.21170064199999999</v>
      </c>
    </row>
    <row r="90" spans="1:7" ht="12.75" x14ac:dyDescent="0.2">
      <c r="A90" s="21"/>
      <c r="B90" s="22"/>
      <c r="C90" s="23" t="s">
        <v>111</v>
      </c>
      <c r="D90" s="40"/>
      <c r="E90" s="64"/>
      <c r="F90" s="70">
        <v>1001.7529919999999</v>
      </c>
      <c r="G90" s="28">
        <v>0.21170064199999999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25.5" x14ac:dyDescent="0.2">
      <c r="A92" s="21"/>
      <c r="B92" s="22"/>
      <c r="C92" s="39" t="s">
        <v>131</v>
      </c>
      <c r="D92" s="40"/>
      <c r="E92" s="64"/>
      <c r="F92" s="70">
        <v>1001.7529919999999</v>
      </c>
      <c r="G92" s="28">
        <v>0.21170064199999999</v>
      </c>
    </row>
    <row r="93" spans="1:7" ht="12.75" x14ac:dyDescent="0.2">
      <c r="A93" s="21"/>
      <c r="B93" s="22"/>
      <c r="C93" s="45"/>
      <c r="D93" s="22"/>
      <c r="E93" s="62"/>
      <c r="F93" s="68"/>
      <c r="G93" s="20"/>
    </row>
    <row r="94" spans="1:7" ht="12.75" x14ac:dyDescent="0.2">
      <c r="A94" s="16"/>
      <c r="B94" s="17"/>
      <c r="C94" s="18" t="s">
        <v>132</v>
      </c>
      <c r="D94" s="19"/>
      <c r="E94" s="62"/>
      <c r="F94" s="68"/>
      <c r="G94" s="20"/>
    </row>
    <row r="95" spans="1:7" ht="25.5" x14ac:dyDescent="0.2">
      <c r="A95" s="21"/>
      <c r="B95" s="22"/>
      <c r="C95" s="23" t="s">
        <v>133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16"/>
      <c r="B98" s="17"/>
      <c r="C98" s="18" t="s">
        <v>134</v>
      </c>
      <c r="D98" s="19"/>
      <c r="E98" s="62"/>
      <c r="F98" s="68"/>
      <c r="G98" s="20"/>
    </row>
    <row r="99" spans="1:7" ht="25.5" x14ac:dyDescent="0.2">
      <c r="A99" s="21"/>
      <c r="B99" s="22"/>
      <c r="C99" s="23" t="s">
        <v>135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111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25.5" x14ac:dyDescent="0.2">
      <c r="A102" s="21"/>
      <c r="B102" s="22"/>
      <c r="C102" s="23" t="s">
        <v>136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74"/>
      <c r="G104" s="43"/>
    </row>
    <row r="105" spans="1:7" ht="25.5" x14ac:dyDescent="0.2">
      <c r="A105" s="21"/>
      <c r="B105" s="22"/>
      <c r="C105" s="45" t="s">
        <v>137</v>
      </c>
      <c r="D105" s="22"/>
      <c r="E105" s="62"/>
      <c r="F105" s="74">
        <v>97.478046699999993</v>
      </c>
      <c r="G105" s="43">
        <v>2.0600053E-2</v>
      </c>
    </row>
    <row r="106" spans="1:7" ht="12.75" x14ac:dyDescent="0.2">
      <c r="A106" s="21"/>
      <c r="B106" s="22"/>
      <c r="C106" s="46" t="s">
        <v>138</v>
      </c>
      <c r="D106" s="27"/>
      <c r="E106" s="64"/>
      <c r="F106" s="70">
        <v>4731.9317587000005</v>
      </c>
      <c r="G106" s="28">
        <v>0.99999999899999992</v>
      </c>
    </row>
    <row r="108" spans="1:7" ht="12.75" x14ac:dyDescent="0.2">
      <c r="B108" s="306"/>
      <c r="C108" s="306"/>
      <c r="D108" s="306"/>
      <c r="E108" s="306"/>
      <c r="F108" s="306"/>
    </row>
    <row r="109" spans="1:7" ht="12.75" x14ac:dyDescent="0.2">
      <c r="B109" s="306"/>
      <c r="C109" s="306"/>
      <c r="D109" s="306"/>
      <c r="E109" s="306"/>
      <c r="F109" s="306"/>
    </row>
    <row r="111" spans="1:7" ht="12.75" x14ac:dyDescent="0.2">
      <c r="B111" s="52" t="s">
        <v>140</v>
      </c>
      <c r="C111" s="53"/>
      <c r="D111" s="54"/>
    </row>
    <row r="112" spans="1:7" ht="12.75" x14ac:dyDescent="0.2">
      <c r="B112" s="55" t="s">
        <v>141</v>
      </c>
      <c r="C112" s="56"/>
      <c r="D112" s="81" t="s">
        <v>142</v>
      </c>
    </row>
    <row r="113" spans="2:4" ht="12.75" x14ac:dyDescent="0.2">
      <c r="B113" s="55" t="s">
        <v>143</v>
      </c>
      <c r="C113" s="56"/>
      <c r="D113" s="81" t="s">
        <v>142</v>
      </c>
    </row>
    <row r="114" spans="2:4" ht="12.75" x14ac:dyDescent="0.2">
      <c r="B114" s="57" t="s">
        <v>144</v>
      </c>
      <c r="C114" s="56"/>
      <c r="D114" s="58"/>
    </row>
    <row r="115" spans="2:4" ht="25.5" customHeight="1" x14ac:dyDescent="0.2">
      <c r="B115" s="58"/>
      <c r="C115" s="48" t="s">
        <v>145</v>
      </c>
      <c r="D115" s="49" t="s">
        <v>146</v>
      </c>
    </row>
    <row r="116" spans="2:4" ht="12.75" customHeight="1" x14ac:dyDescent="0.2">
      <c r="B116" s="75" t="s">
        <v>147</v>
      </c>
      <c r="C116" s="76" t="s">
        <v>148</v>
      </c>
      <c r="D116" s="76" t="s">
        <v>149</v>
      </c>
    </row>
    <row r="117" spans="2:4" ht="12.75" x14ac:dyDescent="0.2">
      <c r="B117" s="58" t="s">
        <v>150</v>
      </c>
      <c r="C117" s="59">
        <v>10.124700000000001</v>
      </c>
      <c r="D117" s="59">
        <v>9.3834999999999997</v>
      </c>
    </row>
    <row r="118" spans="2:4" ht="12.75" x14ac:dyDescent="0.2">
      <c r="B118" s="58" t="s">
        <v>151</v>
      </c>
      <c r="C118" s="59">
        <v>10.124700000000001</v>
      </c>
      <c r="D118" s="59">
        <v>9.3834999999999997</v>
      </c>
    </row>
    <row r="119" spans="2:4" ht="12.75" x14ac:dyDescent="0.2">
      <c r="B119" s="58" t="s">
        <v>152</v>
      </c>
      <c r="C119" s="59">
        <v>10.116199999999999</v>
      </c>
      <c r="D119" s="59">
        <v>9.3694000000000006</v>
      </c>
    </row>
    <row r="120" spans="2:4" ht="12.75" x14ac:dyDescent="0.2">
      <c r="B120" s="58" t="s">
        <v>153</v>
      </c>
      <c r="C120" s="59">
        <v>10.116199999999999</v>
      </c>
      <c r="D120" s="59">
        <v>9.3694000000000006</v>
      </c>
    </row>
    <row r="122" spans="2:4" ht="12.75" x14ac:dyDescent="0.2">
      <c r="B122" s="77" t="s">
        <v>154</v>
      </c>
      <c r="C122" s="60"/>
      <c r="D122" s="78" t="s">
        <v>142</v>
      </c>
    </row>
    <row r="123" spans="2:4" ht="24.75" customHeight="1" x14ac:dyDescent="0.2">
      <c r="B123" s="79"/>
      <c r="C123" s="79"/>
    </row>
    <row r="124" spans="2:4" ht="15" x14ac:dyDescent="0.25">
      <c r="B124" s="82"/>
      <c r="C124" s="80"/>
      <c r="D124"/>
    </row>
    <row r="126" spans="2:4" ht="12.75" x14ac:dyDescent="0.2">
      <c r="B126" s="57" t="s">
        <v>157</v>
      </c>
      <c r="C126" s="56"/>
      <c r="D126" s="83" t="s">
        <v>142</v>
      </c>
    </row>
    <row r="127" spans="2:4" ht="12.75" x14ac:dyDescent="0.2">
      <c r="B127" s="57" t="s">
        <v>158</v>
      </c>
      <c r="C127" s="56"/>
      <c r="D127" s="83" t="s">
        <v>142</v>
      </c>
    </row>
    <row r="128" spans="2:4" ht="12.75" x14ac:dyDescent="0.2">
      <c r="B128" s="57" t="s">
        <v>159</v>
      </c>
      <c r="C128" s="56"/>
      <c r="D128" s="61">
        <v>3.8511456476567466E-2</v>
      </c>
    </row>
    <row r="129" spans="2:4" ht="12.75" x14ac:dyDescent="0.2">
      <c r="B129" s="57" t="s">
        <v>160</v>
      </c>
      <c r="C129" s="56"/>
      <c r="D129" s="61" t="s">
        <v>142</v>
      </c>
    </row>
  </sheetData>
  <mergeCells count="5">
    <mergeCell ref="A1:G1"/>
    <mergeCell ref="A2:G2"/>
    <mergeCell ref="A3:G3"/>
    <mergeCell ref="B108:F108"/>
    <mergeCell ref="B109:F10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30.75" customHeight="1" x14ac:dyDescent="0.2">
      <c r="A2" s="303" t="s">
        <v>1139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160000</v>
      </c>
      <c r="F7" s="68">
        <v>2012.72</v>
      </c>
      <c r="G7" s="20">
        <v>4.6988598999999999E-2</v>
      </c>
    </row>
    <row r="8" spans="1:7" ht="12.75" x14ac:dyDescent="0.2">
      <c r="A8" s="21">
        <v>2</v>
      </c>
      <c r="B8" s="22" t="s">
        <v>34</v>
      </c>
      <c r="C8" s="26" t="s">
        <v>35</v>
      </c>
      <c r="D8" s="17" t="s">
        <v>36</v>
      </c>
      <c r="E8" s="62">
        <v>640018</v>
      </c>
      <c r="F8" s="68">
        <v>1955.5749989999999</v>
      </c>
      <c r="G8" s="20">
        <v>4.5654502E-2</v>
      </c>
    </row>
    <row r="9" spans="1:7" ht="12.75" x14ac:dyDescent="0.2">
      <c r="A9" s="21">
        <v>3</v>
      </c>
      <c r="B9" s="22" t="s">
        <v>418</v>
      </c>
      <c r="C9" s="26" t="s">
        <v>419</v>
      </c>
      <c r="D9" s="17" t="s">
        <v>215</v>
      </c>
      <c r="E9" s="62">
        <v>69553</v>
      </c>
      <c r="F9" s="68">
        <v>1518.828861</v>
      </c>
      <c r="G9" s="20">
        <v>3.5458305000000002E-2</v>
      </c>
    </row>
    <row r="10" spans="1:7" ht="12.75" x14ac:dyDescent="0.2">
      <c r="A10" s="21">
        <v>4</v>
      </c>
      <c r="B10" s="22" t="s">
        <v>17</v>
      </c>
      <c r="C10" s="26" t="s">
        <v>18</v>
      </c>
      <c r="D10" s="17" t="s">
        <v>19</v>
      </c>
      <c r="E10" s="62">
        <v>230410</v>
      </c>
      <c r="F10" s="68">
        <v>1481.8819149999999</v>
      </c>
      <c r="G10" s="20">
        <v>3.4595749000000002E-2</v>
      </c>
    </row>
    <row r="11" spans="1:7" ht="12.75" x14ac:dyDescent="0.2">
      <c r="A11" s="21">
        <v>5</v>
      </c>
      <c r="B11" s="22" t="s">
        <v>104</v>
      </c>
      <c r="C11" s="26" t="s">
        <v>105</v>
      </c>
      <c r="D11" s="17" t="s">
        <v>36</v>
      </c>
      <c r="E11" s="62">
        <v>490000</v>
      </c>
      <c r="F11" s="68">
        <v>1300.95</v>
      </c>
      <c r="G11" s="20">
        <v>3.0371744999999999E-2</v>
      </c>
    </row>
    <row r="12" spans="1:7" ht="12.75" x14ac:dyDescent="0.2">
      <c r="A12" s="21">
        <v>6</v>
      </c>
      <c r="B12" s="22" t="s">
        <v>335</v>
      </c>
      <c r="C12" s="26" t="s">
        <v>336</v>
      </c>
      <c r="D12" s="17" t="s">
        <v>215</v>
      </c>
      <c r="E12" s="62">
        <v>109995</v>
      </c>
      <c r="F12" s="68">
        <v>1290.5163375</v>
      </c>
      <c r="G12" s="20">
        <v>3.0128162E-2</v>
      </c>
    </row>
    <row r="13" spans="1:7" ht="25.5" x14ac:dyDescent="0.2">
      <c r="A13" s="21">
        <v>7</v>
      </c>
      <c r="B13" s="22" t="s">
        <v>339</v>
      </c>
      <c r="C13" s="26" t="s">
        <v>340</v>
      </c>
      <c r="D13" s="17" t="s">
        <v>326</v>
      </c>
      <c r="E13" s="62">
        <v>688885</v>
      </c>
      <c r="F13" s="68">
        <v>1264.103975</v>
      </c>
      <c r="G13" s="20">
        <v>2.9511544000000001E-2</v>
      </c>
    </row>
    <row r="14" spans="1:7" ht="12.75" x14ac:dyDescent="0.2">
      <c r="A14" s="21">
        <v>8</v>
      </c>
      <c r="B14" s="22" t="s">
        <v>438</v>
      </c>
      <c r="C14" s="26" t="s">
        <v>439</v>
      </c>
      <c r="D14" s="17" t="s">
        <v>61</v>
      </c>
      <c r="E14" s="62">
        <v>146444</v>
      </c>
      <c r="F14" s="68">
        <v>1260.809618</v>
      </c>
      <c r="G14" s="20">
        <v>2.9434635000000001E-2</v>
      </c>
    </row>
    <row r="15" spans="1:7" ht="25.5" x14ac:dyDescent="0.2">
      <c r="A15" s="21">
        <v>9</v>
      </c>
      <c r="B15" s="22" t="s">
        <v>333</v>
      </c>
      <c r="C15" s="26" t="s">
        <v>334</v>
      </c>
      <c r="D15" s="17" t="s">
        <v>25</v>
      </c>
      <c r="E15" s="62">
        <v>184593</v>
      </c>
      <c r="F15" s="68">
        <v>1242.4954829999999</v>
      </c>
      <c r="G15" s="20">
        <v>2.9007076E-2</v>
      </c>
    </row>
    <row r="16" spans="1:7" ht="12.75" x14ac:dyDescent="0.2">
      <c r="A16" s="21">
        <v>10</v>
      </c>
      <c r="B16" s="22" t="s">
        <v>462</v>
      </c>
      <c r="C16" s="26" t="s">
        <v>463</v>
      </c>
      <c r="D16" s="17" t="s">
        <v>215</v>
      </c>
      <c r="E16" s="62">
        <v>164000</v>
      </c>
      <c r="F16" s="68">
        <v>1197.2819999999999</v>
      </c>
      <c r="G16" s="20">
        <v>2.7951529999999999E-2</v>
      </c>
    </row>
    <row r="17" spans="1:7" ht="25.5" x14ac:dyDescent="0.2">
      <c r="A17" s="21">
        <v>11</v>
      </c>
      <c r="B17" s="22" t="s">
        <v>416</v>
      </c>
      <c r="C17" s="26" t="s">
        <v>417</v>
      </c>
      <c r="D17" s="17" t="s">
        <v>33</v>
      </c>
      <c r="E17" s="62">
        <v>400000</v>
      </c>
      <c r="F17" s="68">
        <v>1191</v>
      </c>
      <c r="G17" s="20">
        <v>2.7804872000000001E-2</v>
      </c>
    </row>
    <row r="18" spans="1:7" ht="25.5" x14ac:dyDescent="0.2">
      <c r="A18" s="21">
        <v>12</v>
      </c>
      <c r="B18" s="22" t="s">
        <v>14</v>
      </c>
      <c r="C18" s="26" t="s">
        <v>15</v>
      </c>
      <c r="D18" s="17" t="s">
        <v>16</v>
      </c>
      <c r="E18" s="62">
        <v>90750</v>
      </c>
      <c r="F18" s="68">
        <v>1154.43075</v>
      </c>
      <c r="G18" s="20">
        <v>2.6951132999999999E-2</v>
      </c>
    </row>
    <row r="19" spans="1:7" ht="51" x14ac:dyDescent="0.2">
      <c r="A19" s="21">
        <v>13</v>
      </c>
      <c r="B19" s="22" t="s">
        <v>358</v>
      </c>
      <c r="C19" s="26" t="s">
        <v>359</v>
      </c>
      <c r="D19" s="17" t="s">
        <v>212</v>
      </c>
      <c r="E19" s="62">
        <v>730772</v>
      </c>
      <c r="F19" s="68">
        <v>1081.1771739999999</v>
      </c>
      <c r="G19" s="20">
        <v>2.5240967999999999E-2</v>
      </c>
    </row>
    <row r="20" spans="1:7" ht="25.5" x14ac:dyDescent="0.2">
      <c r="A20" s="21">
        <v>14</v>
      </c>
      <c r="B20" s="22" t="s">
        <v>458</v>
      </c>
      <c r="C20" s="26" t="s">
        <v>459</v>
      </c>
      <c r="D20" s="17" t="s">
        <v>33</v>
      </c>
      <c r="E20" s="62">
        <v>353247</v>
      </c>
      <c r="F20" s="68">
        <v>1035.1903335</v>
      </c>
      <c r="G20" s="20">
        <v>2.4167366999999999E-2</v>
      </c>
    </row>
    <row r="21" spans="1:7" ht="12.75" x14ac:dyDescent="0.2">
      <c r="A21" s="21">
        <v>15</v>
      </c>
      <c r="B21" s="22" t="s">
        <v>41</v>
      </c>
      <c r="C21" s="26" t="s">
        <v>42</v>
      </c>
      <c r="D21" s="17" t="s">
        <v>36</v>
      </c>
      <c r="E21" s="62">
        <v>48402</v>
      </c>
      <c r="F21" s="68">
        <v>970.96832099999995</v>
      </c>
      <c r="G21" s="20">
        <v>2.2668052000000001E-2</v>
      </c>
    </row>
    <row r="22" spans="1:7" ht="12.75" x14ac:dyDescent="0.2">
      <c r="A22" s="21">
        <v>16</v>
      </c>
      <c r="B22" s="22" t="s">
        <v>440</v>
      </c>
      <c r="C22" s="26" t="s">
        <v>441</v>
      </c>
      <c r="D22" s="17" t="s">
        <v>183</v>
      </c>
      <c r="E22" s="62">
        <v>43928</v>
      </c>
      <c r="F22" s="68">
        <v>952.35904000000005</v>
      </c>
      <c r="G22" s="20">
        <v>2.2233603000000001E-2</v>
      </c>
    </row>
    <row r="23" spans="1:7" ht="12.75" x14ac:dyDescent="0.2">
      <c r="A23" s="21">
        <v>17</v>
      </c>
      <c r="B23" s="22" t="s">
        <v>428</v>
      </c>
      <c r="C23" s="26" t="s">
        <v>429</v>
      </c>
      <c r="D23" s="17" t="s">
        <v>61</v>
      </c>
      <c r="E23" s="62">
        <v>170000</v>
      </c>
      <c r="F23" s="68">
        <v>952.08500000000004</v>
      </c>
      <c r="G23" s="20">
        <v>2.2227205E-2</v>
      </c>
    </row>
    <row r="24" spans="1:7" ht="12.75" x14ac:dyDescent="0.2">
      <c r="A24" s="21">
        <v>18</v>
      </c>
      <c r="B24" s="22" t="s">
        <v>460</v>
      </c>
      <c r="C24" s="26" t="s">
        <v>461</v>
      </c>
      <c r="D24" s="17" t="s">
        <v>183</v>
      </c>
      <c r="E24" s="62">
        <v>91442</v>
      </c>
      <c r="F24" s="68">
        <v>949.71661200000005</v>
      </c>
      <c r="G24" s="20">
        <v>2.2171913000000001E-2</v>
      </c>
    </row>
    <row r="25" spans="1:7" ht="25.5" x14ac:dyDescent="0.2">
      <c r="A25" s="21">
        <v>19</v>
      </c>
      <c r="B25" s="22" t="s">
        <v>331</v>
      </c>
      <c r="C25" s="26" t="s">
        <v>332</v>
      </c>
      <c r="D25" s="17" t="s">
        <v>56</v>
      </c>
      <c r="E25" s="62">
        <v>101761</v>
      </c>
      <c r="F25" s="68">
        <v>904.24824599999999</v>
      </c>
      <c r="G25" s="20">
        <v>2.1110416999999999E-2</v>
      </c>
    </row>
    <row r="26" spans="1:7" ht="25.5" x14ac:dyDescent="0.2">
      <c r="A26" s="21">
        <v>20</v>
      </c>
      <c r="B26" s="22" t="s">
        <v>343</v>
      </c>
      <c r="C26" s="26" t="s">
        <v>344</v>
      </c>
      <c r="D26" s="17" t="s">
        <v>227</v>
      </c>
      <c r="E26" s="62">
        <v>86175</v>
      </c>
      <c r="F26" s="68">
        <v>898.15893749999998</v>
      </c>
      <c r="G26" s="20">
        <v>2.0968257000000001E-2</v>
      </c>
    </row>
    <row r="27" spans="1:7" ht="12.75" x14ac:dyDescent="0.2">
      <c r="A27" s="21">
        <v>21</v>
      </c>
      <c r="B27" s="22" t="s">
        <v>420</v>
      </c>
      <c r="C27" s="26" t="s">
        <v>421</v>
      </c>
      <c r="D27" s="17" t="s">
        <v>215</v>
      </c>
      <c r="E27" s="62">
        <v>120000</v>
      </c>
      <c r="F27" s="68">
        <v>894.6</v>
      </c>
      <c r="G27" s="20">
        <v>2.0885171000000001E-2</v>
      </c>
    </row>
    <row r="28" spans="1:7" ht="25.5" x14ac:dyDescent="0.2">
      <c r="A28" s="21">
        <v>22</v>
      </c>
      <c r="B28" s="22" t="s">
        <v>364</v>
      </c>
      <c r="C28" s="26" t="s">
        <v>365</v>
      </c>
      <c r="D28" s="17" t="s">
        <v>33</v>
      </c>
      <c r="E28" s="62">
        <v>9153</v>
      </c>
      <c r="F28" s="68">
        <v>889.62583500000005</v>
      </c>
      <c r="G28" s="20">
        <v>2.0769045E-2</v>
      </c>
    </row>
    <row r="29" spans="1:7" ht="25.5" x14ac:dyDescent="0.2">
      <c r="A29" s="21">
        <v>23</v>
      </c>
      <c r="B29" s="22" t="s">
        <v>464</v>
      </c>
      <c r="C29" s="26" t="s">
        <v>465</v>
      </c>
      <c r="D29" s="17" t="s">
        <v>183</v>
      </c>
      <c r="E29" s="62">
        <v>50500</v>
      </c>
      <c r="F29" s="68">
        <v>886.02250000000004</v>
      </c>
      <c r="G29" s="20">
        <v>2.0684922000000001E-2</v>
      </c>
    </row>
    <row r="30" spans="1:7" ht="12.75" x14ac:dyDescent="0.2">
      <c r="A30" s="21">
        <v>24</v>
      </c>
      <c r="B30" s="22" t="s">
        <v>26</v>
      </c>
      <c r="C30" s="26" t="s">
        <v>27</v>
      </c>
      <c r="D30" s="17" t="s">
        <v>28</v>
      </c>
      <c r="E30" s="62">
        <v>443097</v>
      </c>
      <c r="F30" s="68">
        <v>870.0209595</v>
      </c>
      <c r="G30" s="20">
        <v>2.0311353000000001E-2</v>
      </c>
    </row>
    <row r="31" spans="1:7" ht="25.5" x14ac:dyDescent="0.2">
      <c r="A31" s="21">
        <v>25</v>
      </c>
      <c r="B31" s="22" t="s">
        <v>370</v>
      </c>
      <c r="C31" s="26" t="s">
        <v>371</v>
      </c>
      <c r="D31" s="17" t="s">
        <v>33</v>
      </c>
      <c r="E31" s="62">
        <v>115444</v>
      </c>
      <c r="F31" s="68">
        <v>852.95799399999999</v>
      </c>
      <c r="G31" s="20">
        <v>1.9913004000000002E-2</v>
      </c>
    </row>
    <row r="32" spans="1:7" ht="25.5" x14ac:dyDescent="0.2">
      <c r="A32" s="21">
        <v>26</v>
      </c>
      <c r="B32" s="22" t="s">
        <v>466</v>
      </c>
      <c r="C32" s="26" t="s">
        <v>467</v>
      </c>
      <c r="D32" s="17" t="s">
        <v>183</v>
      </c>
      <c r="E32" s="62">
        <v>103298</v>
      </c>
      <c r="F32" s="68">
        <v>835.00938299999996</v>
      </c>
      <c r="G32" s="20">
        <v>1.9493979000000002E-2</v>
      </c>
    </row>
    <row r="33" spans="1:7" ht="12.75" x14ac:dyDescent="0.2">
      <c r="A33" s="21">
        <v>27</v>
      </c>
      <c r="B33" s="22" t="s">
        <v>468</v>
      </c>
      <c r="C33" s="26" t="s">
        <v>469</v>
      </c>
      <c r="D33" s="17" t="s">
        <v>19</v>
      </c>
      <c r="E33" s="62">
        <v>20348</v>
      </c>
      <c r="F33" s="68">
        <v>826.11862599999995</v>
      </c>
      <c r="G33" s="20">
        <v>1.9286417E-2</v>
      </c>
    </row>
    <row r="34" spans="1:7" ht="12.75" x14ac:dyDescent="0.2">
      <c r="A34" s="21">
        <v>28</v>
      </c>
      <c r="B34" s="22" t="s">
        <v>432</v>
      </c>
      <c r="C34" s="26" t="s">
        <v>433</v>
      </c>
      <c r="D34" s="17" t="s">
        <v>36</v>
      </c>
      <c r="E34" s="62">
        <v>132964</v>
      </c>
      <c r="F34" s="68">
        <v>815.40173000000004</v>
      </c>
      <c r="G34" s="20">
        <v>1.9036221999999998E-2</v>
      </c>
    </row>
    <row r="35" spans="1:7" ht="12.75" x14ac:dyDescent="0.2">
      <c r="A35" s="21">
        <v>29</v>
      </c>
      <c r="B35" s="22" t="s">
        <v>354</v>
      </c>
      <c r="C35" s="26" t="s">
        <v>355</v>
      </c>
      <c r="D35" s="17" t="s">
        <v>176</v>
      </c>
      <c r="E35" s="62">
        <v>115789</v>
      </c>
      <c r="F35" s="68">
        <v>801.72303599999998</v>
      </c>
      <c r="G35" s="20">
        <v>1.8716882000000001E-2</v>
      </c>
    </row>
    <row r="36" spans="1:7" ht="12.75" x14ac:dyDescent="0.2">
      <c r="A36" s="21">
        <v>30</v>
      </c>
      <c r="B36" s="22" t="s">
        <v>470</v>
      </c>
      <c r="C36" s="26" t="s">
        <v>471</v>
      </c>
      <c r="D36" s="17" t="s">
        <v>183</v>
      </c>
      <c r="E36" s="62">
        <v>617432</v>
      </c>
      <c r="F36" s="68">
        <v>800.19187199999999</v>
      </c>
      <c r="G36" s="20">
        <v>1.8681136000000001E-2</v>
      </c>
    </row>
    <row r="37" spans="1:7" ht="25.5" x14ac:dyDescent="0.2">
      <c r="A37" s="21">
        <v>31</v>
      </c>
      <c r="B37" s="22" t="s">
        <v>472</v>
      </c>
      <c r="C37" s="26" t="s">
        <v>473</v>
      </c>
      <c r="D37" s="17" t="s">
        <v>16</v>
      </c>
      <c r="E37" s="62">
        <v>145086</v>
      </c>
      <c r="F37" s="68">
        <v>772.14769200000001</v>
      </c>
      <c r="G37" s="20">
        <v>1.8026421000000001E-2</v>
      </c>
    </row>
    <row r="38" spans="1:7" ht="12.75" x14ac:dyDescent="0.2">
      <c r="A38" s="21">
        <v>32</v>
      </c>
      <c r="B38" s="22" t="s">
        <v>39</v>
      </c>
      <c r="C38" s="26" t="s">
        <v>40</v>
      </c>
      <c r="D38" s="17" t="s">
        <v>19</v>
      </c>
      <c r="E38" s="62">
        <v>4564</v>
      </c>
      <c r="F38" s="68">
        <v>770.96229000000005</v>
      </c>
      <c r="G38" s="20">
        <v>1.7998746999999999E-2</v>
      </c>
    </row>
    <row r="39" spans="1:7" ht="12.75" x14ac:dyDescent="0.2">
      <c r="A39" s="21">
        <v>33</v>
      </c>
      <c r="B39" s="22" t="s">
        <v>376</v>
      </c>
      <c r="C39" s="26" t="s">
        <v>377</v>
      </c>
      <c r="D39" s="17" t="s">
        <v>183</v>
      </c>
      <c r="E39" s="62">
        <v>150124</v>
      </c>
      <c r="F39" s="68">
        <v>764.95684200000005</v>
      </c>
      <c r="G39" s="20">
        <v>1.7858545E-2</v>
      </c>
    </row>
    <row r="40" spans="1:7" ht="12.75" x14ac:dyDescent="0.2">
      <c r="A40" s="21">
        <v>34</v>
      </c>
      <c r="B40" s="22" t="s">
        <v>426</v>
      </c>
      <c r="C40" s="26" t="s">
        <v>427</v>
      </c>
      <c r="D40" s="17" t="s">
        <v>285</v>
      </c>
      <c r="E40" s="62">
        <v>100000</v>
      </c>
      <c r="F40" s="68">
        <v>744.45</v>
      </c>
      <c r="G40" s="20">
        <v>1.7379795999999999E-2</v>
      </c>
    </row>
    <row r="41" spans="1:7" ht="25.5" x14ac:dyDescent="0.2">
      <c r="A41" s="21">
        <v>35</v>
      </c>
      <c r="B41" s="22" t="s">
        <v>446</v>
      </c>
      <c r="C41" s="26" t="s">
        <v>447</v>
      </c>
      <c r="D41" s="17" t="s">
        <v>71</v>
      </c>
      <c r="E41" s="62">
        <v>317917</v>
      </c>
      <c r="F41" s="68">
        <v>711.81616299999996</v>
      </c>
      <c r="G41" s="20">
        <v>1.6617931999999998E-2</v>
      </c>
    </row>
    <row r="42" spans="1:7" ht="25.5" x14ac:dyDescent="0.2">
      <c r="A42" s="21">
        <v>36</v>
      </c>
      <c r="B42" s="22" t="s">
        <v>450</v>
      </c>
      <c r="C42" s="26" t="s">
        <v>451</v>
      </c>
      <c r="D42" s="17" t="s">
        <v>33</v>
      </c>
      <c r="E42" s="62">
        <v>136714</v>
      </c>
      <c r="F42" s="68">
        <v>703.12010199999997</v>
      </c>
      <c r="G42" s="20">
        <v>1.6414914999999999E-2</v>
      </c>
    </row>
    <row r="43" spans="1:7" ht="25.5" x14ac:dyDescent="0.2">
      <c r="A43" s="21">
        <v>37</v>
      </c>
      <c r="B43" s="22" t="s">
        <v>452</v>
      </c>
      <c r="C43" s="26" t="s">
        <v>453</v>
      </c>
      <c r="D43" s="17" t="s">
        <v>183</v>
      </c>
      <c r="E43" s="62">
        <v>134952</v>
      </c>
      <c r="F43" s="68">
        <v>690.41443200000003</v>
      </c>
      <c r="G43" s="20">
        <v>1.6118291E-2</v>
      </c>
    </row>
    <row r="44" spans="1:7" ht="25.5" x14ac:dyDescent="0.2">
      <c r="A44" s="21">
        <v>38</v>
      </c>
      <c r="B44" s="22" t="s">
        <v>474</v>
      </c>
      <c r="C44" s="26" t="s">
        <v>475</v>
      </c>
      <c r="D44" s="17" t="s">
        <v>71</v>
      </c>
      <c r="E44" s="62">
        <v>85201</v>
      </c>
      <c r="F44" s="68">
        <v>686.37925600000005</v>
      </c>
      <c r="G44" s="20">
        <v>1.6024086999999999E-2</v>
      </c>
    </row>
    <row r="45" spans="1:7" ht="25.5" x14ac:dyDescent="0.2">
      <c r="A45" s="21">
        <v>39</v>
      </c>
      <c r="B45" s="22" t="s">
        <v>476</v>
      </c>
      <c r="C45" s="26" t="s">
        <v>477</v>
      </c>
      <c r="D45" s="17" t="s">
        <v>33</v>
      </c>
      <c r="E45" s="62">
        <v>39053</v>
      </c>
      <c r="F45" s="68">
        <v>628.12845200000004</v>
      </c>
      <c r="G45" s="20">
        <v>1.4664174E-2</v>
      </c>
    </row>
    <row r="46" spans="1:7" ht="25.5" x14ac:dyDescent="0.2">
      <c r="A46" s="21">
        <v>40</v>
      </c>
      <c r="B46" s="22" t="s">
        <v>478</v>
      </c>
      <c r="C46" s="26" t="s">
        <v>479</v>
      </c>
      <c r="D46" s="17" t="s">
        <v>25</v>
      </c>
      <c r="E46" s="62">
        <v>101486</v>
      </c>
      <c r="F46" s="68">
        <v>610.03234599999996</v>
      </c>
      <c r="G46" s="20">
        <v>1.4241705E-2</v>
      </c>
    </row>
    <row r="47" spans="1:7" ht="12.75" x14ac:dyDescent="0.2">
      <c r="A47" s="16"/>
      <c r="B47" s="17"/>
      <c r="C47" s="23" t="s">
        <v>111</v>
      </c>
      <c r="D47" s="27"/>
      <c r="E47" s="64"/>
      <c r="F47" s="70">
        <v>40168.577112999992</v>
      </c>
      <c r="G47" s="28">
        <v>0.93776837799999979</v>
      </c>
    </row>
    <row r="48" spans="1:7" ht="12.75" x14ac:dyDescent="0.2">
      <c r="A48" s="21"/>
      <c r="B48" s="22"/>
      <c r="C48" s="29"/>
      <c r="D48" s="30"/>
      <c r="E48" s="62"/>
      <c r="F48" s="68"/>
      <c r="G48" s="20"/>
    </row>
    <row r="49" spans="1:7" ht="12.75" x14ac:dyDescent="0.2">
      <c r="A49" s="16"/>
      <c r="B49" s="17"/>
      <c r="C49" s="23" t="s">
        <v>112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111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30"/>
      <c r="E51" s="62"/>
      <c r="F51" s="68"/>
      <c r="G51" s="20"/>
    </row>
    <row r="52" spans="1:7" ht="12.75" x14ac:dyDescent="0.2">
      <c r="A52" s="31"/>
      <c r="B52" s="32"/>
      <c r="C52" s="23" t="s">
        <v>113</v>
      </c>
      <c r="D52" s="24"/>
      <c r="E52" s="63"/>
      <c r="F52" s="69"/>
      <c r="G52" s="25"/>
    </row>
    <row r="53" spans="1:7" ht="12.75" x14ac:dyDescent="0.2">
      <c r="A53" s="33"/>
      <c r="B53" s="34"/>
      <c r="C53" s="23" t="s">
        <v>111</v>
      </c>
      <c r="D53" s="35"/>
      <c r="E53" s="65"/>
      <c r="F53" s="71">
        <v>0</v>
      </c>
      <c r="G53" s="36">
        <v>0</v>
      </c>
    </row>
    <row r="54" spans="1:7" ht="12.75" x14ac:dyDescent="0.2">
      <c r="A54" s="33"/>
      <c r="B54" s="34"/>
      <c r="C54" s="29"/>
      <c r="D54" s="37"/>
      <c r="E54" s="66"/>
      <c r="F54" s="72"/>
      <c r="G54" s="38"/>
    </row>
    <row r="55" spans="1:7" ht="12.75" x14ac:dyDescent="0.2">
      <c r="A55" s="16"/>
      <c r="B55" s="17"/>
      <c r="C55" s="23" t="s">
        <v>116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111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12.75" x14ac:dyDescent="0.2">
      <c r="A58" s="16"/>
      <c r="B58" s="17"/>
      <c r="C58" s="23" t="s">
        <v>117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111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12.75" x14ac:dyDescent="0.2">
      <c r="A61" s="16"/>
      <c r="B61" s="17"/>
      <c r="C61" s="23" t="s">
        <v>118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111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25.5" x14ac:dyDescent="0.2">
      <c r="A64" s="21"/>
      <c r="B64" s="22"/>
      <c r="C64" s="39" t="s">
        <v>119</v>
      </c>
      <c r="D64" s="40"/>
      <c r="E64" s="64"/>
      <c r="F64" s="70">
        <v>40168.577112999992</v>
      </c>
      <c r="G64" s="28">
        <v>0.93776837799999979</v>
      </c>
    </row>
    <row r="65" spans="1:7" ht="12.75" x14ac:dyDescent="0.2">
      <c r="A65" s="16"/>
      <c r="B65" s="17"/>
      <c r="C65" s="26"/>
      <c r="D65" s="19"/>
      <c r="E65" s="62"/>
      <c r="F65" s="68"/>
      <c r="G65" s="20"/>
    </row>
    <row r="66" spans="1:7" ht="12.75" x14ac:dyDescent="0.2">
      <c r="A66" s="16"/>
      <c r="B66" s="17"/>
      <c r="C66" s="18" t="s">
        <v>120</v>
      </c>
      <c r="D66" s="19"/>
      <c r="E66" s="62"/>
      <c r="F66" s="68"/>
      <c r="G66" s="20"/>
    </row>
    <row r="67" spans="1:7" ht="25.5" x14ac:dyDescent="0.2">
      <c r="A67" s="16"/>
      <c r="B67" s="17"/>
      <c r="C67" s="23" t="s">
        <v>10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19"/>
      <c r="E69" s="62"/>
      <c r="F69" s="68"/>
      <c r="G69" s="20"/>
    </row>
    <row r="70" spans="1:7" ht="12.75" x14ac:dyDescent="0.2">
      <c r="A70" s="16"/>
      <c r="B70" s="41"/>
      <c r="C70" s="23" t="s">
        <v>121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74"/>
      <c r="G72" s="43"/>
    </row>
    <row r="73" spans="1:7" ht="12.75" x14ac:dyDescent="0.2">
      <c r="A73" s="16"/>
      <c r="B73" s="17"/>
      <c r="C73" s="23" t="s">
        <v>122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16"/>
      <c r="B76" s="41"/>
      <c r="C76" s="23" t="s">
        <v>123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21"/>
      <c r="B79" s="22"/>
      <c r="C79" s="44" t="s">
        <v>124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6"/>
      <c r="D80" s="19"/>
      <c r="E80" s="62"/>
      <c r="F80" s="68"/>
      <c r="G80" s="20"/>
    </row>
    <row r="81" spans="1:7" ht="12.75" x14ac:dyDescent="0.2">
      <c r="A81" s="16"/>
      <c r="B81" s="17"/>
      <c r="C81" s="18" t="s">
        <v>125</v>
      </c>
      <c r="D81" s="19"/>
      <c r="E81" s="62"/>
      <c r="F81" s="68"/>
      <c r="G81" s="20"/>
    </row>
    <row r="82" spans="1:7" ht="12.75" x14ac:dyDescent="0.2">
      <c r="A82" s="21"/>
      <c r="B82" s="22"/>
      <c r="C82" s="23" t="s">
        <v>126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127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128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129</v>
      </c>
      <c r="D91" s="24"/>
      <c r="E91" s="63"/>
      <c r="F91" s="69"/>
      <c r="G91" s="25"/>
    </row>
    <row r="92" spans="1:7" ht="12.75" x14ac:dyDescent="0.2">
      <c r="A92" s="21">
        <v>1</v>
      </c>
      <c r="B92" s="22"/>
      <c r="C92" s="26" t="s">
        <v>130</v>
      </c>
      <c r="D92" s="30"/>
      <c r="E92" s="62"/>
      <c r="F92" s="68">
        <v>1109.0000001000001</v>
      </c>
      <c r="G92" s="20">
        <v>2.5890514999999999E-2</v>
      </c>
    </row>
    <row r="93" spans="1:7" ht="12.75" x14ac:dyDescent="0.2">
      <c r="A93" s="21"/>
      <c r="B93" s="22"/>
      <c r="C93" s="23" t="s">
        <v>111</v>
      </c>
      <c r="D93" s="40"/>
      <c r="E93" s="64"/>
      <c r="F93" s="70">
        <v>1109.0000001000001</v>
      </c>
      <c r="G93" s="28">
        <v>2.5890514999999999E-2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25.5" x14ac:dyDescent="0.2">
      <c r="A95" s="21"/>
      <c r="B95" s="22"/>
      <c r="C95" s="39" t="s">
        <v>131</v>
      </c>
      <c r="D95" s="40"/>
      <c r="E95" s="64"/>
      <c r="F95" s="70">
        <v>1109.0000001000001</v>
      </c>
      <c r="G95" s="28">
        <v>2.5890514999999999E-2</v>
      </c>
    </row>
    <row r="96" spans="1:7" ht="12.75" x14ac:dyDescent="0.2">
      <c r="A96" s="21"/>
      <c r="B96" s="22"/>
      <c r="C96" s="45"/>
      <c r="D96" s="22"/>
      <c r="E96" s="62"/>
      <c r="F96" s="68"/>
      <c r="G96" s="20"/>
    </row>
    <row r="97" spans="1:7" ht="12.75" x14ac:dyDescent="0.2">
      <c r="A97" s="16"/>
      <c r="B97" s="17"/>
      <c r="C97" s="18" t="s">
        <v>132</v>
      </c>
      <c r="D97" s="19"/>
      <c r="E97" s="62"/>
      <c r="F97" s="68"/>
      <c r="G97" s="20"/>
    </row>
    <row r="98" spans="1:7" ht="25.5" x14ac:dyDescent="0.2">
      <c r="A98" s="21"/>
      <c r="B98" s="22"/>
      <c r="C98" s="23" t="s">
        <v>133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134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135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23" t="s">
        <v>136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74"/>
      <c r="G107" s="43"/>
    </row>
    <row r="108" spans="1:7" ht="25.5" x14ac:dyDescent="0.2">
      <c r="A108" s="21"/>
      <c r="B108" s="22"/>
      <c r="C108" s="45" t="s">
        <v>137</v>
      </c>
      <c r="D108" s="22"/>
      <c r="E108" s="62"/>
      <c r="F108" s="74">
        <v>1556.6430502999999</v>
      </c>
      <c r="G108" s="43">
        <v>3.6341109000000003E-2</v>
      </c>
    </row>
    <row r="109" spans="1:7" ht="12.75" x14ac:dyDescent="0.2">
      <c r="A109" s="21"/>
      <c r="B109" s="22"/>
      <c r="C109" s="46" t="s">
        <v>138</v>
      </c>
      <c r="D109" s="27"/>
      <c r="E109" s="64"/>
      <c r="F109" s="70">
        <v>42834.220163399994</v>
      </c>
      <c r="G109" s="28">
        <v>1.0000000019999997</v>
      </c>
    </row>
    <row r="111" spans="1:7" ht="12.75" x14ac:dyDescent="0.2">
      <c r="B111" s="306"/>
      <c r="C111" s="306"/>
      <c r="D111" s="306"/>
      <c r="E111" s="306"/>
      <c r="F111" s="306"/>
    </row>
    <row r="112" spans="1:7" ht="12.75" x14ac:dyDescent="0.2">
      <c r="B112" s="306"/>
      <c r="C112" s="306"/>
      <c r="D112" s="306"/>
      <c r="E112" s="306"/>
      <c r="F112" s="306"/>
    </row>
    <row r="114" spans="2:4" ht="12.75" x14ac:dyDescent="0.2">
      <c r="B114" s="52" t="s">
        <v>140</v>
      </c>
      <c r="C114" s="53"/>
      <c r="D114" s="54"/>
    </row>
    <row r="115" spans="2:4" ht="12.75" x14ac:dyDescent="0.2">
      <c r="B115" s="55" t="s">
        <v>141</v>
      </c>
      <c r="C115" s="56"/>
      <c r="D115" s="81" t="s">
        <v>142</v>
      </c>
    </row>
    <row r="116" spans="2:4" ht="12.75" x14ac:dyDescent="0.2">
      <c r="B116" s="55" t="s">
        <v>143</v>
      </c>
      <c r="C116" s="56"/>
      <c r="D116" s="81" t="s">
        <v>142</v>
      </c>
    </row>
    <row r="117" spans="2:4" ht="12.75" x14ac:dyDescent="0.2">
      <c r="B117" s="57" t="s">
        <v>144</v>
      </c>
      <c r="C117" s="56"/>
      <c r="D117" s="58"/>
    </row>
    <row r="118" spans="2:4" ht="25.5" customHeight="1" x14ac:dyDescent="0.2">
      <c r="B118" s="58"/>
      <c r="C118" s="48" t="s">
        <v>145</v>
      </c>
      <c r="D118" s="49" t="s">
        <v>146</v>
      </c>
    </row>
    <row r="119" spans="2:4" ht="12.75" customHeight="1" x14ac:dyDescent="0.2">
      <c r="B119" s="75" t="s">
        <v>147</v>
      </c>
      <c r="C119" s="76" t="s">
        <v>148</v>
      </c>
      <c r="D119" s="76" t="s">
        <v>149</v>
      </c>
    </row>
    <row r="120" spans="2:4" ht="12.75" x14ac:dyDescent="0.2">
      <c r="B120" s="58" t="s">
        <v>150</v>
      </c>
      <c r="C120" s="59">
        <v>37.418900000000001</v>
      </c>
      <c r="D120" s="59">
        <v>33.5276</v>
      </c>
    </row>
    <row r="121" spans="2:4" ht="12.75" x14ac:dyDescent="0.2">
      <c r="B121" s="58" t="s">
        <v>151</v>
      </c>
      <c r="C121" s="59">
        <v>21.36</v>
      </c>
      <c r="D121" s="59">
        <v>19.1387</v>
      </c>
    </row>
    <row r="122" spans="2:4" ht="12.75" x14ac:dyDescent="0.2">
      <c r="B122" s="58" t="s">
        <v>152</v>
      </c>
      <c r="C122" s="59">
        <v>35.964799999999997</v>
      </c>
      <c r="D122" s="59">
        <v>32.198700000000002</v>
      </c>
    </row>
    <row r="123" spans="2:4" ht="12.75" x14ac:dyDescent="0.2">
      <c r="B123" s="58" t="s">
        <v>153</v>
      </c>
      <c r="C123" s="59">
        <v>20.279800000000002</v>
      </c>
      <c r="D123" s="59">
        <v>18.156300000000002</v>
      </c>
    </row>
    <row r="125" spans="2:4" ht="12.75" x14ac:dyDescent="0.2">
      <c r="B125" s="77" t="s">
        <v>154</v>
      </c>
      <c r="C125" s="60"/>
      <c r="D125" s="78" t="s">
        <v>142</v>
      </c>
    </row>
    <row r="126" spans="2:4" ht="24.75" customHeight="1" x14ac:dyDescent="0.2">
      <c r="B126" s="79"/>
      <c r="C126" s="79"/>
    </row>
    <row r="127" spans="2:4" ht="15" x14ac:dyDescent="0.25">
      <c r="B127" s="82"/>
      <c r="C127" s="80"/>
      <c r="D127"/>
    </row>
    <row r="129" spans="2:4" ht="12.75" x14ac:dyDescent="0.2">
      <c r="B129" s="57" t="s">
        <v>157</v>
      </c>
      <c r="C129" s="56"/>
      <c r="D129" s="83" t="s">
        <v>142</v>
      </c>
    </row>
    <row r="130" spans="2:4" ht="12.75" x14ac:dyDescent="0.2">
      <c r="B130" s="57" t="s">
        <v>158</v>
      </c>
      <c r="C130" s="56"/>
      <c r="D130" s="83" t="s">
        <v>142</v>
      </c>
    </row>
    <row r="131" spans="2:4" ht="12.75" x14ac:dyDescent="0.2">
      <c r="B131" s="57" t="s">
        <v>159</v>
      </c>
      <c r="C131" s="56"/>
      <c r="D131" s="61">
        <v>1.0611009848649944</v>
      </c>
    </row>
    <row r="132" spans="2:4" ht="12.75" x14ac:dyDescent="0.2">
      <c r="B132" s="57" t="s">
        <v>160</v>
      </c>
      <c r="C132" s="56"/>
      <c r="D132" s="61" t="s">
        <v>142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480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236</v>
      </c>
      <c r="C7" s="26" t="s">
        <v>237</v>
      </c>
      <c r="D7" s="17" t="s">
        <v>227</v>
      </c>
      <c r="E7" s="62">
        <v>94926</v>
      </c>
      <c r="F7" s="68">
        <v>609.61477200000002</v>
      </c>
      <c r="G7" s="20">
        <v>4.1031511999999999E-2</v>
      </c>
    </row>
    <row r="8" spans="1:7" ht="12.75" x14ac:dyDescent="0.2">
      <c r="A8" s="21">
        <v>2</v>
      </c>
      <c r="B8" s="22" t="s">
        <v>78</v>
      </c>
      <c r="C8" s="26" t="s">
        <v>79</v>
      </c>
      <c r="D8" s="17" t="s">
        <v>19</v>
      </c>
      <c r="E8" s="62">
        <v>75686</v>
      </c>
      <c r="F8" s="68">
        <v>580.51161999999999</v>
      </c>
      <c r="G8" s="20">
        <v>3.9072658000000003E-2</v>
      </c>
    </row>
    <row r="9" spans="1:7" ht="25.5" x14ac:dyDescent="0.2">
      <c r="A9" s="21">
        <v>3</v>
      </c>
      <c r="B9" s="22" t="s">
        <v>29</v>
      </c>
      <c r="C9" s="26" t="s">
        <v>30</v>
      </c>
      <c r="D9" s="17" t="s">
        <v>25</v>
      </c>
      <c r="E9" s="62">
        <v>109414</v>
      </c>
      <c r="F9" s="68">
        <v>558.28493500000002</v>
      </c>
      <c r="G9" s="20">
        <v>3.7576640000000001E-2</v>
      </c>
    </row>
    <row r="10" spans="1:7" ht="25.5" x14ac:dyDescent="0.2">
      <c r="A10" s="21">
        <v>4</v>
      </c>
      <c r="B10" s="22" t="s">
        <v>172</v>
      </c>
      <c r="C10" s="26" t="s">
        <v>173</v>
      </c>
      <c r="D10" s="17" t="s">
        <v>25</v>
      </c>
      <c r="E10" s="62">
        <v>77404</v>
      </c>
      <c r="F10" s="68">
        <v>465.58506</v>
      </c>
      <c r="G10" s="20">
        <v>3.1337263999999997E-2</v>
      </c>
    </row>
    <row r="11" spans="1:7" ht="12.75" x14ac:dyDescent="0.2">
      <c r="A11" s="21">
        <v>5</v>
      </c>
      <c r="B11" s="22" t="s">
        <v>320</v>
      </c>
      <c r="C11" s="26" t="s">
        <v>321</v>
      </c>
      <c r="D11" s="17" t="s">
        <v>166</v>
      </c>
      <c r="E11" s="62">
        <v>11524</v>
      </c>
      <c r="F11" s="68">
        <v>450.96869199999998</v>
      </c>
      <c r="G11" s="20">
        <v>3.0353476000000001E-2</v>
      </c>
    </row>
    <row r="12" spans="1:7" ht="12.75" x14ac:dyDescent="0.2">
      <c r="A12" s="21">
        <v>6</v>
      </c>
      <c r="B12" s="22" t="s">
        <v>177</v>
      </c>
      <c r="C12" s="26" t="s">
        <v>178</v>
      </c>
      <c r="D12" s="17" t="s">
        <v>36</v>
      </c>
      <c r="E12" s="62">
        <v>271808</v>
      </c>
      <c r="F12" s="68">
        <v>402.27584000000002</v>
      </c>
      <c r="G12" s="20">
        <v>2.7076092999999999E-2</v>
      </c>
    </row>
    <row r="13" spans="1:7" ht="12.75" x14ac:dyDescent="0.2">
      <c r="A13" s="21">
        <v>7</v>
      </c>
      <c r="B13" s="22" t="s">
        <v>228</v>
      </c>
      <c r="C13" s="26" t="s">
        <v>229</v>
      </c>
      <c r="D13" s="17" t="s">
        <v>183</v>
      </c>
      <c r="E13" s="62">
        <v>26290</v>
      </c>
      <c r="F13" s="68">
        <v>398.93760500000002</v>
      </c>
      <c r="G13" s="20">
        <v>2.6851404999999998E-2</v>
      </c>
    </row>
    <row r="14" spans="1:7" ht="25.5" x14ac:dyDescent="0.2">
      <c r="A14" s="21">
        <v>8</v>
      </c>
      <c r="B14" s="22" t="s">
        <v>23</v>
      </c>
      <c r="C14" s="26" t="s">
        <v>24</v>
      </c>
      <c r="D14" s="17" t="s">
        <v>25</v>
      </c>
      <c r="E14" s="62">
        <v>66104</v>
      </c>
      <c r="F14" s="68">
        <v>397.053676</v>
      </c>
      <c r="G14" s="20">
        <v>2.6724603E-2</v>
      </c>
    </row>
    <row r="15" spans="1:7" ht="25.5" x14ac:dyDescent="0.2">
      <c r="A15" s="21">
        <v>9</v>
      </c>
      <c r="B15" s="22" t="s">
        <v>46</v>
      </c>
      <c r="C15" s="26" t="s">
        <v>47</v>
      </c>
      <c r="D15" s="17" t="s">
        <v>25</v>
      </c>
      <c r="E15" s="62">
        <v>53749</v>
      </c>
      <c r="F15" s="68">
        <v>394.06079349999999</v>
      </c>
      <c r="G15" s="20">
        <v>2.652316E-2</v>
      </c>
    </row>
    <row r="16" spans="1:7" ht="25.5" x14ac:dyDescent="0.2">
      <c r="A16" s="21">
        <v>10</v>
      </c>
      <c r="B16" s="22" t="s">
        <v>167</v>
      </c>
      <c r="C16" s="26" t="s">
        <v>1156</v>
      </c>
      <c r="D16" s="17" t="s">
        <v>71</v>
      </c>
      <c r="E16" s="62">
        <v>20924</v>
      </c>
      <c r="F16" s="68">
        <v>385.168992</v>
      </c>
      <c r="G16" s="20">
        <v>2.5924677E-2</v>
      </c>
    </row>
    <row r="17" spans="1:7" ht="25.5" x14ac:dyDescent="0.2">
      <c r="A17" s="21">
        <v>11</v>
      </c>
      <c r="B17" s="22" t="s">
        <v>62</v>
      </c>
      <c r="C17" s="26" t="s">
        <v>63</v>
      </c>
      <c r="D17" s="17" t="s">
        <v>16</v>
      </c>
      <c r="E17" s="62">
        <v>326826</v>
      </c>
      <c r="F17" s="68">
        <v>341.04293100000001</v>
      </c>
      <c r="G17" s="20">
        <v>2.2954671999999999E-2</v>
      </c>
    </row>
    <row r="18" spans="1:7" ht="25.5" x14ac:dyDescent="0.2">
      <c r="A18" s="21">
        <v>12</v>
      </c>
      <c r="B18" s="22" t="s">
        <v>67</v>
      </c>
      <c r="C18" s="26" t="s">
        <v>68</v>
      </c>
      <c r="D18" s="17" t="s">
        <v>25</v>
      </c>
      <c r="E18" s="62">
        <v>220000</v>
      </c>
      <c r="F18" s="68">
        <v>339.35</v>
      </c>
      <c r="G18" s="20">
        <v>2.2840724999999999E-2</v>
      </c>
    </row>
    <row r="19" spans="1:7" ht="25.5" x14ac:dyDescent="0.2">
      <c r="A19" s="21">
        <v>13</v>
      </c>
      <c r="B19" s="22" t="s">
        <v>201</v>
      </c>
      <c r="C19" s="26" t="s">
        <v>202</v>
      </c>
      <c r="D19" s="17" t="s">
        <v>176</v>
      </c>
      <c r="E19" s="62">
        <v>47349</v>
      </c>
      <c r="F19" s="68">
        <v>326.802798</v>
      </c>
      <c r="G19" s="20">
        <v>2.1996207E-2</v>
      </c>
    </row>
    <row r="20" spans="1:7" ht="25.5" x14ac:dyDescent="0.2">
      <c r="A20" s="21">
        <v>14</v>
      </c>
      <c r="B20" s="22" t="s">
        <v>244</v>
      </c>
      <c r="C20" s="26" t="s">
        <v>245</v>
      </c>
      <c r="D20" s="17" t="s">
        <v>25</v>
      </c>
      <c r="E20" s="62">
        <v>109488</v>
      </c>
      <c r="F20" s="68">
        <v>325.672056</v>
      </c>
      <c r="G20" s="20">
        <v>2.1920100000000001E-2</v>
      </c>
    </row>
    <row r="21" spans="1:7" ht="25.5" x14ac:dyDescent="0.2">
      <c r="A21" s="21">
        <v>15</v>
      </c>
      <c r="B21" s="22" t="s">
        <v>481</v>
      </c>
      <c r="C21" s="26" t="s">
        <v>482</v>
      </c>
      <c r="D21" s="17" t="s">
        <v>71</v>
      </c>
      <c r="E21" s="62">
        <v>246500</v>
      </c>
      <c r="F21" s="68">
        <v>317.73849999999999</v>
      </c>
      <c r="G21" s="20">
        <v>2.1386114000000001E-2</v>
      </c>
    </row>
    <row r="22" spans="1:7" ht="25.5" x14ac:dyDescent="0.2">
      <c r="A22" s="21">
        <v>16</v>
      </c>
      <c r="B22" s="22" t="s">
        <v>93</v>
      </c>
      <c r="C22" s="26" t="s">
        <v>94</v>
      </c>
      <c r="D22" s="17" t="s">
        <v>25</v>
      </c>
      <c r="E22" s="62">
        <v>27059</v>
      </c>
      <c r="F22" s="68">
        <v>297.62194099999999</v>
      </c>
      <c r="G22" s="20">
        <v>2.0032122999999999E-2</v>
      </c>
    </row>
    <row r="23" spans="1:7" ht="12.75" x14ac:dyDescent="0.2">
      <c r="A23" s="21">
        <v>17</v>
      </c>
      <c r="B23" s="22" t="s">
        <v>199</v>
      </c>
      <c r="C23" s="26" t="s">
        <v>200</v>
      </c>
      <c r="D23" s="17" t="s">
        <v>183</v>
      </c>
      <c r="E23" s="62">
        <v>92049</v>
      </c>
      <c r="F23" s="68">
        <v>293.68233450000002</v>
      </c>
      <c r="G23" s="20">
        <v>1.9766959000000001E-2</v>
      </c>
    </row>
    <row r="24" spans="1:7" ht="12.75" x14ac:dyDescent="0.2">
      <c r="A24" s="21">
        <v>18</v>
      </c>
      <c r="B24" s="22" t="s">
        <v>483</v>
      </c>
      <c r="C24" s="26" t="s">
        <v>484</v>
      </c>
      <c r="D24" s="17" t="s">
        <v>485</v>
      </c>
      <c r="E24" s="62">
        <v>129791</v>
      </c>
      <c r="F24" s="68">
        <v>290.6669445</v>
      </c>
      <c r="G24" s="20">
        <v>1.9564001000000001E-2</v>
      </c>
    </row>
    <row r="25" spans="1:7" ht="12.75" x14ac:dyDescent="0.2">
      <c r="A25" s="21">
        <v>19</v>
      </c>
      <c r="B25" s="22" t="s">
        <v>254</v>
      </c>
      <c r="C25" s="26" t="s">
        <v>255</v>
      </c>
      <c r="D25" s="17" t="s">
        <v>209</v>
      </c>
      <c r="E25" s="62">
        <v>100362</v>
      </c>
      <c r="F25" s="68">
        <v>290.34726599999999</v>
      </c>
      <c r="G25" s="20">
        <v>1.9542484999999998E-2</v>
      </c>
    </row>
    <row r="26" spans="1:7" ht="25.5" x14ac:dyDescent="0.2">
      <c r="A26" s="21">
        <v>20</v>
      </c>
      <c r="B26" s="22" t="s">
        <v>170</v>
      </c>
      <c r="C26" s="26" t="s">
        <v>171</v>
      </c>
      <c r="D26" s="17" t="s">
        <v>22</v>
      </c>
      <c r="E26" s="62">
        <v>33000</v>
      </c>
      <c r="F26" s="68">
        <v>285.53250000000003</v>
      </c>
      <c r="G26" s="20">
        <v>1.9218415999999999E-2</v>
      </c>
    </row>
    <row r="27" spans="1:7" ht="12.75" x14ac:dyDescent="0.2">
      <c r="A27" s="21">
        <v>21</v>
      </c>
      <c r="B27" s="22" t="s">
        <v>207</v>
      </c>
      <c r="C27" s="26" t="s">
        <v>208</v>
      </c>
      <c r="D27" s="17" t="s">
        <v>209</v>
      </c>
      <c r="E27" s="62">
        <v>45800</v>
      </c>
      <c r="F27" s="68">
        <v>285.334</v>
      </c>
      <c r="G27" s="20">
        <v>1.9205054999999999E-2</v>
      </c>
    </row>
    <row r="28" spans="1:7" ht="25.5" x14ac:dyDescent="0.2">
      <c r="A28" s="21">
        <v>22</v>
      </c>
      <c r="B28" s="22" t="s">
        <v>74</v>
      </c>
      <c r="C28" s="26" t="s">
        <v>75</v>
      </c>
      <c r="D28" s="17" t="s">
        <v>71</v>
      </c>
      <c r="E28" s="62">
        <v>49957</v>
      </c>
      <c r="F28" s="68">
        <v>283.85567400000002</v>
      </c>
      <c r="G28" s="20">
        <v>1.9105553000000001E-2</v>
      </c>
    </row>
    <row r="29" spans="1:7" ht="51" x14ac:dyDescent="0.2">
      <c r="A29" s="21">
        <v>23</v>
      </c>
      <c r="B29" s="22" t="s">
        <v>276</v>
      </c>
      <c r="C29" s="26" t="s">
        <v>277</v>
      </c>
      <c r="D29" s="17" t="s">
        <v>212</v>
      </c>
      <c r="E29" s="62">
        <v>163724</v>
      </c>
      <c r="F29" s="68">
        <v>280.95038399999999</v>
      </c>
      <c r="G29" s="20">
        <v>1.8910006E-2</v>
      </c>
    </row>
    <row r="30" spans="1:7" ht="25.5" x14ac:dyDescent="0.2">
      <c r="A30" s="21">
        <v>24</v>
      </c>
      <c r="B30" s="22" t="s">
        <v>190</v>
      </c>
      <c r="C30" s="26" t="s">
        <v>191</v>
      </c>
      <c r="D30" s="17" t="s">
        <v>71</v>
      </c>
      <c r="E30" s="62">
        <v>40000</v>
      </c>
      <c r="F30" s="68">
        <v>275.02</v>
      </c>
      <c r="G30" s="20">
        <v>1.8510848E-2</v>
      </c>
    </row>
    <row r="31" spans="1:7" ht="12.75" x14ac:dyDescent="0.2">
      <c r="A31" s="21">
        <v>25</v>
      </c>
      <c r="B31" s="22" t="s">
        <v>486</v>
      </c>
      <c r="C31" s="26" t="s">
        <v>487</v>
      </c>
      <c r="D31" s="17" t="s">
        <v>183</v>
      </c>
      <c r="E31" s="62">
        <v>224739</v>
      </c>
      <c r="F31" s="68">
        <v>273.6197325</v>
      </c>
      <c r="G31" s="20">
        <v>1.8416600000000002E-2</v>
      </c>
    </row>
    <row r="32" spans="1:7" ht="25.5" x14ac:dyDescent="0.2">
      <c r="A32" s="21">
        <v>26</v>
      </c>
      <c r="B32" s="22" t="s">
        <v>250</v>
      </c>
      <c r="C32" s="26" t="s">
        <v>251</v>
      </c>
      <c r="D32" s="17" t="s">
        <v>198</v>
      </c>
      <c r="E32" s="62">
        <v>233182</v>
      </c>
      <c r="F32" s="68">
        <v>261.63020399999999</v>
      </c>
      <c r="G32" s="20">
        <v>1.7609617000000001E-2</v>
      </c>
    </row>
    <row r="33" spans="1:7" ht="25.5" x14ac:dyDescent="0.2">
      <c r="A33" s="21">
        <v>27</v>
      </c>
      <c r="B33" s="22" t="s">
        <v>50</v>
      </c>
      <c r="C33" s="26" t="s">
        <v>51</v>
      </c>
      <c r="D33" s="17" t="s">
        <v>22</v>
      </c>
      <c r="E33" s="62">
        <v>297060</v>
      </c>
      <c r="F33" s="68">
        <v>260.22456</v>
      </c>
      <c r="G33" s="20">
        <v>1.7515006999999999E-2</v>
      </c>
    </row>
    <row r="34" spans="1:7" ht="25.5" x14ac:dyDescent="0.2">
      <c r="A34" s="21">
        <v>28</v>
      </c>
      <c r="B34" s="22" t="s">
        <v>43</v>
      </c>
      <c r="C34" s="26" t="s">
        <v>44</v>
      </c>
      <c r="D34" s="17" t="s">
        <v>45</v>
      </c>
      <c r="E34" s="62">
        <v>76571</v>
      </c>
      <c r="F34" s="68">
        <v>256.09170949999998</v>
      </c>
      <c r="G34" s="20">
        <v>1.7236835999999998E-2</v>
      </c>
    </row>
    <row r="35" spans="1:7" ht="25.5" x14ac:dyDescent="0.2">
      <c r="A35" s="21">
        <v>29</v>
      </c>
      <c r="B35" s="22" t="s">
        <v>57</v>
      </c>
      <c r="C35" s="26" t="s">
        <v>58</v>
      </c>
      <c r="D35" s="17" t="s">
        <v>16</v>
      </c>
      <c r="E35" s="62">
        <v>350000</v>
      </c>
      <c r="F35" s="68">
        <v>255.5</v>
      </c>
      <c r="G35" s="20">
        <v>1.7197009999999999E-2</v>
      </c>
    </row>
    <row r="36" spans="1:7" ht="12.75" x14ac:dyDescent="0.2">
      <c r="A36" s="21">
        <v>30</v>
      </c>
      <c r="B36" s="22" t="s">
        <v>488</v>
      </c>
      <c r="C36" s="26" t="s">
        <v>489</v>
      </c>
      <c r="D36" s="17" t="s">
        <v>183</v>
      </c>
      <c r="E36" s="62">
        <v>220000</v>
      </c>
      <c r="F36" s="68">
        <v>253.11</v>
      </c>
      <c r="G36" s="20">
        <v>1.7036145999999999E-2</v>
      </c>
    </row>
    <row r="37" spans="1:7" ht="12.75" x14ac:dyDescent="0.2">
      <c r="A37" s="21">
        <v>31</v>
      </c>
      <c r="B37" s="22" t="s">
        <v>181</v>
      </c>
      <c r="C37" s="26" t="s">
        <v>182</v>
      </c>
      <c r="D37" s="17" t="s">
        <v>183</v>
      </c>
      <c r="E37" s="62">
        <v>101134</v>
      </c>
      <c r="F37" s="68">
        <v>250.35721699999999</v>
      </c>
      <c r="G37" s="20">
        <v>1.6850863000000001E-2</v>
      </c>
    </row>
    <row r="38" spans="1:7" ht="12.75" x14ac:dyDescent="0.2">
      <c r="A38" s="21">
        <v>32</v>
      </c>
      <c r="B38" s="22" t="s">
        <v>230</v>
      </c>
      <c r="C38" s="26" t="s">
        <v>231</v>
      </c>
      <c r="D38" s="17" t="s">
        <v>19</v>
      </c>
      <c r="E38" s="62">
        <v>240000</v>
      </c>
      <c r="F38" s="68">
        <v>242.88</v>
      </c>
      <c r="G38" s="20">
        <v>1.6347592000000001E-2</v>
      </c>
    </row>
    <row r="39" spans="1:7" ht="12.75" x14ac:dyDescent="0.2">
      <c r="A39" s="21">
        <v>33</v>
      </c>
      <c r="B39" s="22" t="s">
        <v>76</v>
      </c>
      <c r="C39" s="26" t="s">
        <v>77</v>
      </c>
      <c r="D39" s="17" t="s">
        <v>66</v>
      </c>
      <c r="E39" s="62">
        <v>120420</v>
      </c>
      <c r="F39" s="68">
        <v>228.73778999999999</v>
      </c>
      <c r="G39" s="20">
        <v>1.5395717999999999E-2</v>
      </c>
    </row>
    <row r="40" spans="1:7" ht="25.5" x14ac:dyDescent="0.2">
      <c r="A40" s="21">
        <v>34</v>
      </c>
      <c r="B40" s="22" t="s">
        <v>186</v>
      </c>
      <c r="C40" s="26" t="s">
        <v>187</v>
      </c>
      <c r="D40" s="17" t="s">
        <v>22</v>
      </c>
      <c r="E40" s="62">
        <v>150910</v>
      </c>
      <c r="F40" s="68">
        <v>227.42137</v>
      </c>
      <c r="G40" s="20">
        <v>1.5307114E-2</v>
      </c>
    </row>
    <row r="41" spans="1:7" ht="25.5" x14ac:dyDescent="0.2">
      <c r="A41" s="21">
        <v>35</v>
      </c>
      <c r="B41" s="22" t="s">
        <v>490</v>
      </c>
      <c r="C41" s="26" t="s">
        <v>491</v>
      </c>
      <c r="D41" s="17" t="s">
        <v>25</v>
      </c>
      <c r="E41" s="62">
        <v>58572</v>
      </c>
      <c r="F41" s="68">
        <v>225.531486</v>
      </c>
      <c r="G41" s="20">
        <v>1.5179911000000001E-2</v>
      </c>
    </row>
    <row r="42" spans="1:7" ht="25.5" x14ac:dyDescent="0.2">
      <c r="A42" s="21">
        <v>36</v>
      </c>
      <c r="B42" s="22" t="s">
        <v>242</v>
      </c>
      <c r="C42" s="26" t="s">
        <v>243</v>
      </c>
      <c r="D42" s="17" t="s">
        <v>33</v>
      </c>
      <c r="E42" s="62">
        <v>41662</v>
      </c>
      <c r="F42" s="68">
        <v>212.47620000000001</v>
      </c>
      <c r="G42" s="20">
        <v>1.4301194999999999E-2</v>
      </c>
    </row>
    <row r="43" spans="1:7" ht="12.75" x14ac:dyDescent="0.2">
      <c r="A43" s="21">
        <v>37</v>
      </c>
      <c r="B43" s="22" t="s">
        <v>162</v>
      </c>
      <c r="C43" s="26" t="s">
        <v>163</v>
      </c>
      <c r="D43" s="17" t="s">
        <v>19</v>
      </c>
      <c r="E43" s="62">
        <v>133209</v>
      </c>
      <c r="F43" s="68">
        <v>191.7543555</v>
      </c>
      <c r="G43" s="20">
        <v>1.2906463999999999E-2</v>
      </c>
    </row>
    <row r="44" spans="1:7" ht="12.75" x14ac:dyDescent="0.2">
      <c r="A44" s="21">
        <v>38</v>
      </c>
      <c r="B44" s="22" t="s">
        <v>298</v>
      </c>
      <c r="C44" s="26" t="s">
        <v>299</v>
      </c>
      <c r="D44" s="17" t="s">
        <v>166</v>
      </c>
      <c r="E44" s="62">
        <v>47432</v>
      </c>
      <c r="F44" s="68">
        <v>188.06788</v>
      </c>
      <c r="G44" s="20">
        <v>1.2658337E-2</v>
      </c>
    </row>
    <row r="45" spans="1:7" ht="12.75" x14ac:dyDescent="0.2">
      <c r="A45" s="21">
        <v>39</v>
      </c>
      <c r="B45" s="22" t="s">
        <v>293</v>
      </c>
      <c r="C45" s="26" t="s">
        <v>294</v>
      </c>
      <c r="D45" s="17" t="s">
        <v>295</v>
      </c>
      <c r="E45" s="62">
        <v>23044</v>
      </c>
      <c r="F45" s="68">
        <v>186.230086</v>
      </c>
      <c r="G45" s="20">
        <v>1.2534640999999999E-2</v>
      </c>
    </row>
    <row r="46" spans="1:7" ht="25.5" x14ac:dyDescent="0.2">
      <c r="A46" s="21">
        <v>40</v>
      </c>
      <c r="B46" s="22" t="s">
        <v>234</v>
      </c>
      <c r="C46" s="26" t="s">
        <v>235</v>
      </c>
      <c r="D46" s="17" t="s">
        <v>71</v>
      </c>
      <c r="E46" s="62">
        <v>100000</v>
      </c>
      <c r="F46" s="68">
        <v>180.55</v>
      </c>
      <c r="G46" s="20">
        <v>1.2152329E-2</v>
      </c>
    </row>
    <row r="47" spans="1:7" ht="12.75" x14ac:dyDescent="0.2">
      <c r="A47" s="21">
        <v>41</v>
      </c>
      <c r="B47" s="22" t="s">
        <v>232</v>
      </c>
      <c r="C47" s="26" t="s">
        <v>233</v>
      </c>
      <c r="D47" s="17" t="s">
        <v>209</v>
      </c>
      <c r="E47" s="62">
        <v>81863</v>
      </c>
      <c r="F47" s="68">
        <v>180.3851205</v>
      </c>
      <c r="G47" s="20">
        <v>1.2141232E-2</v>
      </c>
    </row>
    <row r="48" spans="1:7" ht="12.75" x14ac:dyDescent="0.2">
      <c r="A48" s="21">
        <v>42</v>
      </c>
      <c r="B48" s="22" t="s">
        <v>188</v>
      </c>
      <c r="C48" s="26" t="s">
        <v>189</v>
      </c>
      <c r="D48" s="17" t="s">
        <v>183</v>
      </c>
      <c r="E48" s="62">
        <v>60000</v>
      </c>
      <c r="F48" s="68">
        <v>176.04</v>
      </c>
      <c r="G48" s="20">
        <v>1.1848773999999999E-2</v>
      </c>
    </row>
    <row r="49" spans="1:7" ht="25.5" x14ac:dyDescent="0.2">
      <c r="A49" s="21">
        <v>43</v>
      </c>
      <c r="B49" s="22" t="s">
        <v>492</v>
      </c>
      <c r="C49" s="26" t="s">
        <v>493</v>
      </c>
      <c r="D49" s="17" t="s">
        <v>198</v>
      </c>
      <c r="E49" s="62">
        <v>159059</v>
      </c>
      <c r="F49" s="68">
        <v>168.12536299999999</v>
      </c>
      <c r="G49" s="20">
        <v>1.1316061000000001E-2</v>
      </c>
    </row>
    <row r="50" spans="1:7" ht="25.5" x14ac:dyDescent="0.2">
      <c r="A50" s="21">
        <v>44</v>
      </c>
      <c r="B50" s="22" t="s">
        <v>194</v>
      </c>
      <c r="C50" s="26" t="s">
        <v>195</v>
      </c>
      <c r="D50" s="17" t="s">
        <v>25</v>
      </c>
      <c r="E50" s="62">
        <v>46188</v>
      </c>
      <c r="F50" s="68">
        <v>165.81492</v>
      </c>
      <c r="G50" s="20">
        <v>1.1160550999999999E-2</v>
      </c>
    </row>
    <row r="51" spans="1:7" ht="25.5" x14ac:dyDescent="0.2">
      <c r="A51" s="21">
        <v>45</v>
      </c>
      <c r="B51" s="22" t="s">
        <v>196</v>
      </c>
      <c r="C51" s="26" t="s">
        <v>197</v>
      </c>
      <c r="D51" s="17" t="s">
        <v>198</v>
      </c>
      <c r="E51" s="62">
        <v>73070</v>
      </c>
      <c r="F51" s="68">
        <v>158.19655</v>
      </c>
      <c r="G51" s="20">
        <v>1.0647779E-2</v>
      </c>
    </row>
    <row r="52" spans="1:7" ht="51" x14ac:dyDescent="0.2">
      <c r="A52" s="21">
        <v>46</v>
      </c>
      <c r="B52" s="22" t="s">
        <v>210</v>
      </c>
      <c r="C52" s="26" t="s">
        <v>211</v>
      </c>
      <c r="D52" s="17" t="s">
        <v>212</v>
      </c>
      <c r="E52" s="62">
        <v>379760</v>
      </c>
      <c r="F52" s="68">
        <v>142.59988000000001</v>
      </c>
      <c r="G52" s="20">
        <v>9.5980100000000006E-3</v>
      </c>
    </row>
    <row r="53" spans="1:7" ht="12.75" x14ac:dyDescent="0.2">
      <c r="A53" s="21">
        <v>47</v>
      </c>
      <c r="B53" s="22" t="s">
        <v>252</v>
      </c>
      <c r="C53" s="26" t="s">
        <v>253</v>
      </c>
      <c r="D53" s="17" t="s">
        <v>82</v>
      </c>
      <c r="E53" s="62">
        <v>151562</v>
      </c>
      <c r="F53" s="68">
        <v>142.31671800000001</v>
      </c>
      <c r="G53" s="20">
        <v>9.5789510000000005E-3</v>
      </c>
    </row>
    <row r="54" spans="1:7" ht="25.5" x14ac:dyDescent="0.2">
      <c r="A54" s="21">
        <v>48</v>
      </c>
      <c r="B54" s="22" t="s">
        <v>258</v>
      </c>
      <c r="C54" s="26" t="s">
        <v>259</v>
      </c>
      <c r="D54" s="17" t="s">
        <v>198</v>
      </c>
      <c r="E54" s="62">
        <v>52851</v>
      </c>
      <c r="F54" s="68">
        <v>137.4126</v>
      </c>
      <c r="G54" s="20">
        <v>9.2488680000000004E-3</v>
      </c>
    </row>
    <row r="55" spans="1:7" ht="25.5" x14ac:dyDescent="0.2">
      <c r="A55" s="21">
        <v>49</v>
      </c>
      <c r="B55" s="22" t="s">
        <v>100</v>
      </c>
      <c r="C55" s="26" t="s">
        <v>101</v>
      </c>
      <c r="D55" s="17" t="s">
        <v>25</v>
      </c>
      <c r="E55" s="62">
        <v>17798</v>
      </c>
      <c r="F55" s="68">
        <v>133.87655599999999</v>
      </c>
      <c r="G55" s="20">
        <v>9.0108670000000005E-3</v>
      </c>
    </row>
    <row r="56" spans="1:7" ht="25.5" x14ac:dyDescent="0.2">
      <c r="A56" s="21">
        <v>50</v>
      </c>
      <c r="B56" s="22" t="s">
        <v>83</v>
      </c>
      <c r="C56" s="26" t="s">
        <v>84</v>
      </c>
      <c r="D56" s="17" t="s">
        <v>71</v>
      </c>
      <c r="E56" s="62">
        <v>49333</v>
      </c>
      <c r="F56" s="68">
        <v>126.193814</v>
      </c>
      <c r="G56" s="20">
        <v>8.4937620000000002E-3</v>
      </c>
    </row>
    <row r="57" spans="1:7" ht="12.75" x14ac:dyDescent="0.2">
      <c r="A57" s="21">
        <v>51</v>
      </c>
      <c r="B57" s="22" t="s">
        <v>494</v>
      </c>
      <c r="C57" s="26" t="s">
        <v>495</v>
      </c>
      <c r="D57" s="17" t="s">
        <v>166</v>
      </c>
      <c r="E57" s="62">
        <v>100932</v>
      </c>
      <c r="F57" s="68">
        <v>124.297758</v>
      </c>
      <c r="G57" s="20">
        <v>8.3661440000000007E-3</v>
      </c>
    </row>
    <row r="58" spans="1:7" ht="12.75" x14ac:dyDescent="0.2">
      <c r="A58" s="21">
        <v>52</v>
      </c>
      <c r="B58" s="22" t="s">
        <v>496</v>
      </c>
      <c r="C58" s="26" t="s">
        <v>497</v>
      </c>
      <c r="D58" s="17" t="s">
        <v>209</v>
      </c>
      <c r="E58" s="62">
        <v>17978</v>
      </c>
      <c r="F58" s="68">
        <v>119.266052</v>
      </c>
      <c r="G58" s="20">
        <v>8.0274739999999997E-3</v>
      </c>
    </row>
    <row r="59" spans="1:7" ht="25.5" x14ac:dyDescent="0.2">
      <c r="A59" s="21">
        <v>53</v>
      </c>
      <c r="B59" s="22" t="s">
        <v>498</v>
      </c>
      <c r="C59" s="26" t="s">
        <v>499</v>
      </c>
      <c r="D59" s="17" t="s">
        <v>82</v>
      </c>
      <c r="E59" s="62">
        <v>38372</v>
      </c>
      <c r="F59" s="68">
        <v>108.822992</v>
      </c>
      <c r="G59" s="20">
        <v>7.3245799999999998E-3</v>
      </c>
    </row>
    <row r="60" spans="1:7" ht="25.5" x14ac:dyDescent="0.2">
      <c r="A60" s="21">
        <v>54</v>
      </c>
      <c r="B60" s="22" t="s">
        <v>192</v>
      </c>
      <c r="C60" s="26" t="s">
        <v>193</v>
      </c>
      <c r="D60" s="17" t="s">
        <v>25</v>
      </c>
      <c r="E60" s="62">
        <v>16237</v>
      </c>
      <c r="F60" s="68">
        <v>108.576819</v>
      </c>
      <c r="G60" s="20">
        <v>7.3080100000000002E-3</v>
      </c>
    </row>
    <row r="61" spans="1:7" ht="12.75" x14ac:dyDescent="0.2">
      <c r="A61" s="21">
        <v>55</v>
      </c>
      <c r="B61" s="22" t="s">
        <v>256</v>
      </c>
      <c r="C61" s="26" t="s">
        <v>257</v>
      </c>
      <c r="D61" s="17" t="s">
        <v>61</v>
      </c>
      <c r="E61" s="62">
        <v>5623</v>
      </c>
      <c r="F61" s="68">
        <v>103.0105485</v>
      </c>
      <c r="G61" s="20">
        <v>6.9333600000000004E-3</v>
      </c>
    </row>
    <row r="62" spans="1:7" ht="12.75" x14ac:dyDescent="0.2">
      <c r="A62" s="21">
        <v>56</v>
      </c>
      <c r="B62" s="22" t="s">
        <v>272</v>
      </c>
      <c r="C62" s="26" t="s">
        <v>273</v>
      </c>
      <c r="D62" s="17" t="s">
        <v>166</v>
      </c>
      <c r="E62" s="62">
        <v>29233</v>
      </c>
      <c r="F62" s="68">
        <v>95.562676999999994</v>
      </c>
      <c r="G62" s="20">
        <v>6.4320640000000004E-3</v>
      </c>
    </row>
    <row r="63" spans="1:7" ht="25.5" x14ac:dyDescent="0.2">
      <c r="A63" s="21">
        <v>57</v>
      </c>
      <c r="B63" s="22" t="s">
        <v>220</v>
      </c>
      <c r="C63" s="26" t="s">
        <v>221</v>
      </c>
      <c r="D63" s="17" t="s">
        <v>25</v>
      </c>
      <c r="E63" s="62">
        <v>36000</v>
      </c>
      <c r="F63" s="68">
        <v>38.682000000000002</v>
      </c>
      <c r="G63" s="20">
        <v>2.6035799999999999E-3</v>
      </c>
    </row>
    <row r="64" spans="1:7" ht="12.75" x14ac:dyDescent="0.2">
      <c r="A64" s="21">
        <v>58</v>
      </c>
      <c r="B64" s="22" t="s">
        <v>85</v>
      </c>
      <c r="C64" s="26" t="s">
        <v>86</v>
      </c>
      <c r="D64" s="17" t="s">
        <v>66</v>
      </c>
      <c r="E64" s="62">
        <v>28000</v>
      </c>
      <c r="F64" s="68">
        <v>33.165999999999997</v>
      </c>
      <c r="G64" s="20">
        <v>2.2323130000000001E-3</v>
      </c>
    </row>
    <row r="65" spans="1:7" ht="12.75" x14ac:dyDescent="0.2">
      <c r="A65" s="16"/>
      <c r="B65" s="17"/>
      <c r="C65" s="23" t="s">
        <v>111</v>
      </c>
      <c r="D65" s="27"/>
      <c r="E65" s="64"/>
      <c r="F65" s="70">
        <v>14832.608272999998</v>
      </c>
      <c r="G65" s="28">
        <v>0.99834251200000013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112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113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111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116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117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118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119</v>
      </c>
      <c r="D82" s="40"/>
      <c r="E82" s="64"/>
      <c r="F82" s="70">
        <v>14832.608272999998</v>
      </c>
      <c r="G82" s="28">
        <v>0.99834251200000013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120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10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121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122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111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123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124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125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126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127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128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129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410</v>
      </c>
      <c r="D110" s="30"/>
      <c r="E110" s="62"/>
      <c r="F110" s="68">
        <v>53.986643899999997</v>
      </c>
      <c r="G110" s="20">
        <v>3.6336939999999998E-3</v>
      </c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53.986643899999997</v>
      </c>
      <c r="G111" s="28">
        <v>3.6336939999999998E-3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131</v>
      </c>
      <c r="D113" s="40"/>
      <c r="E113" s="64"/>
      <c r="F113" s="70">
        <v>53.986643899999997</v>
      </c>
      <c r="G113" s="28">
        <v>3.6336939999999998E-3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132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111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134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135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111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136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111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137</v>
      </c>
      <c r="D126" s="22"/>
      <c r="E126" s="62"/>
      <c r="F126" s="153">
        <v>-29.36103172</v>
      </c>
      <c r="G126" s="154">
        <v>-1.9762109999999999E-3</v>
      </c>
    </row>
    <row r="127" spans="1:7" ht="12.75" x14ac:dyDescent="0.2">
      <c r="A127" s="21"/>
      <c r="B127" s="22"/>
      <c r="C127" s="46" t="s">
        <v>138</v>
      </c>
      <c r="D127" s="27"/>
      <c r="E127" s="64"/>
      <c r="F127" s="70">
        <v>14857.233885179998</v>
      </c>
      <c r="G127" s="28">
        <v>0.99999999500000014</v>
      </c>
    </row>
    <row r="129" spans="2:6" ht="12.75" x14ac:dyDescent="0.2">
      <c r="B129" s="306"/>
      <c r="C129" s="306"/>
      <c r="D129" s="306"/>
      <c r="E129" s="306"/>
      <c r="F129" s="306"/>
    </row>
    <row r="130" spans="2:6" ht="12.75" x14ac:dyDescent="0.2">
      <c r="B130" s="306"/>
      <c r="C130" s="306"/>
      <c r="D130" s="306"/>
      <c r="E130" s="306"/>
      <c r="F130" s="306"/>
    </row>
    <row r="132" spans="2:6" ht="12.75" x14ac:dyDescent="0.2">
      <c r="B132" s="52" t="s">
        <v>140</v>
      </c>
      <c r="C132" s="53"/>
      <c r="D132" s="54"/>
    </row>
    <row r="133" spans="2:6" ht="12.75" x14ac:dyDescent="0.2">
      <c r="B133" s="55" t="s">
        <v>141</v>
      </c>
      <c r="C133" s="56"/>
      <c r="D133" s="81" t="s">
        <v>142</v>
      </c>
    </row>
    <row r="134" spans="2:6" ht="12.75" x14ac:dyDescent="0.2">
      <c r="B134" s="55" t="s">
        <v>143</v>
      </c>
      <c r="C134" s="56"/>
      <c r="D134" s="81" t="s">
        <v>142</v>
      </c>
    </row>
    <row r="135" spans="2:6" ht="12.75" x14ac:dyDescent="0.2">
      <c r="B135" s="57" t="s">
        <v>144</v>
      </c>
      <c r="C135" s="56"/>
      <c r="D135" s="58"/>
    </row>
    <row r="136" spans="2:6" ht="25.5" customHeight="1" x14ac:dyDescent="0.2">
      <c r="B136" s="58"/>
      <c r="C136" s="48" t="s">
        <v>145</v>
      </c>
      <c r="D136" s="49" t="s">
        <v>146</v>
      </c>
    </row>
    <row r="137" spans="2:6" ht="12.75" customHeight="1" x14ac:dyDescent="0.2">
      <c r="B137" s="75" t="s">
        <v>147</v>
      </c>
      <c r="C137" s="76" t="s">
        <v>148</v>
      </c>
      <c r="D137" s="76" t="s">
        <v>149</v>
      </c>
    </row>
    <row r="138" spans="2:6" ht="12.75" x14ac:dyDescent="0.2">
      <c r="B138" s="58" t="s">
        <v>150</v>
      </c>
      <c r="C138" s="59">
        <v>9.3072999999999997</v>
      </c>
      <c r="D138" s="59">
        <v>8.0734999999999992</v>
      </c>
    </row>
    <row r="139" spans="2:6" ht="12.75" x14ac:dyDescent="0.2">
      <c r="B139" s="58" t="s">
        <v>151</v>
      </c>
      <c r="C139" s="59">
        <v>9.3072999999999997</v>
      </c>
      <c r="D139" s="59">
        <v>8.0734999999999992</v>
      </c>
    </row>
    <row r="140" spans="2:6" ht="12.75" x14ac:dyDescent="0.2">
      <c r="B140" s="58" t="s">
        <v>152</v>
      </c>
      <c r="C140" s="59">
        <v>9.2466000000000008</v>
      </c>
      <c r="D140" s="59">
        <v>8.0121000000000002</v>
      </c>
    </row>
    <row r="141" spans="2:6" ht="12.75" x14ac:dyDescent="0.2">
      <c r="B141" s="58" t="s">
        <v>153</v>
      </c>
      <c r="C141" s="59">
        <v>9.2466000000000008</v>
      </c>
      <c r="D141" s="59">
        <v>8.0121000000000002</v>
      </c>
    </row>
    <row r="143" spans="2:6" ht="12.75" x14ac:dyDescent="0.2">
      <c r="B143" s="77" t="s">
        <v>154</v>
      </c>
      <c r="C143" s="60"/>
      <c r="D143" s="78" t="s">
        <v>142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157</v>
      </c>
      <c r="C147" s="56"/>
      <c r="D147" s="83" t="s">
        <v>142</v>
      </c>
    </row>
    <row r="148" spans="2:4" ht="12.75" x14ac:dyDescent="0.2">
      <c r="B148" s="57" t="s">
        <v>158</v>
      </c>
      <c r="C148" s="56"/>
      <c r="D148" s="83" t="s">
        <v>142</v>
      </c>
    </row>
    <row r="149" spans="2:4" ht="12.75" x14ac:dyDescent="0.2">
      <c r="B149" s="57" t="s">
        <v>159</v>
      </c>
      <c r="C149" s="56"/>
      <c r="D149" s="61">
        <v>4.5902538600076252E-2</v>
      </c>
    </row>
    <row r="150" spans="2:4" ht="12.75" x14ac:dyDescent="0.2">
      <c r="B150" s="57" t="s">
        <v>160</v>
      </c>
      <c r="C150" s="56"/>
      <c r="D150" s="61" t="s">
        <v>142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161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162</v>
      </c>
      <c r="C7" s="26" t="s">
        <v>163</v>
      </c>
      <c r="D7" s="17" t="s">
        <v>19</v>
      </c>
      <c r="E7" s="62">
        <v>382162</v>
      </c>
      <c r="F7" s="68">
        <v>550.12219900000002</v>
      </c>
      <c r="G7" s="20">
        <v>5.2963881999999997E-2</v>
      </c>
    </row>
    <row r="8" spans="1:7" ht="12.75" x14ac:dyDescent="0.2">
      <c r="A8" s="21">
        <v>2</v>
      </c>
      <c r="B8" s="22" t="s">
        <v>164</v>
      </c>
      <c r="C8" s="26" t="s">
        <v>165</v>
      </c>
      <c r="D8" s="17" t="s">
        <v>166</v>
      </c>
      <c r="E8" s="62">
        <v>133014</v>
      </c>
      <c r="F8" s="68">
        <v>409.41709200000003</v>
      </c>
      <c r="G8" s="20">
        <v>3.9417276000000001E-2</v>
      </c>
    </row>
    <row r="9" spans="1:7" ht="25.5" x14ac:dyDescent="0.2">
      <c r="A9" s="21">
        <v>3</v>
      </c>
      <c r="B9" s="22" t="s">
        <v>167</v>
      </c>
      <c r="C9" s="26" t="s">
        <v>1156</v>
      </c>
      <c r="D9" s="17" t="s">
        <v>71</v>
      </c>
      <c r="E9" s="62">
        <v>20790</v>
      </c>
      <c r="F9" s="68">
        <v>382.70231999999999</v>
      </c>
      <c r="G9" s="20">
        <v>3.6845269E-2</v>
      </c>
    </row>
    <row r="10" spans="1:7" ht="25.5" x14ac:dyDescent="0.2">
      <c r="A10" s="21">
        <v>4</v>
      </c>
      <c r="B10" s="22" t="s">
        <v>168</v>
      </c>
      <c r="C10" s="26" t="s">
        <v>169</v>
      </c>
      <c r="D10" s="17" t="s">
        <v>25</v>
      </c>
      <c r="E10" s="62">
        <v>144342</v>
      </c>
      <c r="F10" s="68">
        <v>382.28978699999999</v>
      </c>
      <c r="G10" s="20">
        <v>3.6805551999999998E-2</v>
      </c>
    </row>
    <row r="11" spans="1:7" ht="25.5" x14ac:dyDescent="0.2">
      <c r="A11" s="21">
        <v>5</v>
      </c>
      <c r="B11" s="22" t="s">
        <v>29</v>
      </c>
      <c r="C11" s="26" t="s">
        <v>30</v>
      </c>
      <c r="D11" s="17" t="s">
        <v>25</v>
      </c>
      <c r="E11" s="62">
        <v>69482</v>
      </c>
      <c r="F11" s="68">
        <v>354.53190499999999</v>
      </c>
      <c r="G11" s="20">
        <v>3.4133117999999997E-2</v>
      </c>
    </row>
    <row r="12" spans="1:7" ht="25.5" x14ac:dyDescent="0.2">
      <c r="A12" s="21">
        <v>6</v>
      </c>
      <c r="B12" s="22" t="s">
        <v>170</v>
      </c>
      <c r="C12" s="26" t="s">
        <v>171</v>
      </c>
      <c r="D12" s="17" t="s">
        <v>22</v>
      </c>
      <c r="E12" s="62">
        <v>40015</v>
      </c>
      <c r="F12" s="68">
        <v>346.22978749999999</v>
      </c>
      <c r="G12" s="20">
        <v>3.3333819000000001E-2</v>
      </c>
    </row>
    <row r="13" spans="1:7" ht="25.5" x14ac:dyDescent="0.2">
      <c r="A13" s="21">
        <v>7</v>
      </c>
      <c r="B13" s="22" t="s">
        <v>46</v>
      </c>
      <c r="C13" s="26" t="s">
        <v>47</v>
      </c>
      <c r="D13" s="17" t="s">
        <v>25</v>
      </c>
      <c r="E13" s="62">
        <v>44821</v>
      </c>
      <c r="F13" s="68">
        <v>328.60516150000001</v>
      </c>
      <c r="G13" s="20">
        <v>3.1636980000000002E-2</v>
      </c>
    </row>
    <row r="14" spans="1:7" ht="25.5" x14ac:dyDescent="0.2">
      <c r="A14" s="21">
        <v>8</v>
      </c>
      <c r="B14" s="22" t="s">
        <v>172</v>
      </c>
      <c r="C14" s="26" t="s">
        <v>173</v>
      </c>
      <c r="D14" s="17" t="s">
        <v>25</v>
      </c>
      <c r="E14" s="62">
        <v>52446</v>
      </c>
      <c r="F14" s="68">
        <v>315.46269000000001</v>
      </c>
      <c r="G14" s="20">
        <v>3.0371668000000001E-2</v>
      </c>
    </row>
    <row r="15" spans="1:7" ht="12.75" x14ac:dyDescent="0.2">
      <c r="A15" s="21">
        <v>9</v>
      </c>
      <c r="B15" s="22" t="s">
        <v>174</v>
      </c>
      <c r="C15" s="26" t="s">
        <v>175</v>
      </c>
      <c r="D15" s="17" t="s">
        <v>176</v>
      </c>
      <c r="E15" s="62">
        <v>15883</v>
      </c>
      <c r="F15" s="68">
        <v>306.96279950000002</v>
      </c>
      <c r="G15" s="20">
        <v>2.9553327000000001E-2</v>
      </c>
    </row>
    <row r="16" spans="1:7" ht="12.75" x14ac:dyDescent="0.2">
      <c r="A16" s="21">
        <v>10</v>
      </c>
      <c r="B16" s="22" t="s">
        <v>177</v>
      </c>
      <c r="C16" s="26" t="s">
        <v>178</v>
      </c>
      <c r="D16" s="17" t="s">
        <v>36</v>
      </c>
      <c r="E16" s="62">
        <v>191381</v>
      </c>
      <c r="F16" s="68">
        <v>283.24387999999999</v>
      </c>
      <c r="G16" s="20">
        <v>2.7269750999999998E-2</v>
      </c>
    </row>
    <row r="17" spans="1:7" ht="25.5" x14ac:dyDescent="0.2">
      <c r="A17" s="21">
        <v>11</v>
      </c>
      <c r="B17" s="22" t="s">
        <v>179</v>
      </c>
      <c r="C17" s="26" t="s">
        <v>180</v>
      </c>
      <c r="D17" s="17" t="s">
        <v>25</v>
      </c>
      <c r="E17" s="62">
        <v>48403</v>
      </c>
      <c r="F17" s="68">
        <v>265.82927599999999</v>
      </c>
      <c r="G17" s="20">
        <v>2.5593133000000001E-2</v>
      </c>
    </row>
    <row r="18" spans="1:7" ht="25.5" x14ac:dyDescent="0.2">
      <c r="A18" s="21">
        <v>12</v>
      </c>
      <c r="B18" s="22" t="s">
        <v>74</v>
      </c>
      <c r="C18" s="26" t="s">
        <v>75</v>
      </c>
      <c r="D18" s="17" t="s">
        <v>71</v>
      </c>
      <c r="E18" s="62">
        <v>44180</v>
      </c>
      <c r="F18" s="68">
        <v>251.03075999999999</v>
      </c>
      <c r="G18" s="20">
        <v>2.4168381999999999E-2</v>
      </c>
    </row>
    <row r="19" spans="1:7" ht="12.75" x14ac:dyDescent="0.2">
      <c r="A19" s="21">
        <v>13</v>
      </c>
      <c r="B19" s="22" t="s">
        <v>181</v>
      </c>
      <c r="C19" s="26" t="s">
        <v>182</v>
      </c>
      <c r="D19" s="17" t="s">
        <v>183</v>
      </c>
      <c r="E19" s="62">
        <v>78793</v>
      </c>
      <c r="F19" s="68">
        <v>195.05207150000001</v>
      </c>
      <c r="G19" s="20">
        <v>1.8778946000000001E-2</v>
      </c>
    </row>
    <row r="20" spans="1:7" ht="25.5" x14ac:dyDescent="0.2">
      <c r="A20" s="21">
        <v>14</v>
      </c>
      <c r="B20" s="22" t="s">
        <v>184</v>
      </c>
      <c r="C20" s="26" t="s">
        <v>185</v>
      </c>
      <c r="D20" s="17" t="s">
        <v>33</v>
      </c>
      <c r="E20" s="62">
        <v>33930</v>
      </c>
      <c r="F20" s="68">
        <v>192.14559</v>
      </c>
      <c r="G20" s="20">
        <v>1.8499120000000001E-2</v>
      </c>
    </row>
    <row r="21" spans="1:7" ht="25.5" x14ac:dyDescent="0.2">
      <c r="A21" s="21">
        <v>15</v>
      </c>
      <c r="B21" s="22" t="s">
        <v>23</v>
      </c>
      <c r="C21" s="26" t="s">
        <v>24</v>
      </c>
      <c r="D21" s="17" t="s">
        <v>25</v>
      </c>
      <c r="E21" s="62">
        <v>31454</v>
      </c>
      <c r="F21" s="68">
        <v>188.928451</v>
      </c>
      <c r="G21" s="20">
        <v>1.8189383999999999E-2</v>
      </c>
    </row>
    <row r="22" spans="1:7" ht="25.5" x14ac:dyDescent="0.2">
      <c r="A22" s="21">
        <v>16</v>
      </c>
      <c r="B22" s="22" t="s">
        <v>57</v>
      </c>
      <c r="C22" s="26" t="s">
        <v>58</v>
      </c>
      <c r="D22" s="17" t="s">
        <v>16</v>
      </c>
      <c r="E22" s="62">
        <v>215328</v>
      </c>
      <c r="F22" s="68">
        <v>157.18943999999999</v>
      </c>
      <c r="G22" s="20">
        <v>1.5133661E-2</v>
      </c>
    </row>
    <row r="23" spans="1:7" ht="25.5" x14ac:dyDescent="0.2">
      <c r="A23" s="21">
        <v>17</v>
      </c>
      <c r="B23" s="22" t="s">
        <v>186</v>
      </c>
      <c r="C23" s="26" t="s">
        <v>187</v>
      </c>
      <c r="D23" s="17" t="s">
        <v>22</v>
      </c>
      <c r="E23" s="62">
        <v>100037</v>
      </c>
      <c r="F23" s="68">
        <v>150.75575900000001</v>
      </c>
      <c r="G23" s="20">
        <v>1.4514248E-2</v>
      </c>
    </row>
    <row r="24" spans="1:7" ht="12.75" x14ac:dyDescent="0.2">
      <c r="A24" s="21">
        <v>18</v>
      </c>
      <c r="B24" s="22" t="s">
        <v>188</v>
      </c>
      <c r="C24" s="26" t="s">
        <v>189</v>
      </c>
      <c r="D24" s="17" t="s">
        <v>183</v>
      </c>
      <c r="E24" s="62">
        <v>49307</v>
      </c>
      <c r="F24" s="68">
        <v>144.66673800000001</v>
      </c>
      <c r="G24" s="20">
        <v>1.3928018E-2</v>
      </c>
    </row>
    <row r="25" spans="1:7" ht="25.5" x14ac:dyDescent="0.2">
      <c r="A25" s="21">
        <v>19</v>
      </c>
      <c r="B25" s="22" t="s">
        <v>190</v>
      </c>
      <c r="C25" s="26" t="s">
        <v>191</v>
      </c>
      <c r="D25" s="17" t="s">
        <v>71</v>
      </c>
      <c r="E25" s="62">
        <v>20948</v>
      </c>
      <c r="F25" s="68">
        <v>144.027974</v>
      </c>
      <c r="G25" s="20">
        <v>1.386652E-2</v>
      </c>
    </row>
    <row r="26" spans="1:7" ht="12.75" x14ac:dyDescent="0.2">
      <c r="A26" s="21">
        <v>20</v>
      </c>
      <c r="B26" s="22" t="s">
        <v>85</v>
      </c>
      <c r="C26" s="26" t="s">
        <v>86</v>
      </c>
      <c r="D26" s="17" t="s">
        <v>66</v>
      </c>
      <c r="E26" s="62">
        <v>121225</v>
      </c>
      <c r="F26" s="68">
        <v>143.59101250000001</v>
      </c>
      <c r="G26" s="20">
        <v>1.3824451E-2</v>
      </c>
    </row>
    <row r="27" spans="1:7" ht="25.5" x14ac:dyDescent="0.2">
      <c r="A27" s="21">
        <v>21</v>
      </c>
      <c r="B27" s="22" t="s">
        <v>83</v>
      </c>
      <c r="C27" s="26" t="s">
        <v>84</v>
      </c>
      <c r="D27" s="17" t="s">
        <v>71</v>
      </c>
      <c r="E27" s="62">
        <v>56084</v>
      </c>
      <c r="F27" s="68">
        <v>143.462872</v>
      </c>
      <c r="G27" s="20">
        <v>1.3812114E-2</v>
      </c>
    </row>
    <row r="28" spans="1:7" ht="25.5" x14ac:dyDescent="0.2">
      <c r="A28" s="21">
        <v>22</v>
      </c>
      <c r="B28" s="22" t="s">
        <v>100</v>
      </c>
      <c r="C28" s="26" t="s">
        <v>101</v>
      </c>
      <c r="D28" s="17" t="s">
        <v>25</v>
      </c>
      <c r="E28" s="62">
        <v>18741</v>
      </c>
      <c r="F28" s="68">
        <v>140.96980199999999</v>
      </c>
      <c r="G28" s="20">
        <v>1.357209E-2</v>
      </c>
    </row>
    <row r="29" spans="1:7" ht="25.5" x14ac:dyDescent="0.2">
      <c r="A29" s="21">
        <v>23</v>
      </c>
      <c r="B29" s="22" t="s">
        <v>192</v>
      </c>
      <c r="C29" s="26" t="s">
        <v>193</v>
      </c>
      <c r="D29" s="17" t="s">
        <v>25</v>
      </c>
      <c r="E29" s="62">
        <v>20397</v>
      </c>
      <c r="F29" s="68">
        <v>136.39473899999999</v>
      </c>
      <c r="G29" s="20">
        <v>1.3131619000000001E-2</v>
      </c>
    </row>
    <row r="30" spans="1:7" ht="25.5" x14ac:dyDescent="0.2">
      <c r="A30" s="21">
        <v>24</v>
      </c>
      <c r="B30" s="22" t="s">
        <v>54</v>
      </c>
      <c r="C30" s="26" t="s">
        <v>55</v>
      </c>
      <c r="D30" s="17" t="s">
        <v>56</v>
      </c>
      <c r="E30" s="62">
        <v>600</v>
      </c>
      <c r="F30" s="68">
        <v>135.4083</v>
      </c>
      <c r="G30" s="20">
        <v>1.3036648E-2</v>
      </c>
    </row>
    <row r="31" spans="1:7" ht="25.5" x14ac:dyDescent="0.2">
      <c r="A31" s="21">
        <v>25</v>
      </c>
      <c r="B31" s="22" t="s">
        <v>194</v>
      </c>
      <c r="C31" s="26" t="s">
        <v>195</v>
      </c>
      <c r="D31" s="17" t="s">
        <v>25</v>
      </c>
      <c r="E31" s="62">
        <v>36778</v>
      </c>
      <c r="F31" s="68">
        <v>132.03301999999999</v>
      </c>
      <c r="G31" s="20">
        <v>1.2711686999999999E-2</v>
      </c>
    </row>
    <row r="32" spans="1:7" ht="25.5" x14ac:dyDescent="0.2">
      <c r="A32" s="21">
        <v>26</v>
      </c>
      <c r="B32" s="22" t="s">
        <v>196</v>
      </c>
      <c r="C32" s="26" t="s">
        <v>197</v>
      </c>
      <c r="D32" s="17" t="s">
        <v>198</v>
      </c>
      <c r="E32" s="62">
        <v>60960</v>
      </c>
      <c r="F32" s="68">
        <v>131.97839999999999</v>
      </c>
      <c r="G32" s="20">
        <v>1.2706429E-2</v>
      </c>
    </row>
    <row r="33" spans="1:7" ht="12.75" x14ac:dyDescent="0.2">
      <c r="A33" s="21">
        <v>27</v>
      </c>
      <c r="B33" s="22" t="s">
        <v>199</v>
      </c>
      <c r="C33" s="26" t="s">
        <v>200</v>
      </c>
      <c r="D33" s="17" t="s">
        <v>183</v>
      </c>
      <c r="E33" s="62">
        <v>40040</v>
      </c>
      <c r="F33" s="68">
        <v>127.74762</v>
      </c>
      <c r="G33" s="20">
        <v>1.2299104E-2</v>
      </c>
    </row>
    <row r="34" spans="1:7" ht="25.5" x14ac:dyDescent="0.2">
      <c r="A34" s="21">
        <v>28</v>
      </c>
      <c r="B34" s="22" t="s">
        <v>201</v>
      </c>
      <c r="C34" s="26" t="s">
        <v>202</v>
      </c>
      <c r="D34" s="17" t="s">
        <v>176</v>
      </c>
      <c r="E34" s="62">
        <v>15228</v>
      </c>
      <c r="F34" s="68">
        <v>105.103656</v>
      </c>
      <c r="G34" s="20">
        <v>1.0119019999999999E-2</v>
      </c>
    </row>
    <row r="35" spans="1:7" ht="25.5" x14ac:dyDescent="0.2">
      <c r="A35" s="21">
        <v>29</v>
      </c>
      <c r="B35" s="22" t="s">
        <v>203</v>
      </c>
      <c r="C35" s="26" t="s">
        <v>204</v>
      </c>
      <c r="D35" s="17" t="s">
        <v>33</v>
      </c>
      <c r="E35" s="62">
        <v>71981</v>
      </c>
      <c r="F35" s="68">
        <v>104.588393</v>
      </c>
      <c r="G35" s="20">
        <v>1.0069412E-2</v>
      </c>
    </row>
    <row r="36" spans="1:7" ht="25.5" x14ac:dyDescent="0.2">
      <c r="A36" s="21">
        <v>30</v>
      </c>
      <c r="B36" s="22" t="s">
        <v>205</v>
      </c>
      <c r="C36" s="26" t="s">
        <v>206</v>
      </c>
      <c r="D36" s="17" t="s">
        <v>33</v>
      </c>
      <c r="E36" s="62">
        <v>13678</v>
      </c>
      <c r="F36" s="68">
        <v>102.776492</v>
      </c>
      <c r="G36" s="20">
        <v>9.894969E-3</v>
      </c>
    </row>
    <row r="37" spans="1:7" ht="12.75" x14ac:dyDescent="0.2">
      <c r="A37" s="21">
        <v>31</v>
      </c>
      <c r="B37" s="22" t="s">
        <v>207</v>
      </c>
      <c r="C37" s="26" t="s">
        <v>208</v>
      </c>
      <c r="D37" s="17" t="s">
        <v>209</v>
      </c>
      <c r="E37" s="62">
        <v>13976</v>
      </c>
      <c r="F37" s="68">
        <v>87.070480000000003</v>
      </c>
      <c r="G37" s="20">
        <v>8.382848E-3</v>
      </c>
    </row>
    <row r="38" spans="1:7" ht="51" x14ac:dyDescent="0.2">
      <c r="A38" s="21">
        <v>32</v>
      </c>
      <c r="B38" s="22" t="s">
        <v>210</v>
      </c>
      <c r="C38" s="26" t="s">
        <v>211</v>
      </c>
      <c r="D38" s="17" t="s">
        <v>212</v>
      </c>
      <c r="E38" s="62">
        <v>230613</v>
      </c>
      <c r="F38" s="68">
        <v>86.595181499999995</v>
      </c>
      <c r="G38" s="20">
        <v>8.3370879999999994E-3</v>
      </c>
    </row>
    <row r="39" spans="1:7" ht="12.75" x14ac:dyDescent="0.2">
      <c r="A39" s="21">
        <v>33</v>
      </c>
      <c r="B39" s="22" t="s">
        <v>87</v>
      </c>
      <c r="C39" s="26" t="s">
        <v>1155</v>
      </c>
      <c r="D39" s="17" t="s">
        <v>66</v>
      </c>
      <c r="E39" s="62">
        <v>38089</v>
      </c>
      <c r="F39" s="68">
        <v>83.871977999999999</v>
      </c>
      <c r="G39" s="20">
        <v>8.0749069999999992E-3</v>
      </c>
    </row>
    <row r="40" spans="1:7" ht="12.75" x14ac:dyDescent="0.2">
      <c r="A40" s="21">
        <v>34</v>
      </c>
      <c r="B40" s="22" t="s">
        <v>213</v>
      </c>
      <c r="C40" s="26" t="s">
        <v>214</v>
      </c>
      <c r="D40" s="17" t="s">
        <v>215</v>
      </c>
      <c r="E40" s="62">
        <v>53083</v>
      </c>
      <c r="F40" s="68">
        <v>81.190448500000002</v>
      </c>
      <c r="G40" s="20">
        <v>7.8167380000000002E-3</v>
      </c>
    </row>
    <row r="41" spans="1:7" ht="12.75" x14ac:dyDescent="0.2">
      <c r="A41" s="21">
        <v>35</v>
      </c>
      <c r="B41" s="22" t="s">
        <v>216</v>
      </c>
      <c r="C41" s="26" t="s">
        <v>217</v>
      </c>
      <c r="D41" s="17" t="s">
        <v>176</v>
      </c>
      <c r="E41" s="62">
        <v>18479</v>
      </c>
      <c r="F41" s="68">
        <v>76.844921499999998</v>
      </c>
      <c r="G41" s="20">
        <v>7.398366E-3</v>
      </c>
    </row>
    <row r="42" spans="1:7" ht="12.75" x14ac:dyDescent="0.2">
      <c r="A42" s="21">
        <v>36</v>
      </c>
      <c r="B42" s="22" t="s">
        <v>218</v>
      </c>
      <c r="C42" s="26" t="s">
        <v>219</v>
      </c>
      <c r="D42" s="17" t="s">
        <v>176</v>
      </c>
      <c r="E42" s="62">
        <v>35673</v>
      </c>
      <c r="F42" s="68">
        <v>59.859293999999998</v>
      </c>
      <c r="G42" s="20">
        <v>5.7630479999999998E-3</v>
      </c>
    </row>
    <row r="43" spans="1:7" ht="25.5" x14ac:dyDescent="0.2">
      <c r="A43" s="21">
        <v>37</v>
      </c>
      <c r="B43" s="22" t="s">
        <v>220</v>
      </c>
      <c r="C43" s="26" t="s">
        <v>221</v>
      </c>
      <c r="D43" s="17" t="s">
        <v>25</v>
      </c>
      <c r="E43" s="62">
        <v>23805</v>
      </c>
      <c r="F43" s="68">
        <v>25.5784725</v>
      </c>
      <c r="G43" s="20">
        <v>2.4626079999999998E-3</v>
      </c>
    </row>
    <row r="44" spans="1:7" ht="12.75" x14ac:dyDescent="0.2">
      <c r="A44" s="21">
        <v>38</v>
      </c>
      <c r="B44" s="22" t="s">
        <v>109</v>
      </c>
      <c r="C44" s="26" t="s">
        <v>110</v>
      </c>
      <c r="D44" s="17" t="s">
        <v>66</v>
      </c>
      <c r="E44" s="62">
        <v>5372</v>
      </c>
      <c r="F44" s="68">
        <v>22.095036</v>
      </c>
      <c r="G44" s="20">
        <v>2.127234E-3</v>
      </c>
    </row>
    <row r="45" spans="1:7" ht="12.75" x14ac:dyDescent="0.2">
      <c r="A45" s="16"/>
      <c r="B45" s="17"/>
      <c r="C45" s="23" t="s">
        <v>111</v>
      </c>
      <c r="D45" s="27"/>
      <c r="E45" s="64"/>
      <c r="F45" s="70">
        <v>7276.3537994999988</v>
      </c>
      <c r="G45" s="28">
        <v>0.70054243400000016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16"/>
      <c r="B47" s="17"/>
      <c r="C47" s="23" t="s">
        <v>112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111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31"/>
      <c r="B50" s="32"/>
      <c r="C50" s="23" t="s">
        <v>113</v>
      </c>
      <c r="D50" s="24"/>
      <c r="E50" s="63"/>
      <c r="F50" s="69"/>
      <c r="G50" s="25"/>
    </row>
    <row r="51" spans="1:7" ht="12.75" x14ac:dyDescent="0.2">
      <c r="A51" s="33"/>
      <c r="B51" s="34"/>
      <c r="C51" s="23" t="s">
        <v>111</v>
      </c>
      <c r="D51" s="35"/>
      <c r="E51" s="65"/>
      <c r="F51" s="71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6"/>
      <c r="F52" s="72"/>
      <c r="G52" s="38"/>
    </row>
    <row r="53" spans="1:7" ht="12.75" x14ac:dyDescent="0.2">
      <c r="A53" s="16"/>
      <c r="B53" s="17"/>
      <c r="C53" s="23" t="s">
        <v>116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111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117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111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118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111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25.5" x14ac:dyDescent="0.2">
      <c r="A62" s="21"/>
      <c r="B62" s="22"/>
      <c r="C62" s="39" t="s">
        <v>119</v>
      </c>
      <c r="D62" s="40"/>
      <c r="E62" s="64"/>
      <c r="F62" s="70">
        <v>7276.3537994999988</v>
      </c>
      <c r="G62" s="28">
        <v>0.70054243400000016</v>
      </c>
    </row>
    <row r="63" spans="1:7" ht="12.75" x14ac:dyDescent="0.2">
      <c r="A63" s="16"/>
      <c r="B63" s="17"/>
      <c r="C63" s="26"/>
      <c r="D63" s="19"/>
      <c r="E63" s="62"/>
      <c r="F63" s="68"/>
      <c r="G63" s="20"/>
    </row>
    <row r="64" spans="1:7" ht="12.75" x14ac:dyDescent="0.2">
      <c r="A64" s="16"/>
      <c r="B64" s="17"/>
      <c r="C64" s="18" t="s">
        <v>120</v>
      </c>
      <c r="D64" s="19"/>
      <c r="E64" s="62"/>
      <c r="F64" s="68"/>
      <c r="G64" s="20"/>
    </row>
    <row r="65" spans="1:7" ht="25.5" x14ac:dyDescent="0.2">
      <c r="A65" s="16"/>
      <c r="B65" s="17"/>
      <c r="C65" s="23" t="s">
        <v>10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111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68"/>
      <c r="G67" s="20"/>
    </row>
    <row r="68" spans="1:7" ht="12.75" x14ac:dyDescent="0.2">
      <c r="A68" s="16"/>
      <c r="B68" s="41"/>
      <c r="C68" s="23" t="s">
        <v>121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74"/>
      <c r="G70" s="43"/>
    </row>
    <row r="71" spans="1:7" ht="12.75" x14ac:dyDescent="0.2">
      <c r="A71" s="16"/>
      <c r="B71" s="17"/>
      <c r="C71" s="23" t="s">
        <v>122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16"/>
      <c r="B74" s="41"/>
      <c r="C74" s="23" t="s">
        <v>123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21"/>
      <c r="B77" s="22"/>
      <c r="C77" s="44" t="s">
        <v>124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125</v>
      </c>
      <c r="D79" s="19"/>
      <c r="E79" s="62"/>
      <c r="F79" s="68"/>
      <c r="G79" s="20"/>
    </row>
    <row r="80" spans="1:7" ht="12.75" x14ac:dyDescent="0.2">
      <c r="A80" s="21"/>
      <c r="B80" s="22"/>
      <c r="C80" s="23" t="s">
        <v>126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127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128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129</v>
      </c>
      <c r="D89" s="24"/>
      <c r="E89" s="63"/>
      <c r="F89" s="69"/>
      <c r="G89" s="25"/>
    </row>
    <row r="90" spans="1:7" ht="12.75" x14ac:dyDescent="0.2">
      <c r="A90" s="21">
        <v>1</v>
      </c>
      <c r="B90" s="22"/>
      <c r="C90" s="26" t="s">
        <v>130</v>
      </c>
      <c r="D90" s="30"/>
      <c r="E90" s="62"/>
      <c r="F90" s="68">
        <v>3059.9999999000001</v>
      </c>
      <c r="G90" s="20">
        <v>0.29460632399999997</v>
      </c>
    </row>
    <row r="91" spans="1:7" ht="12.75" x14ac:dyDescent="0.2">
      <c r="A91" s="21"/>
      <c r="B91" s="22"/>
      <c r="C91" s="23" t="s">
        <v>111</v>
      </c>
      <c r="D91" s="40"/>
      <c r="E91" s="64"/>
      <c r="F91" s="70">
        <v>3059.9999999000001</v>
      </c>
      <c r="G91" s="28">
        <v>0.29460632399999997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25.5" x14ac:dyDescent="0.2">
      <c r="A93" s="21"/>
      <c r="B93" s="22"/>
      <c r="C93" s="39" t="s">
        <v>131</v>
      </c>
      <c r="D93" s="40"/>
      <c r="E93" s="64"/>
      <c r="F93" s="70">
        <v>3059.9999999000001</v>
      </c>
      <c r="G93" s="28">
        <v>0.29460632399999997</v>
      </c>
    </row>
    <row r="94" spans="1:7" ht="12.75" x14ac:dyDescent="0.2">
      <c r="A94" s="21"/>
      <c r="B94" s="22"/>
      <c r="C94" s="45"/>
      <c r="D94" s="22"/>
      <c r="E94" s="62"/>
      <c r="F94" s="68"/>
      <c r="G94" s="20"/>
    </row>
    <row r="95" spans="1:7" ht="12.75" x14ac:dyDescent="0.2">
      <c r="A95" s="16"/>
      <c r="B95" s="17"/>
      <c r="C95" s="18" t="s">
        <v>132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16"/>
      <c r="B99" s="17"/>
      <c r="C99" s="18" t="s">
        <v>134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135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23" t="s">
        <v>136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74"/>
      <c r="G105" s="43"/>
    </row>
    <row r="106" spans="1:7" ht="25.5" x14ac:dyDescent="0.2">
      <c r="A106" s="21"/>
      <c r="B106" s="22"/>
      <c r="C106" s="45" t="s">
        <v>137</v>
      </c>
      <c r="D106" s="22"/>
      <c r="E106" s="62"/>
      <c r="F106" s="74">
        <v>50.388601790000003</v>
      </c>
      <c r="G106" s="43">
        <v>4.8512420000000004E-3</v>
      </c>
    </row>
    <row r="107" spans="1:7" ht="12.75" x14ac:dyDescent="0.2">
      <c r="A107" s="21"/>
      <c r="B107" s="22"/>
      <c r="C107" s="46" t="s">
        <v>138</v>
      </c>
      <c r="D107" s="27"/>
      <c r="E107" s="64"/>
      <c r="F107" s="70">
        <v>10386.74240119</v>
      </c>
      <c r="G107" s="28">
        <v>1</v>
      </c>
    </row>
    <row r="109" spans="1:7" ht="12.75" x14ac:dyDescent="0.2">
      <c r="B109" s="306"/>
      <c r="C109" s="306"/>
      <c r="D109" s="306"/>
      <c r="E109" s="306"/>
      <c r="F109" s="306"/>
    </row>
    <row r="110" spans="1:7" ht="12.75" x14ac:dyDescent="0.2">
      <c r="B110" s="306"/>
      <c r="C110" s="306"/>
      <c r="D110" s="306"/>
      <c r="E110" s="306"/>
      <c r="F110" s="306"/>
    </row>
    <row r="112" spans="1:7" ht="12.75" x14ac:dyDescent="0.2">
      <c r="B112" s="52" t="s">
        <v>140</v>
      </c>
      <c r="C112" s="53"/>
      <c r="D112" s="54"/>
    </row>
    <row r="113" spans="2:4" ht="12.75" x14ac:dyDescent="0.2">
      <c r="B113" s="55" t="s">
        <v>141</v>
      </c>
      <c r="C113" s="56"/>
      <c r="D113" s="81" t="s">
        <v>142</v>
      </c>
    </row>
    <row r="114" spans="2:4" ht="12.75" x14ac:dyDescent="0.2">
      <c r="B114" s="55" t="s">
        <v>143</v>
      </c>
      <c r="C114" s="56"/>
      <c r="D114" s="81" t="s">
        <v>142</v>
      </c>
    </row>
    <row r="115" spans="2:4" ht="12.75" x14ac:dyDescent="0.2">
      <c r="B115" s="57" t="s">
        <v>144</v>
      </c>
      <c r="C115" s="56"/>
      <c r="D115" s="58"/>
    </row>
    <row r="116" spans="2:4" ht="25.5" customHeight="1" x14ac:dyDescent="0.2">
      <c r="B116" s="58"/>
      <c r="C116" s="48" t="s">
        <v>145</v>
      </c>
      <c r="D116" s="49" t="s">
        <v>146</v>
      </c>
    </row>
    <row r="117" spans="2:4" ht="12.75" customHeight="1" x14ac:dyDescent="0.2">
      <c r="B117" s="75" t="s">
        <v>147</v>
      </c>
      <c r="C117" s="76" t="s">
        <v>148</v>
      </c>
      <c r="D117" s="76" t="s">
        <v>149</v>
      </c>
    </row>
    <row r="118" spans="2:4" ht="12.75" x14ac:dyDescent="0.2">
      <c r="B118" s="58" t="s">
        <v>150</v>
      </c>
      <c r="C118" s="59">
        <v>35.2545</v>
      </c>
      <c r="D118" s="59">
        <v>32.136200000000002</v>
      </c>
    </row>
    <row r="119" spans="2:4" ht="12.75" x14ac:dyDescent="0.2">
      <c r="B119" s="58" t="s">
        <v>151</v>
      </c>
      <c r="C119" s="59">
        <v>12.8178</v>
      </c>
      <c r="D119" s="59">
        <v>11.683999999999999</v>
      </c>
    </row>
    <row r="120" spans="2:4" ht="12.75" x14ac:dyDescent="0.2">
      <c r="B120" s="58" t="s">
        <v>152</v>
      </c>
      <c r="C120" s="59">
        <v>33.9788</v>
      </c>
      <c r="D120" s="59">
        <v>30.964500000000001</v>
      </c>
    </row>
    <row r="121" spans="2:4" ht="12.75" x14ac:dyDescent="0.2">
      <c r="B121" s="58" t="s">
        <v>153</v>
      </c>
      <c r="C121" s="59">
        <v>11.903700000000001</v>
      </c>
      <c r="D121" s="59">
        <v>10.8477</v>
      </c>
    </row>
    <row r="123" spans="2:4" ht="12.75" x14ac:dyDescent="0.2">
      <c r="B123" s="77" t="s">
        <v>154</v>
      </c>
      <c r="C123" s="60"/>
      <c r="D123" s="78" t="s">
        <v>142</v>
      </c>
    </row>
    <row r="124" spans="2:4" ht="24.75" customHeight="1" x14ac:dyDescent="0.2">
      <c r="B124" s="79"/>
      <c r="C124" s="79"/>
    </row>
    <row r="125" spans="2:4" ht="15" x14ac:dyDescent="0.25">
      <c r="B125" s="82"/>
      <c r="C125" s="80"/>
      <c r="D125"/>
    </row>
    <row r="127" spans="2:4" ht="12.75" x14ac:dyDescent="0.2">
      <c r="B127" s="57" t="s">
        <v>157</v>
      </c>
      <c r="C127" s="56"/>
      <c r="D127" s="83" t="s">
        <v>142</v>
      </c>
    </row>
    <row r="128" spans="2:4" ht="12.75" x14ac:dyDescent="0.2">
      <c r="B128" s="57" t="s">
        <v>158</v>
      </c>
      <c r="C128" s="56"/>
      <c r="D128" s="83" t="s">
        <v>142</v>
      </c>
    </row>
    <row r="129" spans="2:4" ht="12.75" x14ac:dyDescent="0.2">
      <c r="B129" s="57" t="s">
        <v>159</v>
      </c>
      <c r="C129" s="56"/>
      <c r="D129" s="61">
        <v>0.37545715619551467</v>
      </c>
    </row>
    <row r="130" spans="2:4" ht="12.75" x14ac:dyDescent="0.2">
      <c r="B130" s="57" t="s">
        <v>160</v>
      </c>
      <c r="C130" s="56"/>
      <c r="D130" s="61" t="s">
        <v>142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500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236</v>
      </c>
      <c r="C7" s="26" t="s">
        <v>237</v>
      </c>
      <c r="D7" s="17" t="s">
        <v>227</v>
      </c>
      <c r="E7" s="62">
        <v>100138</v>
      </c>
      <c r="F7" s="68">
        <v>643.08623599999999</v>
      </c>
      <c r="G7" s="20">
        <v>3.9951584999999998E-2</v>
      </c>
    </row>
    <row r="8" spans="1:7" ht="25.5" x14ac:dyDescent="0.2">
      <c r="A8" s="21">
        <v>2</v>
      </c>
      <c r="B8" s="22" t="s">
        <v>172</v>
      </c>
      <c r="C8" s="26" t="s">
        <v>173</v>
      </c>
      <c r="D8" s="17" t="s">
        <v>25</v>
      </c>
      <c r="E8" s="62">
        <v>90886</v>
      </c>
      <c r="F8" s="68">
        <v>546.67929000000004</v>
      </c>
      <c r="G8" s="20">
        <v>3.3962326000000001E-2</v>
      </c>
    </row>
    <row r="9" spans="1:7" ht="25.5" x14ac:dyDescent="0.2">
      <c r="A9" s="21">
        <v>3</v>
      </c>
      <c r="B9" s="22" t="s">
        <v>29</v>
      </c>
      <c r="C9" s="26" t="s">
        <v>30</v>
      </c>
      <c r="D9" s="17" t="s">
        <v>25</v>
      </c>
      <c r="E9" s="62">
        <v>97885</v>
      </c>
      <c r="F9" s="68">
        <v>499.4582125</v>
      </c>
      <c r="G9" s="20">
        <v>3.1028726999999999E-2</v>
      </c>
    </row>
    <row r="10" spans="1:7" ht="12.75" x14ac:dyDescent="0.2">
      <c r="A10" s="21">
        <v>4</v>
      </c>
      <c r="B10" s="22" t="s">
        <v>320</v>
      </c>
      <c r="C10" s="26" t="s">
        <v>321</v>
      </c>
      <c r="D10" s="17" t="s">
        <v>166</v>
      </c>
      <c r="E10" s="62">
        <v>12356</v>
      </c>
      <c r="F10" s="68">
        <v>483.52734800000002</v>
      </c>
      <c r="G10" s="20">
        <v>3.0039026E-2</v>
      </c>
    </row>
    <row r="11" spans="1:7" ht="12.75" x14ac:dyDescent="0.2">
      <c r="A11" s="21">
        <v>5</v>
      </c>
      <c r="B11" s="22" t="s">
        <v>207</v>
      </c>
      <c r="C11" s="26" t="s">
        <v>208</v>
      </c>
      <c r="D11" s="17" t="s">
        <v>209</v>
      </c>
      <c r="E11" s="62">
        <v>71342</v>
      </c>
      <c r="F11" s="68">
        <v>444.46066000000002</v>
      </c>
      <c r="G11" s="20">
        <v>2.7612016999999999E-2</v>
      </c>
    </row>
    <row r="12" spans="1:7" ht="12.75" x14ac:dyDescent="0.2">
      <c r="A12" s="21">
        <v>6</v>
      </c>
      <c r="B12" s="22" t="s">
        <v>228</v>
      </c>
      <c r="C12" s="26" t="s">
        <v>229</v>
      </c>
      <c r="D12" s="17" t="s">
        <v>183</v>
      </c>
      <c r="E12" s="62">
        <v>29040</v>
      </c>
      <c r="F12" s="68">
        <v>440.66748000000001</v>
      </c>
      <c r="G12" s="20">
        <v>2.7376365999999999E-2</v>
      </c>
    </row>
    <row r="13" spans="1:7" ht="12.75" x14ac:dyDescent="0.2">
      <c r="A13" s="21">
        <v>7</v>
      </c>
      <c r="B13" s="22" t="s">
        <v>78</v>
      </c>
      <c r="C13" s="26" t="s">
        <v>79</v>
      </c>
      <c r="D13" s="17" t="s">
        <v>19</v>
      </c>
      <c r="E13" s="62">
        <v>56690</v>
      </c>
      <c r="F13" s="68">
        <v>434.81229999999999</v>
      </c>
      <c r="G13" s="20">
        <v>2.7012615E-2</v>
      </c>
    </row>
    <row r="14" spans="1:7" ht="12.75" x14ac:dyDescent="0.2">
      <c r="A14" s="21">
        <v>8</v>
      </c>
      <c r="B14" s="22" t="s">
        <v>503</v>
      </c>
      <c r="C14" s="26" t="s">
        <v>504</v>
      </c>
      <c r="D14" s="130" t="s">
        <v>183</v>
      </c>
      <c r="E14" s="62">
        <v>51750</v>
      </c>
      <c r="F14" s="68">
        <v>424.86750000000001</v>
      </c>
      <c r="G14" s="20">
        <v>2.6394796000000002E-2</v>
      </c>
    </row>
    <row r="15" spans="1:7" ht="25.5" x14ac:dyDescent="0.2">
      <c r="A15" s="21">
        <v>9</v>
      </c>
      <c r="B15" s="22" t="s">
        <v>46</v>
      </c>
      <c r="C15" s="26" t="s">
        <v>47</v>
      </c>
      <c r="D15" s="17" t="s">
        <v>25</v>
      </c>
      <c r="E15" s="62">
        <v>55216</v>
      </c>
      <c r="F15" s="68">
        <v>404.816104</v>
      </c>
      <c r="G15" s="20">
        <v>2.5149108E-2</v>
      </c>
    </row>
    <row r="16" spans="1:7" ht="25.5" x14ac:dyDescent="0.2">
      <c r="A16" s="21">
        <v>10</v>
      </c>
      <c r="B16" s="22" t="s">
        <v>201</v>
      </c>
      <c r="C16" s="26" t="s">
        <v>202</v>
      </c>
      <c r="D16" s="17" t="s">
        <v>176</v>
      </c>
      <c r="E16" s="62">
        <v>56329</v>
      </c>
      <c r="F16" s="68">
        <v>388.782758</v>
      </c>
      <c r="G16" s="20">
        <v>2.4153040000000001E-2</v>
      </c>
    </row>
    <row r="17" spans="1:7" ht="25.5" x14ac:dyDescent="0.2">
      <c r="A17" s="21">
        <v>11</v>
      </c>
      <c r="B17" s="22" t="s">
        <v>481</v>
      </c>
      <c r="C17" s="26" t="s">
        <v>482</v>
      </c>
      <c r="D17" s="17" t="s">
        <v>71</v>
      </c>
      <c r="E17" s="62">
        <v>297081</v>
      </c>
      <c r="F17" s="68">
        <v>382.937409</v>
      </c>
      <c r="G17" s="20">
        <v>2.3789899E-2</v>
      </c>
    </row>
    <row r="18" spans="1:7" ht="25.5" x14ac:dyDescent="0.2">
      <c r="A18" s="21">
        <v>12</v>
      </c>
      <c r="B18" s="22" t="s">
        <v>23</v>
      </c>
      <c r="C18" s="26" t="s">
        <v>24</v>
      </c>
      <c r="D18" s="17" t="s">
        <v>25</v>
      </c>
      <c r="E18" s="62">
        <v>62382</v>
      </c>
      <c r="F18" s="68">
        <v>374.69748299999998</v>
      </c>
      <c r="G18" s="20">
        <v>2.3277994999999999E-2</v>
      </c>
    </row>
    <row r="19" spans="1:7" ht="25.5" x14ac:dyDescent="0.2">
      <c r="A19" s="21">
        <v>13</v>
      </c>
      <c r="B19" s="22" t="s">
        <v>67</v>
      </c>
      <c r="C19" s="26" t="s">
        <v>68</v>
      </c>
      <c r="D19" s="17" t="s">
        <v>25</v>
      </c>
      <c r="E19" s="62">
        <v>241289</v>
      </c>
      <c r="F19" s="68">
        <v>372.18828250000001</v>
      </c>
      <c r="G19" s="20">
        <v>2.3122112E-2</v>
      </c>
    </row>
    <row r="20" spans="1:7" ht="25.5" x14ac:dyDescent="0.2">
      <c r="A20" s="21">
        <v>14</v>
      </c>
      <c r="B20" s="22" t="s">
        <v>190</v>
      </c>
      <c r="C20" s="26" t="s">
        <v>191</v>
      </c>
      <c r="D20" s="17" t="s">
        <v>71</v>
      </c>
      <c r="E20" s="62">
        <v>53945</v>
      </c>
      <c r="F20" s="68">
        <v>370.89884749999999</v>
      </c>
      <c r="G20" s="20">
        <v>2.3042006E-2</v>
      </c>
    </row>
    <row r="21" spans="1:7" ht="25.5" x14ac:dyDescent="0.2">
      <c r="A21" s="21">
        <v>15</v>
      </c>
      <c r="B21" s="22" t="s">
        <v>62</v>
      </c>
      <c r="C21" s="26" t="s">
        <v>63</v>
      </c>
      <c r="D21" s="17" t="s">
        <v>16</v>
      </c>
      <c r="E21" s="62">
        <v>347322</v>
      </c>
      <c r="F21" s="68">
        <v>362.43050699999998</v>
      </c>
      <c r="G21" s="20">
        <v>2.2515911999999999E-2</v>
      </c>
    </row>
    <row r="22" spans="1:7" ht="25.5" x14ac:dyDescent="0.2">
      <c r="A22" s="21">
        <v>16</v>
      </c>
      <c r="B22" s="22" t="s">
        <v>74</v>
      </c>
      <c r="C22" s="26" t="s">
        <v>75</v>
      </c>
      <c r="D22" s="17" t="s">
        <v>71</v>
      </c>
      <c r="E22" s="62">
        <v>63000</v>
      </c>
      <c r="F22" s="68">
        <v>357.96600000000001</v>
      </c>
      <c r="G22" s="20">
        <v>2.2238556E-2</v>
      </c>
    </row>
    <row r="23" spans="1:7" ht="25.5" x14ac:dyDescent="0.2">
      <c r="A23" s="21">
        <v>17</v>
      </c>
      <c r="B23" s="22" t="s">
        <v>244</v>
      </c>
      <c r="C23" s="26" t="s">
        <v>245</v>
      </c>
      <c r="D23" s="17" t="s">
        <v>25</v>
      </c>
      <c r="E23" s="62">
        <v>111692</v>
      </c>
      <c r="F23" s="68">
        <v>332.22785399999998</v>
      </c>
      <c r="G23" s="20">
        <v>2.0639579000000002E-2</v>
      </c>
    </row>
    <row r="24" spans="1:7" ht="25.5" x14ac:dyDescent="0.2">
      <c r="A24" s="21">
        <v>18</v>
      </c>
      <c r="B24" s="22" t="s">
        <v>93</v>
      </c>
      <c r="C24" s="26" t="s">
        <v>94</v>
      </c>
      <c r="D24" s="17" t="s">
        <v>25</v>
      </c>
      <c r="E24" s="62">
        <v>28906</v>
      </c>
      <c r="F24" s="68">
        <v>317.937094</v>
      </c>
      <c r="G24" s="20">
        <v>1.9751768999999999E-2</v>
      </c>
    </row>
    <row r="25" spans="1:7" ht="12.75" x14ac:dyDescent="0.2">
      <c r="A25" s="21">
        <v>19</v>
      </c>
      <c r="B25" s="22" t="s">
        <v>483</v>
      </c>
      <c r="C25" s="26" t="s">
        <v>484</v>
      </c>
      <c r="D25" s="17" t="s">
        <v>485</v>
      </c>
      <c r="E25" s="62">
        <v>139031</v>
      </c>
      <c r="F25" s="68">
        <v>311.35992449999998</v>
      </c>
      <c r="G25" s="20">
        <v>1.9343163999999999E-2</v>
      </c>
    </row>
    <row r="26" spans="1:7" ht="12.75" x14ac:dyDescent="0.2">
      <c r="A26" s="21">
        <v>20</v>
      </c>
      <c r="B26" s="22" t="s">
        <v>199</v>
      </c>
      <c r="C26" s="26" t="s">
        <v>200</v>
      </c>
      <c r="D26" s="17" t="s">
        <v>183</v>
      </c>
      <c r="E26" s="62">
        <v>95977</v>
      </c>
      <c r="F26" s="68">
        <v>306.21461849999997</v>
      </c>
      <c r="G26" s="20">
        <v>1.9023512999999999E-2</v>
      </c>
    </row>
    <row r="27" spans="1:7" ht="12.75" x14ac:dyDescent="0.2">
      <c r="A27" s="21">
        <v>21</v>
      </c>
      <c r="B27" s="22" t="s">
        <v>230</v>
      </c>
      <c r="C27" s="26" t="s">
        <v>231</v>
      </c>
      <c r="D27" s="17" t="s">
        <v>19</v>
      </c>
      <c r="E27" s="62">
        <v>293868</v>
      </c>
      <c r="F27" s="68">
        <v>297.39441599999998</v>
      </c>
      <c r="G27" s="20">
        <v>1.8475559999999999E-2</v>
      </c>
    </row>
    <row r="28" spans="1:7" ht="51" x14ac:dyDescent="0.2">
      <c r="A28" s="21">
        <v>22</v>
      </c>
      <c r="B28" s="22" t="s">
        <v>276</v>
      </c>
      <c r="C28" s="26" t="s">
        <v>277</v>
      </c>
      <c r="D28" s="17" t="s">
        <v>212</v>
      </c>
      <c r="E28" s="62">
        <v>171750</v>
      </c>
      <c r="F28" s="68">
        <v>294.72300000000001</v>
      </c>
      <c r="G28" s="20">
        <v>1.8309598999999999E-2</v>
      </c>
    </row>
    <row r="29" spans="1:7" ht="12.75" x14ac:dyDescent="0.2">
      <c r="A29" s="21">
        <v>23</v>
      </c>
      <c r="B29" s="22" t="s">
        <v>486</v>
      </c>
      <c r="C29" s="26" t="s">
        <v>487</v>
      </c>
      <c r="D29" s="17" t="s">
        <v>183</v>
      </c>
      <c r="E29" s="62">
        <v>240738</v>
      </c>
      <c r="F29" s="68">
        <v>293.09851500000002</v>
      </c>
      <c r="G29" s="20">
        <v>1.8208677999999999E-2</v>
      </c>
    </row>
    <row r="30" spans="1:7" ht="12.75" x14ac:dyDescent="0.2">
      <c r="A30" s="21">
        <v>24</v>
      </c>
      <c r="B30" s="22" t="s">
        <v>181</v>
      </c>
      <c r="C30" s="26" t="s">
        <v>182</v>
      </c>
      <c r="D30" s="17" t="s">
        <v>183</v>
      </c>
      <c r="E30" s="62">
        <v>116513</v>
      </c>
      <c r="F30" s="68">
        <v>288.4279315</v>
      </c>
      <c r="G30" s="20">
        <v>1.7918519000000001E-2</v>
      </c>
    </row>
    <row r="31" spans="1:7" ht="25.5" x14ac:dyDescent="0.2">
      <c r="A31" s="21">
        <v>25</v>
      </c>
      <c r="B31" s="22" t="s">
        <v>43</v>
      </c>
      <c r="C31" s="26" t="s">
        <v>44</v>
      </c>
      <c r="D31" s="17" t="s">
        <v>45</v>
      </c>
      <c r="E31" s="62">
        <v>81532</v>
      </c>
      <c r="F31" s="68">
        <v>272.68377400000003</v>
      </c>
      <c r="G31" s="20">
        <v>1.6940416999999999E-2</v>
      </c>
    </row>
    <row r="32" spans="1:7" ht="12.75" x14ac:dyDescent="0.2">
      <c r="A32" s="21">
        <v>26</v>
      </c>
      <c r="B32" s="22" t="s">
        <v>488</v>
      </c>
      <c r="C32" s="26" t="s">
        <v>489</v>
      </c>
      <c r="D32" s="17" t="s">
        <v>183</v>
      </c>
      <c r="E32" s="62">
        <v>228623</v>
      </c>
      <c r="F32" s="68">
        <v>263.03076149999998</v>
      </c>
      <c r="G32" s="20">
        <v>1.6340726E-2</v>
      </c>
    </row>
    <row r="33" spans="1:7" ht="25.5" x14ac:dyDescent="0.2">
      <c r="A33" s="21">
        <v>27</v>
      </c>
      <c r="B33" s="22" t="s">
        <v>490</v>
      </c>
      <c r="C33" s="26" t="s">
        <v>491</v>
      </c>
      <c r="D33" s="17" t="s">
        <v>25</v>
      </c>
      <c r="E33" s="62">
        <v>65156</v>
      </c>
      <c r="F33" s="68">
        <v>250.88317799999999</v>
      </c>
      <c r="G33" s="20">
        <v>1.5586060000000001E-2</v>
      </c>
    </row>
    <row r="34" spans="1:7" ht="25.5" x14ac:dyDescent="0.2">
      <c r="A34" s="21">
        <v>28</v>
      </c>
      <c r="B34" s="22" t="s">
        <v>57</v>
      </c>
      <c r="C34" s="26" t="s">
        <v>58</v>
      </c>
      <c r="D34" s="17" t="s">
        <v>16</v>
      </c>
      <c r="E34" s="62">
        <v>338726</v>
      </c>
      <c r="F34" s="68">
        <v>247.26998</v>
      </c>
      <c r="G34" s="20">
        <v>1.5361591000000001E-2</v>
      </c>
    </row>
    <row r="35" spans="1:7" ht="12.75" x14ac:dyDescent="0.2">
      <c r="A35" s="21">
        <v>29</v>
      </c>
      <c r="B35" s="22" t="s">
        <v>76</v>
      </c>
      <c r="C35" s="26" t="s">
        <v>77</v>
      </c>
      <c r="D35" s="17" t="s">
        <v>66</v>
      </c>
      <c r="E35" s="62">
        <v>128977</v>
      </c>
      <c r="F35" s="68">
        <v>244.99181150000001</v>
      </c>
      <c r="G35" s="20">
        <v>1.5220060000000001E-2</v>
      </c>
    </row>
    <row r="36" spans="1:7" ht="12.75" x14ac:dyDescent="0.2">
      <c r="A36" s="21">
        <v>30</v>
      </c>
      <c r="B36" s="22" t="s">
        <v>188</v>
      </c>
      <c r="C36" s="26" t="s">
        <v>189</v>
      </c>
      <c r="D36" s="17" t="s">
        <v>183</v>
      </c>
      <c r="E36" s="62">
        <v>80696</v>
      </c>
      <c r="F36" s="68">
        <v>236.76206400000001</v>
      </c>
      <c r="G36" s="20">
        <v>1.4708789E-2</v>
      </c>
    </row>
    <row r="37" spans="1:7" ht="25.5" x14ac:dyDescent="0.2">
      <c r="A37" s="21">
        <v>31</v>
      </c>
      <c r="B37" s="22" t="s">
        <v>242</v>
      </c>
      <c r="C37" s="26" t="s">
        <v>243</v>
      </c>
      <c r="D37" s="17" t="s">
        <v>33</v>
      </c>
      <c r="E37" s="62">
        <v>44630</v>
      </c>
      <c r="F37" s="68">
        <v>227.613</v>
      </c>
      <c r="G37" s="20">
        <v>1.4140405E-2</v>
      </c>
    </row>
    <row r="38" spans="1:7" ht="25.5" x14ac:dyDescent="0.2">
      <c r="A38" s="21">
        <v>32</v>
      </c>
      <c r="B38" s="22" t="s">
        <v>498</v>
      </c>
      <c r="C38" s="26" t="s">
        <v>499</v>
      </c>
      <c r="D38" s="17" t="s">
        <v>82</v>
      </c>
      <c r="E38" s="62">
        <v>73155</v>
      </c>
      <c r="F38" s="68">
        <v>207.46758</v>
      </c>
      <c r="G38" s="20">
        <v>1.2888876E-2</v>
      </c>
    </row>
    <row r="39" spans="1:7" ht="12.75" x14ac:dyDescent="0.2">
      <c r="A39" s="21">
        <v>33</v>
      </c>
      <c r="B39" s="22" t="s">
        <v>162</v>
      </c>
      <c r="C39" s="26" t="s">
        <v>163</v>
      </c>
      <c r="D39" s="17" t="s">
        <v>19</v>
      </c>
      <c r="E39" s="62">
        <v>143678</v>
      </c>
      <c r="F39" s="68">
        <v>206.82448099999999</v>
      </c>
      <c r="G39" s="20">
        <v>1.2848923E-2</v>
      </c>
    </row>
    <row r="40" spans="1:7" ht="12.75" x14ac:dyDescent="0.2">
      <c r="A40" s="21">
        <v>34</v>
      </c>
      <c r="B40" s="22" t="s">
        <v>494</v>
      </c>
      <c r="C40" s="26" t="s">
        <v>495</v>
      </c>
      <c r="D40" s="17" t="s">
        <v>166</v>
      </c>
      <c r="E40" s="62">
        <v>166072</v>
      </c>
      <c r="F40" s="68">
        <v>204.51766799999999</v>
      </c>
      <c r="G40" s="20">
        <v>1.2705612999999999E-2</v>
      </c>
    </row>
    <row r="41" spans="1:7" ht="25.5" x14ac:dyDescent="0.2">
      <c r="A41" s="21">
        <v>35</v>
      </c>
      <c r="B41" s="22" t="s">
        <v>492</v>
      </c>
      <c r="C41" s="26" t="s">
        <v>493</v>
      </c>
      <c r="D41" s="17" t="s">
        <v>198</v>
      </c>
      <c r="E41" s="62">
        <v>188977</v>
      </c>
      <c r="F41" s="68">
        <v>199.74868900000001</v>
      </c>
      <c r="G41" s="20">
        <v>1.2409342E-2</v>
      </c>
    </row>
    <row r="42" spans="1:7" ht="12.75" x14ac:dyDescent="0.2">
      <c r="A42" s="21">
        <v>36</v>
      </c>
      <c r="B42" s="22" t="s">
        <v>298</v>
      </c>
      <c r="C42" s="26" t="s">
        <v>299</v>
      </c>
      <c r="D42" s="17" t="s">
        <v>166</v>
      </c>
      <c r="E42" s="62">
        <v>49282</v>
      </c>
      <c r="F42" s="68">
        <v>195.40313</v>
      </c>
      <c r="G42" s="20">
        <v>1.2139375000000001E-2</v>
      </c>
    </row>
    <row r="43" spans="1:7" ht="25.5" x14ac:dyDescent="0.2">
      <c r="A43" s="21">
        <v>37</v>
      </c>
      <c r="B43" s="22" t="s">
        <v>234</v>
      </c>
      <c r="C43" s="26" t="s">
        <v>235</v>
      </c>
      <c r="D43" s="17" t="s">
        <v>71</v>
      </c>
      <c r="E43" s="62">
        <v>104606</v>
      </c>
      <c r="F43" s="68">
        <v>188.86613299999999</v>
      </c>
      <c r="G43" s="20">
        <v>1.1733265E-2</v>
      </c>
    </row>
    <row r="44" spans="1:7" ht="25.5" x14ac:dyDescent="0.2">
      <c r="A44" s="21">
        <v>38</v>
      </c>
      <c r="B44" s="22" t="s">
        <v>194</v>
      </c>
      <c r="C44" s="26" t="s">
        <v>195</v>
      </c>
      <c r="D44" s="17" t="s">
        <v>25</v>
      </c>
      <c r="E44" s="62">
        <v>50285</v>
      </c>
      <c r="F44" s="68">
        <v>180.52314999999999</v>
      </c>
      <c r="G44" s="20">
        <v>1.1214959E-2</v>
      </c>
    </row>
    <row r="45" spans="1:7" ht="25.5" x14ac:dyDescent="0.2">
      <c r="A45" s="21">
        <v>39</v>
      </c>
      <c r="B45" s="22" t="s">
        <v>186</v>
      </c>
      <c r="C45" s="26" t="s">
        <v>187</v>
      </c>
      <c r="D45" s="17" t="s">
        <v>22</v>
      </c>
      <c r="E45" s="62">
        <v>111193</v>
      </c>
      <c r="F45" s="68">
        <v>167.56785099999999</v>
      </c>
      <c r="G45" s="20">
        <v>1.0410114E-2</v>
      </c>
    </row>
    <row r="46" spans="1:7" ht="25.5" x14ac:dyDescent="0.2">
      <c r="A46" s="21">
        <v>40</v>
      </c>
      <c r="B46" s="22" t="s">
        <v>196</v>
      </c>
      <c r="C46" s="26" t="s">
        <v>197</v>
      </c>
      <c r="D46" s="17" t="s">
        <v>198</v>
      </c>
      <c r="E46" s="62">
        <v>76508</v>
      </c>
      <c r="F46" s="68">
        <v>165.63981999999999</v>
      </c>
      <c r="G46" s="20">
        <v>1.0290336000000001E-2</v>
      </c>
    </row>
    <row r="47" spans="1:7" ht="25.5" x14ac:dyDescent="0.2">
      <c r="A47" s="21">
        <v>41</v>
      </c>
      <c r="B47" s="22" t="s">
        <v>83</v>
      </c>
      <c r="C47" s="26" t="s">
        <v>84</v>
      </c>
      <c r="D47" s="17" t="s">
        <v>71</v>
      </c>
      <c r="E47" s="62">
        <v>62000</v>
      </c>
      <c r="F47" s="68">
        <v>158.596</v>
      </c>
      <c r="G47" s="20">
        <v>9.8527400000000005E-3</v>
      </c>
    </row>
    <row r="48" spans="1:7" ht="12.75" x14ac:dyDescent="0.2">
      <c r="A48" s="21">
        <v>42</v>
      </c>
      <c r="B48" s="22" t="s">
        <v>272</v>
      </c>
      <c r="C48" s="26" t="s">
        <v>273</v>
      </c>
      <c r="D48" s="17" t="s">
        <v>166</v>
      </c>
      <c r="E48" s="62">
        <v>47452</v>
      </c>
      <c r="F48" s="68">
        <v>155.120588</v>
      </c>
      <c r="G48" s="20">
        <v>9.6368310000000002E-3</v>
      </c>
    </row>
    <row r="49" spans="1:7" ht="12.75" x14ac:dyDescent="0.2">
      <c r="A49" s="21">
        <v>43</v>
      </c>
      <c r="B49" s="22" t="s">
        <v>232</v>
      </c>
      <c r="C49" s="26" t="s">
        <v>233</v>
      </c>
      <c r="D49" s="17" t="s">
        <v>209</v>
      </c>
      <c r="E49" s="62">
        <v>70000</v>
      </c>
      <c r="F49" s="68">
        <v>154.245</v>
      </c>
      <c r="G49" s="20">
        <v>9.5824350000000003E-3</v>
      </c>
    </row>
    <row r="50" spans="1:7" ht="12.75" x14ac:dyDescent="0.2">
      <c r="A50" s="21">
        <v>44</v>
      </c>
      <c r="B50" s="22" t="s">
        <v>164</v>
      </c>
      <c r="C50" s="26" t="s">
        <v>165</v>
      </c>
      <c r="D50" s="17" t="s">
        <v>166</v>
      </c>
      <c r="E50" s="62">
        <v>49310</v>
      </c>
      <c r="F50" s="68">
        <v>151.77618000000001</v>
      </c>
      <c r="G50" s="20">
        <v>9.4290599999999995E-3</v>
      </c>
    </row>
    <row r="51" spans="1:7" ht="25.5" x14ac:dyDescent="0.2">
      <c r="A51" s="21">
        <v>45</v>
      </c>
      <c r="B51" s="22" t="s">
        <v>258</v>
      </c>
      <c r="C51" s="26" t="s">
        <v>259</v>
      </c>
      <c r="D51" s="17" t="s">
        <v>198</v>
      </c>
      <c r="E51" s="62">
        <v>58331</v>
      </c>
      <c r="F51" s="68">
        <v>151.66059999999999</v>
      </c>
      <c r="G51" s="20">
        <v>9.4218800000000005E-3</v>
      </c>
    </row>
    <row r="52" spans="1:7" ht="12.75" x14ac:dyDescent="0.2">
      <c r="A52" s="21">
        <v>46</v>
      </c>
      <c r="B52" s="22" t="s">
        <v>252</v>
      </c>
      <c r="C52" s="26" t="s">
        <v>253</v>
      </c>
      <c r="D52" s="17" t="s">
        <v>82</v>
      </c>
      <c r="E52" s="62">
        <v>161508</v>
      </c>
      <c r="F52" s="68">
        <v>151.656012</v>
      </c>
      <c r="G52" s="20">
        <v>9.4215949999999996E-3</v>
      </c>
    </row>
    <row r="53" spans="1:7" ht="51" x14ac:dyDescent="0.2">
      <c r="A53" s="21">
        <v>47</v>
      </c>
      <c r="B53" s="22" t="s">
        <v>210</v>
      </c>
      <c r="C53" s="26" t="s">
        <v>211</v>
      </c>
      <c r="D53" s="17" t="s">
        <v>212</v>
      </c>
      <c r="E53" s="62">
        <v>402399</v>
      </c>
      <c r="F53" s="68">
        <v>151.10082449999999</v>
      </c>
      <c r="G53" s="20">
        <v>9.3871040000000003E-3</v>
      </c>
    </row>
    <row r="54" spans="1:7" ht="25.5" x14ac:dyDescent="0.2">
      <c r="A54" s="21">
        <v>48</v>
      </c>
      <c r="B54" s="22" t="s">
        <v>50</v>
      </c>
      <c r="C54" s="26" t="s">
        <v>51</v>
      </c>
      <c r="D54" s="17" t="s">
        <v>22</v>
      </c>
      <c r="E54" s="62">
        <v>170000</v>
      </c>
      <c r="F54" s="68">
        <v>148.91999999999999</v>
      </c>
      <c r="G54" s="20">
        <v>9.2516209999999998E-3</v>
      </c>
    </row>
    <row r="55" spans="1:7" ht="12.75" x14ac:dyDescent="0.2">
      <c r="A55" s="21">
        <v>49</v>
      </c>
      <c r="B55" s="22" t="s">
        <v>501</v>
      </c>
      <c r="C55" s="26" t="s">
        <v>502</v>
      </c>
      <c r="D55" s="17" t="s">
        <v>166</v>
      </c>
      <c r="E55" s="62">
        <v>33354</v>
      </c>
      <c r="F55" s="68">
        <v>146.824308</v>
      </c>
      <c r="G55" s="20">
        <v>9.1214260000000002E-3</v>
      </c>
    </row>
    <row r="56" spans="1:7" ht="25.5" x14ac:dyDescent="0.2">
      <c r="A56" s="21">
        <v>50</v>
      </c>
      <c r="B56" s="22" t="s">
        <v>100</v>
      </c>
      <c r="C56" s="26" t="s">
        <v>101</v>
      </c>
      <c r="D56" s="17" t="s">
        <v>25</v>
      </c>
      <c r="E56" s="62">
        <v>19065</v>
      </c>
      <c r="F56" s="68">
        <v>143.40692999999999</v>
      </c>
      <c r="G56" s="20">
        <v>8.9091229999999997E-3</v>
      </c>
    </row>
    <row r="57" spans="1:7" ht="12.75" x14ac:dyDescent="0.2">
      <c r="A57" s="21">
        <v>51</v>
      </c>
      <c r="B57" s="22" t="s">
        <v>254</v>
      </c>
      <c r="C57" s="26" t="s">
        <v>255</v>
      </c>
      <c r="D57" s="17" t="s">
        <v>209</v>
      </c>
      <c r="E57" s="62">
        <v>47702</v>
      </c>
      <c r="F57" s="68">
        <v>138.00188600000001</v>
      </c>
      <c r="G57" s="20">
        <v>8.5733360000000008E-3</v>
      </c>
    </row>
    <row r="58" spans="1:7" ht="12.75" x14ac:dyDescent="0.2">
      <c r="A58" s="21">
        <v>52</v>
      </c>
      <c r="B58" s="22" t="s">
        <v>85</v>
      </c>
      <c r="C58" s="26" t="s">
        <v>86</v>
      </c>
      <c r="D58" s="17" t="s">
        <v>66</v>
      </c>
      <c r="E58" s="62">
        <v>115904</v>
      </c>
      <c r="F58" s="68">
        <v>137.28828799999999</v>
      </c>
      <c r="G58" s="20">
        <v>8.5290030000000003E-3</v>
      </c>
    </row>
    <row r="59" spans="1:7" ht="12.75" x14ac:dyDescent="0.2">
      <c r="A59" s="21">
        <v>53</v>
      </c>
      <c r="B59" s="22" t="s">
        <v>293</v>
      </c>
      <c r="C59" s="26" t="s">
        <v>294</v>
      </c>
      <c r="D59" s="17" t="s">
        <v>295</v>
      </c>
      <c r="E59" s="62">
        <v>16649</v>
      </c>
      <c r="F59" s="68">
        <v>134.54889349999999</v>
      </c>
      <c r="G59" s="20">
        <v>8.358819E-3</v>
      </c>
    </row>
    <row r="60" spans="1:7" ht="12.75" x14ac:dyDescent="0.2">
      <c r="A60" s="21">
        <v>54</v>
      </c>
      <c r="B60" s="22" t="s">
        <v>305</v>
      </c>
      <c r="C60" s="26" t="s">
        <v>306</v>
      </c>
      <c r="D60" s="17" t="s">
        <v>183</v>
      </c>
      <c r="E60" s="62">
        <v>16000</v>
      </c>
      <c r="F60" s="68">
        <v>129.63999999999999</v>
      </c>
      <c r="G60" s="20">
        <v>8.0538550000000004E-3</v>
      </c>
    </row>
    <row r="61" spans="1:7" ht="12.75" x14ac:dyDescent="0.2">
      <c r="A61" s="21">
        <v>55</v>
      </c>
      <c r="B61" s="22" t="s">
        <v>496</v>
      </c>
      <c r="C61" s="26" t="s">
        <v>497</v>
      </c>
      <c r="D61" s="17" t="s">
        <v>209</v>
      </c>
      <c r="E61" s="62">
        <v>19258</v>
      </c>
      <c r="F61" s="68">
        <v>127.757572</v>
      </c>
      <c r="G61" s="20">
        <v>7.9369100000000001E-3</v>
      </c>
    </row>
    <row r="62" spans="1:7" ht="12.75" x14ac:dyDescent="0.2">
      <c r="A62" s="21">
        <v>56</v>
      </c>
      <c r="B62" s="22" t="s">
        <v>256</v>
      </c>
      <c r="C62" s="26" t="s">
        <v>257</v>
      </c>
      <c r="D62" s="17" t="s">
        <v>61</v>
      </c>
      <c r="E62" s="62">
        <v>6786</v>
      </c>
      <c r="F62" s="68">
        <v>124.31612699999999</v>
      </c>
      <c r="G62" s="20">
        <v>7.7231110000000004E-3</v>
      </c>
    </row>
    <row r="63" spans="1:7" ht="25.5" x14ac:dyDescent="0.2">
      <c r="A63" s="21">
        <v>57</v>
      </c>
      <c r="B63" s="22" t="s">
        <v>240</v>
      </c>
      <c r="C63" s="26" t="s">
        <v>241</v>
      </c>
      <c r="D63" s="17" t="s">
        <v>25</v>
      </c>
      <c r="E63" s="62">
        <v>14000</v>
      </c>
      <c r="F63" s="68">
        <v>116.20699999999999</v>
      </c>
      <c r="G63" s="20">
        <v>7.2193329999999997E-3</v>
      </c>
    </row>
    <row r="64" spans="1:7" ht="25.5" x14ac:dyDescent="0.2">
      <c r="A64" s="21">
        <v>58</v>
      </c>
      <c r="B64" s="22" t="s">
        <v>192</v>
      </c>
      <c r="C64" s="26" t="s">
        <v>193</v>
      </c>
      <c r="D64" s="17" t="s">
        <v>25</v>
      </c>
      <c r="E64" s="62">
        <v>17108</v>
      </c>
      <c r="F64" s="68">
        <v>114.401196</v>
      </c>
      <c r="G64" s="20">
        <v>7.1071479999999998E-3</v>
      </c>
    </row>
    <row r="65" spans="1:7" ht="12.75" x14ac:dyDescent="0.2">
      <c r="A65" s="21">
        <v>59</v>
      </c>
      <c r="B65" s="22" t="s">
        <v>177</v>
      </c>
      <c r="C65" s="26" t="s">
        <v>178</v>
      </c>
      <c r="D65" s="17" t="s">
        <v>36</v>
      </c>
      <c r="E65" s="62">
        <v>65000</v>
      </c>
      <c r="F65" s="68">
        <v>96.2</v>
      </c>
      <c r="G65" s="20">
        <v>5.9764029999999999E-3</v>
      </c>
    </row>
    <row r="66" spans="1:7" ht="25.5" x14ac:dyDescent="0.2">
      <c r="A66" s="21">
        <v>60</v>
      </c>
      <c r="B66" s="22" t="s">
        <v>220</v>
      </c>
      <c r="C66" s="26" t="s">
        <v>221</v>
      </c>
      <c r="D66" s="17" t="s">
        <v>25</v>
      </c>
      <c r="E66" s="62">
        <v>26093</v>
      </c>
      <c r="F66" s="68">
        <v>28.036928499999998</v>
      </c>
      <c r="G66" s="20">
        <v>1.741788E-3</v>
      </c>
    </row>
    <row r="67" spans="1:7" ht="12.75" x14ac:dyDescent="0.2">
      <c r="A67" s="16"/>
      <c r="B67" s="17"/>
      <c r="C67" s="23" t="s">
        <v>111</v>
      </c>
      <c r="D67" s="27"/>
      <c r="E67" s="64"/>
      <c r="F67" s="70">
        <v>15493.157175499997</v>
      </c>
      <c r="G67" s="28">
        <v>0.96250883899999984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112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111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113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111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111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111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118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111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119</v>
      </c>
      <c r="D84" s="40"/>
      <c r="E84" s="64"/>
      <c r="F84" s="70">
        <v>15493.157175499997</v>
      </c>
      <c r="G84" s="28">
        <v>0.96250883899999995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120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111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111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123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124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125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128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111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129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410</v>
      </c>
      <c r="D112" s="30"/>
      <c r="E112" s="62"/>
      <c r="F112" s="68">
        <v>629.84417919999999</v>
      </c>
      <c r="G112" s="20">
        <v>3.9128925000000002E-2</v>
      </c>
    </row>
    <row r="113" spans="1:7" ht="12.75" x14ac:dyDescent="0.2">
      <c r="A113" s="21"/>
      <c r="B113" s="22"/>
      <c r="C113" s="23" t="s">
        <v>111</v>
      </c>
      <c r="D113" s="40"/>
      <c r="E113" s="64"/>
      <c r="F113" s="70">
        <v>629.84417919999999</v>
      </c>
      <c r="G113" s="28">
        <v>3.9128925000000002E-2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131</v>
      </c>
      <c r="D115" s="40"/>
      <c r="E115" s="64"/>
      <c r="F115" s="70">
        <v>629.84417919999999</v>
      </c>
      <c r="G115" s="28">
        <v>3.9128925000000002E-2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132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133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111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134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135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111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136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111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137</v>
      </c>
      <c r="D128" s="22"/>
      <c r="E128" s="62"/>
      <c r="F128" s="153">
        <v>-26.36251592</v>
      </c>
      <c r="G128" s="154">
        <v>-1.637765E-3</v>
      </c>
    </row>
    <row r="129" spans="1:7" ht="12.75" x14ac:dyDescent="0.2">
      <c r="A129" s="21"/>
      <c r="B129" s="22"/>
      <c r="C129" s="46" t="s">
        <v>138</v>
      </c>
      <c r="D129" s="27"/>
      <c r="E129" s="64"/>
      <c r="F129" s="70">
        <v>16096.638838779998</v>
      </c>
      <c r="G129" s="28">
        <v>0.99999999899999981</v>
      </c>
    </row>
    <row r="131" spans="1:7" ht="12.75" x14ac:dyDescent="0.2">
      <c r="B131" s="306"/>
      <c r="C131" s="306"/>
      <c r="D131" s="306"/>
      <c r="E131" s="306"/>
      <c r="F131" s="306"/>
    </row>
    <row r="132" spans="1:7" ht="12.75" x14ac:dyDescent="0.2">
      <c r="B132" s="306"/>
      <c r="C132" s="306"/>
      <c r="D132" s="306"/>
      <c r="E132" s="306"/>
      <c r="F132" s="306"/>
    </row>
    <row r="134" spans="1:7" ht="12.75" x14ac:dyDescent="0.2">
      <c r="B134" s="52" t="s">
        <v>140</v>
      </c>
      <c r="C134" s="53"/>
      <c r="D134" s="54"/>
    </row>
    <row r="135" spans="1:7" ht="12.75" x14ac:dyDescent="0.2">
      <c r="B135" s="55" t="s">
        <v>141</v>
      </c>
      <c r="C135" s="56"/>
      <c r="D135" s="81" t="s">
        <v>142</v>
      </c>
    </row>
    <row r="136" spans="1:7" ht="12.75" x14ac:dyDescent="0.2">
      <c r="B136" s="55" t="s">
        <v>143</v>
      </c>
      <c r="C136" s="56"/>
      <c r="D136" s="81" t="s">
        <v>142</v>
      </c>
    </row>
    <row r="137" spans="1:7" ht="12.75" x14ac:dyDescent="0.2">
      <c r="B137" s="57" t="s">
        <v>144</v>
      </c>
      <c r="C137" s="56"/>
      <c r="D137" s="58"/>
    </row>
    <row r="138" spans="1:7" ht="25.5" customHeight="1" x14ac:dyDescent="0.2">
      <c r="B138" s="58"/>
      <c r="C138" s="48" t="s">
        <v>145</v>
      </c>
      <c r="D138" s="49" t="s">
        <v>146</v>
      </c>
    </row>
    <row r="139" spans="1:7" ht="12.75" customHeight="1" x14ac:dyDescent="0.2">
      <c r="B139" s="75" t="s">
        <v>147</v>
      </c>
      <c r="C139" s="76" t="s">
        <v>148</v>
      </c>
      <c r="D139" s="76" t="s">
        <v>149</v>
      </c>
    </row>
    <row r="140" spans="1:7" ht="12.75" x14ac:dyDescent="0.2">
      <c r="B140" s="58" t="s">
        <v>150</v>
      </c>
      <c r="C140" s="59">
        <v>9.5009999999999994</v>
      </c>
      <c r="D140" s="59">
        <v>8.2827000000000002</v>
      </c>
    </row>
    <row r="141" spans="1:7" ht="12.75" x14ac:dyDescent="0.2">
      <c r="B141" s="58" t="s">
        <v>151</v>
      </c>
      <c r="C141" s="59">
        <v>9.5009999999999994</v>
      </c>
      <c r="D141" s="59">
        <v>8.2827000000000002</v>
      </c>
    </row>
    <row r="142" spans="1:7" ht="12.75" x14ac:dyDescent="0.2">
      <c r="B142" s="58" t="s">
        <v>152</v>
      </c>
      <c r="C142" s="59">
        <v>9.4403000000000006</v>
      </c>
      <c r="D142" s="59">
        <v>8.2187999999999999</v>
      </c>
    </row>
    <row r="143" spans="1:7" ht="12.75" x14ac:dyDescent="0.2">
      <c r="B143" s="58" t="s">
        <v>153</v>
      </c>
      <c r="C143" s="59">
        <v>9.4403000000000006</v>
      </c>
      <c r="D143" s="59">
        <v>8.2187999999999999</v>
      </c>
    </row>
    <row r="145" spans="2:4" ht="12.75" x14ac:dyDescent="0.2">
      <c r="B145" s="77" t="s">
        <v>154</v>
      </c>
      <c r="C145" s="60"/>
      <c r="D145" s="78" t="s">
        <v>142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157</v>
      </c>
      <c r="C149" s="56"/>
      <c r="D149" s="83" t="s">
        <v>142</v>
      </c>
    </row>
    <row r="150" spans="2:4" ht="12.75" x14ac:dyDescent="0.2">
      <c r="B150" s="57" t="s">
        <v>158</v>
      </c>
      <c r="C150" s="56"/>
      <c r="D150" s="83" t="s">
        <v>142</v>
      </c>
    </row>
    <row r="151" spans="2:4" ht="12.75" x14ac:dyDescent="0.2">
      <c r="B151" s="57" t="s">
        <v>159</v>
      </c>
      <c r="C151" s="56"/>
      <c r="D151" s="61">
        <v>1.6783728404404213E-2</v>
      </c>
    </row>
    <row r="152" spans="2:4" ht="12.75" x14ac:dyDescent="0.2">
      <c r="B152" s="57" t="s">
        <v>160</v>
      </c>
      <c r="C152" s="56"/>
      <c r="D152" s="61" t="s">
        <v>142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505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236</v>
      </c>
      <c r="C7" s="26" t="s">
        <v>237</v>
      </c>
      <c r="D7" s="17" t="s">
        <v>227</v>
      </c>
      <c r="E7" s="62">
        <v>77860</v>
      </c>
      <c r="F7" s="68">
        <v>500.01692000000003</v>
      </c>
      <c r="G7" s="20">
        <v>3.5765246000000001E-2</v>
      </c>
    </row>
    <row r="8" spans="1:7" ht="25.5" x14ac:dyDescent="0.2">
      <c r="A8" s="21">
        <v>2</v>
      </c>
      <c r="B8" s="22" t="s">
        <v>29</v>
      </c>
      <c r="C8" s="26" t="s">
        <v>30</v>
      </c>
      <c r="D8" s="17" t="s">
        <v>25</v>
      </c>
      <c r="E8" s="62">
        <v>80709</v>
      </c>
      <c r="F8" s="68">
        <v>411.81767250000001</v>
      </c>
      <c r="G8" s="20">
        <v>2.9456524000000001E-2</v>
      </c>
    </row>
    <row r="9" spans="1:7" ht="25.5" x14ac:dyDescent="0.2">
      <c r="A9" s="21">
        <v>3</v>
      </c>
      <c r="B9" s="22" t="s">
        <v>172</v>
      </c>
      <c r="C9" s="26" t="s">
        <v>173</v>
      </c>
      <c r="D9" s="17" t="s">
        <v>25</v>
      </c>
      <c r="E9" s="62">
        <v>67352</v>
      </c>
      <c r="F9" s="68">
        <v>405.12227999999999</v>
      </c>
      <c r="G9" s="20">
        <v>2.8977615000000002E-2</v>
      </c>
    </row>
    <row r="10" spans="1:7" ht="12.75" x14ac:dyDescent="0.2">
      <c r="A10" s="21">
        <v>4</v>
      </c>
      <c r="B10" s="22" t="s">
        <v>320</v>
      </c>
      <c r="C10" s="26" t="s">
        <v>321</v>
      </c>
      <c r="D10" s="17" t="s">
        <v>166</v>
      </c>
      <c r="E10" s="62">
        <v>10312</v>
      </c>
      <c r="F10" s="68">
        <v>403.53949599999999</v>
      </c>
      <c r="G10" s="20">
        <v>2.8864402000000001E-2</v>
      </c>
    </row>
    <row r="11" spans="1:7" ht="12.75" x14ac:dyDescent="0.2">
      <c r="A11" s="21">
        <v>5</v>
      </c>
      <c r="B11" s="22" t="s">
        <v>207</v>
      </c>
      <c r="C11" s="26" t="s">
        <v>208</v>
      </c>
      <c r="D11" s="17" t="s">
        <v>209</v>
      </c>
      <c r="E11" s="62">
        <v>60694</v>
      </c>
      <c r="F11" s="68">
        <v>378.12362000000002</v>
      </c>
      <c r="G11" s="20">
        <v>2.7046453000000002E-2</v>
      </c>
    </row>
    <row r="12" spans="1:7" ht="12.75" x14ac:dyDescent="0.2">
      <c r="A12" s="21">
        <v>6</v>
      </c>
      <c r="B12" s="22" t="s">
        <v>78</v>
      </c>
      <c r="C12" s="26" t="s">
        <v>79</v>
      </c>
      <c r="D12" s="17" t="s">
        <v>19</v>
      </c>
      <c r="E12" s="62">
        <v>48172</v>
      </c>
      <c r="F12" s="68">
        <v>369.47924</v>
      </c>
      <c r="G12" s="20">
        <v>2.6428137000000001E-2</v>
      </c>
    </row>
    <row r="13" spans="1:7" ht="12.75" x14ac:dyDescent="0.2">
      <c r="A13" s="21">
        <v>7</v>
      </c>
      <c r="B13" s="22" t="s">
        <v>503</v>
      </c>
      <c r="C13" s="26" t="s">
        <v>504</v>
      </c>
      <c r="D13" s="17" t="s">
        <v>183</v>
      </c>
      <c r="E13" s="62">
        <v>44910</v>
      </c>
      <c r="F13" s="68">
        <v>368.71109999999999</v>
      </c>
      <c r="G13" s="20">
        <v>2.6373193999999999E-2</v>
      </c>
    </row>
    <row r="14" spans="1:7" ht="12.75" x14ac:dyDescent="0.2">
      <c r="A14" s="21">
        <v>8</v>
      </c>
      <c r="B14" s="22" t="s">
        <v>228</v>
      </c>
      <c r="C14" s="26" t="s">
        <v>229</v>
      </c>
      <c r="D14" s="17" t="s">
        <v>183</v>
      </c>
      <c r="E14" s="62">
        <v>23595</v>
      </c>
      <c r="F14" s="68">
        <v>358.0423275</v>
      </c>
      <c r="G14" s="20">
        <v>2.5610076999999998E-2</v>
      </c>
    </row>
    <row r="15" spans="1:7" ht="25.5" x14ac:dyDescent="0.2">
      <c r="A15" s="21">
        <v>9</v>
      </c>
      <c r="B15" s="22" t="s">
        <v>46</v>
      </c>
      <c r="C15" s="26" t="s">
        <v>47</v>
      </c>
      <c r="D15" s="17" t="s">
        <v>25</v>
      </c>
      <c r="E15" s="62">
        <v>45136</v>
      </c>
      <c r="F15" s="68">
        <v>330.91458399999999</v>
      </c>
      <c r="G15" s="20">
        <v>2.3669682000000001E-2</v>
      </c>
    </row>
    <row r="16" spans="1:7" ht="25.5" x14ac:dyDescent="0.2">
      <c r="A16" s="21">
        <v>10</v>
      </c>
      <c r="B16" s="22" t="s">
        <v>201</v>
      </c>
      <c r="C16" s="26" t="s">
        <v>202</v>
      </c>
      <c r="D16" s="17" t="s">
        <v>176</v>
      </c>
      <c r="E16" s="62">
        <v>47912</v>
      </c>
      <c r="F16" s="68">
        <v>330.688624</v>
      </c>
      <c r="G16" s="20">
        <v>2.3653519000000001E-2</v>
      </c>
    </row>
    <row r="17" spans="1:7" ht="25.5" x14ac:dyDescent="0.2">
      <c r="A17" s="21">
        <v>11</v>
      </c>
      <c r="B17" s="22" t="s">
        <v>481</v>
      </c>
      <c r="C17" s="26" t="s">
        <v>482</v>
      </c>
      <c r="D17" s="17" t="s">
        <v>71</v>
      </c>
      <c r="E17" s="62">
        <v>249268</v>
      </c>
      <c r="F17" s="68">
        <v>321.30645199999998</v>
      </c>
      <c r="G17" s="20">
        <v>2.2982431000000001E-2</v>
      </c>
    </row>
    <row r="18" spans="1:7" ht="25.5" x14ac:dyDescent="0.2">
      <c r="A18" s="21">
        <v>12</v>
      </c>
      <c r="B18" s="22" t="s">
        <v>67</v>
      </c>
      <c r="C18" s="26" t="s">
        <v>68</v>
      </c>
      <c r="D18" s="17" t="s">
        <v>25</v>
      </c>
      <c r="E18" s="62">
        <v>203473</v>
      </c>
      <c r="F18" s="68">
        <v>313.8571025</v>
      </c>
      <c r="G18" s="20">
        <v>2.2449593E-2</v>
      </c>
    </row>
    <row r="19" spans="1:7" ht="25.5" x14ac:dyDescent="0.2">
      <c r="A19" s="21">
        <v>13</v>
      </c>
      <c r="B19" s="22" t="s">
        <v>62</v>
      </c>
      <c r="C19" s="26" t="s">
        <v>63</v>
      </c>
      <c r="D19" s="17" t="s">
        <v>16</v>
      </c>
      <c r="E19" s="62">
        <v>288303</v>
      </c>
      <c r="F19" s="68">
        <v>300.84418049999999</v>
      </c>
      <c r="G19" s="20">
        <v>2.1518803999999999E-2</v>
      </c>
    </row>
    <row r="20" spans="1:7" ht="25.5" x14ac:dyDescent="0.2">
      <c r="A20" s="21">
        <v>14</v>
      </c>
      <c r="B20" s="22" t="s">
        <v>244</v>
      </c>
      <c r="C20" s="26" t="s">
        <v>245</v>
      </c>
      <c r="D20" s="17" t="s">
        <v>25</v>
      </c>
      <c r="E20" s="62">
        <v>97000</v>
      </c>
      <c r="F20" s="68">
        <v>288.5265</v>
      </c>
      <c r="G20" s="20">
        <v>2.0637744E-2</v>
      </c>
    </row>
    <row r="21" spans="1:7" ht="25.5" x14ac:dyDescent="0.2">
      <c r="A21" s="21">
        <v>15</v>
      </c>
      <c r="B21" s="22" t="s">
        <v>23</v>
      </c>
      <c r="C21" s="26" t="s">
        <v>24</v>
      </c>
      <c r="D21" s="17" t="s">
        <v>25</v>
      </c>
      <c r="E21" s="62">
        <v>45956</v>
      </c>
      <c r="F21" s="68">
        <v>276.03471400000001</v>
      </c>
      <c r="G21" s="20">
        <v>1.9744231000000001E-2</v>
      </c>
    </row>
    <row r="22" spans="1:7" ht="25.5" x14ac:dyDescent="0.2">
      <c r="A22" s="21">
        <v>16</v>
      </c>
      <c r="B22" s="22" t="s">
        <v>93</v>
      </c>
      <c r="C22" s="26" t="s">
        <v>94</v>
      </c>
      <c r="D22" s="17" t="s">
        <v>25</v>
      </c>
      <c r="E22" s="62">
        <v>24417</v>
      </c>
      <c r="F22" s="68">
        <v>268.56258300000002</v>
      </c>
      <c r="G22" s="20">
        <v>1.9209763000000001E-2</v>
      </c>
    </row>
    <row r="23" spans="1:7" ht="12.75" x14ac:dyDescent="0.2">
      <c r="A23" s="21">
        <v>17</v>
      </c>
      <c r="B23" s="22" t="s">
        <v>483</v>
      </c>
      <c r="C23" s="26" t="s">
        <v>484</v>
      </c>
      <c r="D23" s="17" t="s">
        <v>485</v>
      </c>
      <c r="E23" s="62">
        <v>114409</v>
      </c>
      <c r="F23" s="68">
        <v>256.21895549999999</v>
      </c>
      <c r="G23" s="20">
        <v>1.8326848E-2</v>
      </c>
    </row>
    <row r="24" spans="1:7" ht="12.75" x14ac:dyDescent="0.2">
      <c r="A24" s="21">
        <v>18</v>
      </c>
      <c r="B24" s="22" t="s">
        <v>486</v>
      </c>
      <c r="C24" s="26" t="s">
        <v>487</v>
      </c>
      <c r="D24" s="17" t="s">
        <v>183</v>
      </c>
      <c r="E24" s="62">
        <v>198104</v>
      </c>
      <c r="F24" s="68">
        <v>241.19162</v>
      </c>
      <c r="G24" s="20">
        <v>1.7251971000000001E-2</v>
      </c>
    </row>
    <row r="25" spans="1:7" ht="25.5" x14ac:dyDescent="0.2">
      <c r="A25" s="21">
        <v>19</v>
      </c>
      <c r="B25" s="22" t="s">
        <v>190</v>
      </c>
      <c r="C25" s="26" t="s">
        <v>191</v>
      </c>
      <c r="D25" s="17" t="s">
        <v>71</v>
      </c>
      <c r="E25" s="62">
        <v>35000</v>
      </c>
      <c r="F25" s="68">
        <v>240.64250000000001</v>
      </c>
      <c r="G25" s="20">
        <v>1.7212694000000001E-2</v>
      </c>
    </row>
    <row r="26" spans="1:7" ht="12.75" x14ac:dyDescent="0.2">
      <c r="A26" s="21">
        <v>20</v>
      </c>
      <c r="B26" s="22" t="s">
        <v>488</v>
      </c>
      <c r="C26" s="26" t="s">
        <v>489</v>
      </c>
      <c r="D26" s="17" t="s">
        <v>183</v>
      </c>
      <c r="E26" s="62">
        <v>191774</v>
      </c>
      <c r="F26" s="68">
        <v>220.635987</v>
      </c>
      <c r="G26" s="20">
        <v>1.5781666E-2</v>
      </c>
    </row>
    <row r="27" spans="1:7" ht="25.5" x14ac:dyDescent="0.2">
      <c r="A27" s="21">
        <v>21</v>
      </c>
      <c r="B27" s="22" t="s">
        <v>490</v>
      </c>
      <c r="C27" s="26" t="s">
        <v>491</v>
      </c>
      <c r="D27" s="17" t="s">
        <v>25</v>
      </c>
      <c r="E27" s="62">
        <v>56509</v>
      </c>
      <c r="F27" s="68">
        <v>217.58790450000001</v>
      </c>
      <c r="G27" s="20">
        <v>1.5563643E-2</v>
      </c>
    </row>
    <row r="28" spans="1:7" ht="12.75" x14ac:dyDescent="0.2">
      <c r="A28" s="21">
        <v>22</v>
      </c>
      <c r="B28" s="22" t="s">
        <v>76</v>
      </c>
      <c r="C28" s="26" t="s">
        <v>77</v>
      </c>
      <c r="D28" s="17" t="s">
        <v>66</v>
      </c>
      <c r="E28" s="62">
        <v>106139</v>
      </c>
      <c r="F28" s="68">
        <v>201.6110305</v>
      </c>
      <c r="G28" s="20">
        <v>1.4420848E-2</v>
      </c>
    </row>
    <row r="29" spans="1:7" ht="12.75" x14ac:dyDescent="0.2">
      <c r="A29" s="21">
        <v>23</v>
      </c>
      <c r="B29" s="22" t="s">
        <v>188</v>
      </c>
      <c r="C29" s="26" t="s">
        <v>189</v>
      </c>
      <c r="D29" s="17" t="s">
        <v>183</v>
      </c>
      <c r="E29" s="62">
        <v>67755</v>
      </c>
      <c r="F29" s="68">
        <v>198.79317</v>
      </c>
      <c r="G29" s="20">
        <v>1.4219292E-2</v>
      </c>
    </row>
    <row r="30" spans="1:7" ht="25.5" x14ac:dyDescent="0.2">
      <c r="A30" s="21">
        <v>24</v>
      </c>
      <c r="B30" s="22" t="s">
        <v>57</v>
      </c>
      <c r="C30" s="26" t="s">
        <v>58</v>
      </c>
      <c r="D30" s="17" t="s">
        <v>16</v>
      </c>
      <c r="E30" s="62">
        <v>271196</v>
      </c>
      <c r="F30" s="68">
        <v>197.97308000000001</v>
      </c>
      <c r="G30" s="20">
        <v>1.4160631999999999E-2</v>
      </c>
    </row>
    <row r="31" spans="1:7" ht="25.5" x14ac:dyDescent="0.2">
      <c r="A31" s="21">
        <v>25</v>
      </c>
      <c r="B31" s="22" t="s">
        <v>74</v>
      </c>
      <c r="C31" s="26" t="s">
        <v>75</v>
      </c>
      <c r="D31" s="17" t="s">
        <v>71</v>
      </c>
      <c r="E31" s="62">
        <v>34087</v>
      </c>
      <c r="F31" s="68">
        <v>193.682334</v>
      </c>
      <c r="G31" s="20">
        <v>1.3853724E-2</v>
      </c>
    </row>
    <row r="32" spans="1:7" ht="25.5" x14ac:dyDescent="0.2">
      <c r="A32" s="21">
        <v>26</v>
      </c>
      <c r="B32" s="22" t="s">
        <v>242</v>
      </c>
      <c r="C32" s="26" t="s">
        <v>243</v>
      </c>
      <c r="D32" s="17" t="s">
        <v>33</v>
      </c>
      <c r="E32" s="62">
        <v>37044</v>
      </c>
      <c r="F32" s="68">
        <v>188.92439999999999</v>
      </c>
      <c r="G32" s="20">
        <v>1.3513397999999999E-2</v>
      </c>
    </row>
    <row r="33" spans="1:7" ht="12.75" x14ac:dyDescent="0.2">
      <c r="A33" s="21">
        <v>27</v>
      </c>
      <c r="B33" s="22" t="s">
        <v>232</v>
      </c>
      <c r="C33" s="26" t="s">
        <v>233</v>
      </c>
      <c r="D33" s="17" t="s">
        <v>209</v>
      </c>
      <c r="E33" s="62">
        <v>79137</v>
      </c>
      <c r="F33" s="68">
        <v>174.37837949999999</v>
      </c>
      <c r="G33" s="20">
        <v>1.2472949000000001E-2</v>
      </c>
    </row>
    <row r="34" spans="1:7" ht="25.5" x14ac:dyDescent="0.2">
      <c r="A34" s="21">
        <v>28</v>
      </c>
      <c r="B34" s="22" t="s">
        <v>43</v>
      </c>
      <c r="C34" s="26" t="s">
        <v>44</v>
      </c>
      <c r="D34" s="17" t="s">
        <v>45</v>
      </c>
      <c r="E34" s="62">
        <v>51798</v>
      </c>
      <c r="F34" s="68">
        <v>173.23841100000001</v>
      </c>
      <c r="G34" s="20">
        <v>1.2391409000000001E-2</v>
      </c>
    </row>
    <row r="35" spans="1:7" ht="25.5" x14ac:dyDescent="0.2">
      <c r="A35" s="21">
        <v>29</v>
      </c>
      <c r="B35" s="22" t="s">
        <v>498</v>
      </c>
      <c r="C35" s="26" t="s">
        <v>499</v>
      </c>
      <c r="D35" s="17" t="s">
        <v>82</v>
      </c>
      <c r="E35" s="62">
        <v>60044</v>
      </c>
      <c r="F35" s="68">
        <v>170.284784</v>
      </c>
      <c r="G35" s="20">
        <v>1.2180142E-2</v>
      </c>
    </row>
    <row r="36" spans="1:7" ht="12.75" x14ac:dyDescent="0.2">
      <c r="A36" s="21">
        <v>30</v>
      </c>
      <c r="B36" s="22" t="s">
        <v>199</v>
      </c>
      <c r="C36" s="26" t="s">
        <v>200</v>
      </c>
      <c r="D36" s="17" t="s">
        <v>183</v>
      </c>
      <c r="E36" s="62">
        <v>53184</v>
      </c>
      <c r="F36" s="68">
        <v>169.68355199999999</v>
      </c>
      <c r="G36" s="20">
        <v>1.2137136999999999E-2</v>
      </c>
    </row>
    <row r="37" spans="1:7" ht="25.5" x14ac:dyDescent="0.2">
      <c r="A37" s="21">
        <v>31</v>
      </c>
      <c r="B37" s="22" t="s">
        <v>240</v>
      </c>
      <c r="C37" s="26" t="s">
        <v>241</v>
      </c>
      <c r="D37" s="17" t="s">
        <v>25</v>
      </c>
      <c r="E37" s="62">
        <v>20000</v>
      </c>
      <c r="F37" s="68">
        <v>166.01</v>
      </c>
      <c r="G37" s="20">
        <v>1.1874375E-2</v>
      </c>
    </row>
    <row r="38" spans="1:7" ht="12.75" x14ac:dyDescent="0.2">
      <c r="A38" s="21">
        <v>32</v>
      </c>
      <c r="B38" s="22" t="s">
        <v>162</v>
      </c>
      <c r="C38" s="26" t="s">
        <v>163</v>
      </c>
      <c r="D38" s="17" t="s">
        <v>19</v>
      </c>
      <c r="E38" s="62">
        <v>113686</v>
      </c>
      <c r="F38" s="68">
        <v>163.65099699999999</v>
      </c>
      <c r="G38" s="20">
        <v>1.170564E-2</v>
      </c>
    </row>
    <row r="39" spans="1:7" ht="25.5" x14ac:dyDescent="0.2">
      <c r="A39" s="21">
        <v>33</v>
      </c>
      <c r="B39" s="22" t="s">
        <v>186</v>
      </c>
      <c r="C39" s="26" t="s">
        <v>187</v>
      </c>
      <c r="D39" s="17" t="s">
        <v>22</v>
      </c>
      <c r="E39" s="62">
        <v>104405</v>
      </c>
      <c r="F39" s="68">
        <v>157.338335</v>
      </c>
      <c r="G39" s="20">
        <v>1.1254108000000001E-2</v>
      </c>
    </row>
    <row r="40" spans="1:7" ht="25.5" x14ac:dyDescent="0.2">
      <c r="A40" s="21">
        <v>34</v>
      </c>
      <c r="B40" s="22" t="s">
        <v>234</v>
      </c>
      <c r="C40" s="26" t="s">
        <v>235</v>
      </c>
      <c r="D40" s="17" t="s">
        <v>71</v>
      </c>
      <c r="E40" s="62">
        <v>85634</v>
      </c>
      <c r="F40" s="68">
        <v>154.61218700000001</v>
      </c>
      <c r="G40" s="20">
        <v>1.1059111E-2</v>
      </c>
    </row>
    <row r="41" spans="1:7" ht="25.5" x14ac:dyDescent="0.2">
      <c r="A41" s="21">
        <v>35</v>
      </c>
      <c r="B41" s="22" t="s">
        <v>194</v>
      </c>
      <c r="C41" s="26" t="s">
        <v>195</v>
      </c>
      <c r="D41" s="17" t="s">
        <v>25</v>
      </c>
      <c r="E41" s="62">
        <v>41901</v>
      </c>
      <c r="F41" s="68">
        <v>150.42458999999999</v>
      </c>
      <c r="G41" s="20">
        <v>1.0759581000000001E-2</v>
      </c>
    </row>
    <row r="42" spans="1:7" ht="12.75" x14ac:dyDescent="0.2">
      <c r="A42" s="21">
        <v>36</v>
      </c>
      <c r="B42" s="22" t="s">
        <v>501</v>
      </c>
      <c r="C42" s="26" t="s">
        <v>502</v>
      </c>
      <c r="D42" s="17" t="s">
        <v>166</v>
      </c>
      <c r="E42" s="62">
        <v>31849</v>
      </c>
      <c r="F42" s="68">
        <v>140.199298</v>
      </c>
      <c r="G42" s="20">
        <v>1.0028185E-2</v>
      </c>
    </row>
    <row r="43" spans="1:7" ht="12.75" x14ac:dyDescent="0.2">
      <c r="A43" s="21">
        <v>37</v>
      </c>
      <c r="B43" s="22" t="s">
        <v>267</v>
      </c>
      <c r="C43" s="26" t="s">
        <v>268</v>
      </c>
      <c r="D43" s="17" t="s">
        <v>269</v>
      </c>
      <c r="E43" s="62">
        <v>76628</v>
      </c>
      <c r="F43" s="68">
        <v>139.53958800000001</v>
      </c>
      <c r="G43" s="20">
        <v>9.9809979999999996E-3</v>
      </c>
    </row>
    <row r="44" spans="1:7" ht="25.5" x14ac:dyDescent="0.2">
      <c r="A44" s="21">
        <v>38</v>
      </c>
      <c r="B44" s="22" t="s">
        <v>196</v>
      </c>
      <c r="C44" s="26" t="s">
        <v>197</v>
      </c>
      <c r="D44" s="17" t="s">
        <v>198</v>
      </c>
      <c r="E44" s="62">
        <v>62950</v>
      </c>
      <c r="F44" s="68">
        <v>136.28675000000001</v>
      </c>
      <c r="G44" s="20">
        <v>9.7483280000000005E-3</v>
      </c>
    </row>
    <row r="45" spans="1:7" ht="25.5" x14ac:dyDescent="0.2">
      <c r="A45" s="21">
        <v>39</v>
      </c>
      <c r="B45" s="22" t="s">
        <v>492</v>
      </c>
      <c r="C45" s="26" t="s">
        <v>493</v>
      </c>
      <c r="D45" s="17" t="s">
        <v>198</v>
      </c>
      <c r="E45" s="62">
        <v>125751</v>
      </c>
      <c r="F45" s="68">
        <v>132.91880699999999</v>
      </c>
      <c r="G45" s="20">
        <v>9.5074259999999994E-3</v>
      </c>
    </row>
    <row r="46" spans="1:7" ht="12.75" x14ac:dyDescent="0.2">
      <c r="A46" s="21">
        <v>40</v>
      </c>
      <c r="B46" s="22" t="s">
        <v>272</v>
      </c>
      <c r="C46" s="26" t="s">
        <v>273</v>
      </c>
      <c r="D46" s="17" t="s">
        <v>166</v>
      </c>
      <c r="E46" s="62">
        <v>40275</v>
      </c>
      <c r="F46" s="68">
        <v>131.658975</v>
      </c>
      <c r="G46" s="20">
        <v>9.4173120000000006E-3</v>
      </c>
    </row>
    <row r="47" spans="1:7" ht="12.75" x14ac:dyDescent="0.2">
      <c r="A47" s="21">
        <v>41</v>
      </c>
      <c r="B47" s="22" t="s">
        <v>164</v>
      </c>
      <c r="C47" s="26" t="s">
        <v>165</v>
      </c>
      <c r="D47" s="17" t="s">
        <v>166</v>
      </c>
      <c r="E47" s="62">
        <v>42072</v>
      </c>
      <c r="F47" s="68">
        <v>129.49761599999999</v>
      </c>
      <c r="G47" s="20">
        <v>9.2627149999999995E-3</v>
      </c>
    </row>
    <row r="48" spans="1:7" ht="25.5" x14ac:dyDescent="0.2">
      <c r="A48" s="21">
        <v>42</v>
      </c>
      <c r="B48" s="22" t="s">
        <v>506</v>
      </c>
      <c r="C48" s="26" t="s">
        <v>507</v>
      </c>
      <c r="D48" s="17" t="s">
        <v>71</v>
      </c>
      <c r="E48" s="62">
        <v>13250</v>
      </c>
      <c r="F48" s="68">
        <v>128.37925000000001</v>
      </c>
      <c r="G48" s="20">
        <v>9.1827200000000001E-3</v>
      </c>
    </row>
    <row r="49" spans="1:7" ht="25.5" x14ac:dyDescent="0.2">
      <c r="A49" s="21">
        <v>43</v>
      </c>
      <c r="B49" s="22" t="s">
        <v>258</v>
      </c>
      <c r="C49" s="26" t="s">
        <v>259</v>
      </c>
      <c r="D49" s="17" t="s">
        <v>198</v>
      </c>
      <c r="E49" s="62">
        <v>48044</v>
      </c>
      <c r="F49" s="68">
        <v>124.9144</v>
      </c>
      <c r="G49" s="20">
        <v>8.9348859999999995E-3</v>
      </c>
    </row>
    <row r="50" spans="1:7" ht="12.75" x14ac:dyDescent="0.2">
      <c r="A50" s="21">
        <v>44</v>
      </c>
      <c r="B50" s="22" t="s">
        <v>252</v>
      </c>
      <c r="C50" s="26" t="s">
        <v>253</v>
      </c>
      <c r="D50" s="17" t="s">
        <v>82</v>
      </c>
      <c r="E50" s="62">
        <v>131836</v>
      </c>
      <c r="F50" s="68">
        <v>123.794004</v>
      </c>
      <c r="G50" s="20">
        <v>8.8547460000000001E-3</v>
      </c>
    </row>
    <row r="51" spans="1:7" ht="25.5" x14ac:dyDescent="0.2">
      <c r="A51" s="21">
        <v>45</v>
      </c>
      <c r="B51" s="22" t="s">
        <v>170</v>
      </c>
      <c r="C51" s="26" t="s">
        <v>171</v>
      </c>
      <c r="D51" s="17" t="s">
        <v>22</v>
      </c>
      <c r="E51" s="62">
        <v>14000</v>
      </c>
      <c r="F51" s="68">
        <v>121.13500000000001</v>
      </c>
      <c r="G51" s="20">
        <v>8.6645530000000002E-3</v>
      </c>
    </row>
    <row r="52" spans="1:7" ht="51" x14ac:dyDescent="0.2">
      <c r="A52" s="21">
        <v>46</v>
      </c>
      <c r="B52" s="22" t="s">
        <v>210</v>
      </c>
      <c r="C52" s="26" t="s">
        <v>211</v>
      </c>
      <c r="D52" s="17" t="s">
        <v>212</v>
      </c>
      <c r="E52" s="62">
        <v>319686</v>
      </c>
      <c r="F52" s="68">
        <v>120.04209299999999</v>
      </c>
      <c r="G52" s="20">
        <v>8.5863789999999999E-3</v>
      </c>
    </row>
    <row r="53" spans="1:7" ht="12.75" x14ac:dyDescent="0.2">
      <c r="A53" s="21">
        <v>47</v>
      </c>
      <c r="B53" s="22" t="s">
        <v>254</v>
      </c>
      <c r="C53" s="26" t="s">
        <v>255</v>
      </c>
      <c r="D53" s="17" t="s">
        <v>209</v>
      </c>
      <c r="E53" s="62">
        <v>41000</v>
      </c>
      <c r="F53" s="68">
        <v>118.613</v>
      </c>
      <c r="G53" s="20">
        <v>8.4841589999999998E-3</v>
      </c>
    </row>
    <row r="54" spans="1:7" ht="25.5" x14ac:dyDescent="0.2">
      <c r="A54" s="21">
        <v>48</v>
      </c>
      <c r="B54" s="22" t="s">
        <v>100</v>
      </c>
      <c r="C54" s="26" t="s">
        <v>101</v>
      </c>
      <c r="D54" s="17" t="s">
        <v>25</v>
      </c>
      <c r="E54" s="62">
        <v>15689</v>
      </c>
      <c r="F54" s="68">
        <v>118.012658</v>
      </c>
      <c r="G54" s="20">
        <v>8.4412180000000003E-3</v>
      </c>
    </row>
    <row r="55" spans="1:7" ht="12.75" x14ac:dyDescent="0.2">
      <c r="A55" s="21">
        <v>49</v>
      </c>
      <c r="B55" s="22" t="s">
        <v>305</v>
      </c>
      <c r="C55" s="26" t="s">
        <v>306</v>
      </c>
      <c r="D55" s="17" t="s">
        <v>183</v>
      </c>
      <c r="E55" s="62">
        <v>14000</v>
      </c>
      <c r="F55" s="68">
        <v>113.435</v>
      </c>
      <c r="G55" s="20">
        <v>8.1137870000000008E-3</v>
      </c>
    </row>
    <row r="56" spans="1:7" ht="12.75" x14ac:dyDescent="0.2">
      <c r="A56" s="21">
        <v>50</v>
      </c>
      <c r="B56" s="22" t="s">
        <v>181</v>
      </c>
      <c r="C56" s="26" t="s">
        <v>182</v>
      </c>
      <c r="D56" s="17" t="s">
        <v>183</v>
      </c>
      <c r="E56" s="62">
        <v>43299</v>
      </c>
      <c r="F56" s="68">
        <v>107.1866745</v>
      </c>
      <c r="G56" s="20">
        <v>7.6668559999999997E-3</v>
      </c>
    </row>
    <row r="57" spans="1:7" ht="12.75" x14ac:dyDescent="0.2">
      <c r="A57" s="21">
        <v>51</v>
      </c>
      <c r="B57" s="22" t="s">
        <v>496</v>
      </c>
      <c r="C57" s="26" t="s">
        <v>497</v>
      </c>
      <c r="D57" s="17" t="s">
        <v>209</v>
      </c>
      <c r="E57" s="62">
        <v>15847</v>
      </c>
      <c r="F57" s="68">
        <v>105.128998</v>
      </c>
      <c r="G57" s="20">
        <v>7.5196739999999996E-3</v>
      </c>
    </row>
    <row r="58" spans="1:7" ht="12.75" x14ac:dyDescent="0.2">
      <c r="A58" s="21">
        <v>52</v>
      </c>
      <c r="B58" s="22" t="s">
        <v>256</v>
      </c>
      <c r="C58" s="26" t="s">
        <v>257</v>
      </c>
      <c r="D58" s="17" t="s">
        <v>61</v>
      </c>
      <c r="E58" s="62">
        <v>5429</v>
      </c>
      <c r="F58" s="68">
        <v>99.456565499999996</v>
      </c>
      <c r="G58" s="20">
        <v>7.1139360000000004E-3</v>
      </c>
    </row>
    <row r="59" spans="1:7" ht="25.5" x14ac:dyDescent="0.2">
      <c r="A59" s="21">
        <v>53</v>
      </c>
      <c r="B59" s="22" t="s">
        <v>192</v>
      </c>
      <c r="C59" s="26" t="s">
        <v>193</v>
      </c>
      <c r="D59" s="17" t="s">
        <v>25</v>
      </c>
      <c r="E59" s="62">
        <v>12457</v>
      </c>
      <c r="F59" s="68">
        <v>83.299959000000001</v>
      </c>
      <c r="G59" s="20">
        <v>5.9582849999999998E-3</v>
      </c>
    </row>
    <row r="60" spans="1:7" ht="12.75" x14ac:dyDescent="0.2">
      <c r="A60" s="21">
        <v>54</v>
      </c>
      <c r="B60" s="22" t="s">
        <v>177</v>
      </c>
      <c r="C60" s="26" t="s">
        <v>178</v>
      </c>
      <c r="D60" s="17" t="s">
        <v>36</v>
      </c>
      <c r="E60" s="62">
        <v>54686</v>
      </c>
      <c r="F60" s="68">
        <v>80.935280000000006</v>
      </c>
      <c r="G60" s="20">
        <v>5.7891440000000004E-3</v>
      </c>
    </row>
    <row r="61" spans="1:7" ht="12.75" x14ac:dyDescent="0.2">
      <c r="A61" s="21">
        <v>55</v>
      </c>
      <c r="B61" s="22" t="s">
        <v>494</v>
      </c>
      <c r="C61" s="26" t="s">
        <v>495</v>
      </c>
      <c r="D61" s="17" t="s">
        <v>166</v>
      </c>
      <c r="E61" s="62">
        <v>45304</v>
      </c>
      <c r="F61" s="68">
        <v>55.791876000000002</v>
      </c>
      <c r="G61" s="20">
        <v>3.9906849999999999E-3</v>
      </c>
    </row>
    <row r="62" spans="1:7" ht="12.75" x14ac:dyDescent="0.2">
      <c r="A62" s="16"/>
      <c r="B62" s="17"/>
      <c r="C62" s="23" t="s">
        <v>111</v>
      </c>
      <c r="D62" s="27"/>
      <c r="E62" s="64"/>
      <c r="F62" s="70">
        <v>11572.695405</v>
      </c>
      <c r="G62" s="28">
        <v>0.82777257499999957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16"/>
      <c r="B64" s="17"/>
      <c r="C64" s="23" t="s">
        <v>112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111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31"/>
      <c r="B67" s="32"/>
      <c r="C67" s="23" t="s">
        <v>113</v>
      </c>
      <c r="D67" s="24"/>
      <c r="E67" s="63"/>
      <c r="F67" s="69"/>
      <c r="G67" s="25"/>
    </row>
    <row r="68" spans="1:7" ht="12.75" x14ac:dyDescent="0.2">
      <c r="A68" s="33"/>
      <c r="B68" s="34"/>
      <c r="C68" s="23" t="s">
        <v>111</v>
      </c>
      <c r="D68" s="35"/>
      <c r="E68" s="65"/>
      <c r="F68" s="71">
        <v>0</v>
      </c>
      <c r="G68" s="36">
        <v>0</v>
      </c>
    </row>
    <row r="69" spans="1:7" ht="12.75" x14ac:dyDescent="0.2">
      <c r="A69" s="33"/>
      <c r="B69" s="34"/>
      <c r="C69" s="29"/>
      <c r="D69" s="37"/>
      <c r="E69" s="66"/>
      <c r="F69" s="72"/>
      <c r="G69" s="38"/>
    </row>
    <row r="70" spans="1:7" ht="12.75" x14ac:dyDescent="0.2">
      <c r="A70" s="16"/>
      <c r="B70" s="17"/>
      <c r="C70" s="23" t="s">
        <v>116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117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118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25.5" x14ac:dyDescent="0.2">
      <c r="A79" s="21"/>
      <c r="B79" s="22"/>
      <c r="C79" s="39" t="s">
        <v>119</v>
      </c>
      <c r="D79" s="40"/>
      <c r="E79" s="64"/>
      <c r="F79" s="70">
        <v>11572.695405</v>
      </c>
      <c r="G79" s="28">
        <v>0.82777257499999957</v>
      </c>
    </row>
    <row r="80" spans="1:7" ht="12.75" x14ac:dyDescent="0.2">
      <c r="A80" s="16"/>
      <c r="B80" s="17"/>
      <c r="C80" s="26"/>
      <c r="D80" s="19"/>
      <c r="E80" s="62"/>
      <c r="F80" s="68"/>
      <c r="G80" s="20"/>
    </row>
    <row r="81" spans="1:7" ht="12.75" x14ac:dyDescent="0.2">
      <c r="A81" s="16"/>
      <c r="B81" s="17"/>
      <c r="C81" s="18" t="s">
        <v>120</v>
      </c>
      <c r="D81" s="19"/>
      <c r="E81" s="62"/>
      <c r="F81" s="68"/>
      <c r="G81" s="20"/>
    </row>
    <row r="82" spans="1:7" ht="25.5" x14ac:dyDescent="0.2">
      <c r="A82" s="16"/>
      <c r="B82" s="17"/>
      <c r="C82" s="23" t="s">
        <v>10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68"/>
      <c r="G84" s="20"/>
    </row>
    <row r="85" spans="1:7" ht="12.75" x14ac:dyDescent="0.2">
      <c r="A85" s="16"/>
      <c r="B85" s="41"/>
      <c r="C85" s="23" t="s">
        <v>121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74"/>
      <c r="G87" s="43"/>
    </row>
    <row r="88" spans="1:7" ht="12.75" x14ac:dyDescent="0.2">
      <c r="A88" s="16"/>
      <c r="B88" s="17"/>
      <c r="C88" s="23" t="s">
        <v>122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16"/>
      <c r="B90" s="17"/>
      <c r="C90" s="29"/>
      <c r="D90" s="19"/>
      <c r="E90" s="62"/>
      <c r="F90" s="68"/>
      <c r="G90" s="20"/>
    </row>
    <row r="91" spans="1:7" ht="25.5" x14ac:dyDescent="0.2">
      <c r="A91" s="16"/>
      <c r="B91" s="41"/>
      <c r="C91" s="23" t="s">
        <v>123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111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68"/>
      <c r="G93" s="20"/>
    </row>
    <row r="94" spans="1:7" ht="12.75" x14ac:dyDescent="0.2">
      <c r="A94" s="21"/>
      <c r="B94" s="22"/>
      <c r="C94" s="44" t="s">
        <v>124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6"/>
      <c r="D95" s="19"/>
      <c r="E95" s="62"/>
      <c r="F95" s="68"/>
      <c r="G95" s="20"/>
    </row>
    <row r="96" spans="1:7" ht="12.75" x14ac:dyDescent="0.2">
      <c r="A96" s="16"/>
      <c r="B96" s="17"/>
      <c r="C96" s="18" t="s">
        <v>125</v>
      </c>
      <c r="D96" s="19"/>
      <c r="E96" s="62"/>
      <c r="F96" s="68"/>
      <c r="G96" s="20"/>
    </row>
    <row r="97" spans="1:7" ht="12.75" x14ac:dyDescent="0.2">
      <c r="A97" s="21"/>
      <c r="B97" s="22"/>
      <c r="C97" s="23" t="s">
        <v>126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111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127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128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129</v>
      </c>
      <c r="D106" s="24"/>
      <c r="E106" s="63"/>
      <c r="F106" s="69"/>
      <c r="G106" s="25"/>
    </row>
    <row r="107" spans="1:7" ht="12.75" x14ac:dyDescent="0.2">
      <c r="A107" s="21">
        <v>1</v>
      </c>
      <c r="B107" s="22"/>
      <c r="C107" s="26" t="s">
        <v>410</v>
      </c>
      <c r="D107" s="30"/>
      <c r="E107" s="62"/>
      <c r="F107" s="68">
        <v>2394.4092535</v>
      </c>
      <c r="G107" s="20">
        <v>0.171267474</v>
      </c>
    </row>
    <row r="108" spans="1:7" ht="12.75" x14ac:dyDescent="0.2">
      <c r="A108" s="21"/>
      <c r="B108" s="22"/>
      <c r="C108" s="23" t="s">
        <v>111</v>
      </c>
      <c r="D108" s="40"/>
      <c r="E108" s="64"/>
      <c r="F108" s="70">
        <v>2394.4092535</v>
      </c>
      <c r="G108" s="28">
        <v>0.171267474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25.5" x14ac:dyDescent="0.2">
      <c r="A110" s="21"/>
      <c r="B110" s="22"/>
      <c r="C110" s="39" t="s">
        <v>131</v>
      </c>
      <c r="D110" s="40"/>
      <c r="E110" s="64"/>
      <c r="F110" s="70">
        <v>2394.4092535</v>
      </c>
      <c r="G110" s="28">
        <v>0.171267474</v>
      </c>
    </row>
    <row r="111" spans="1:7" ht="12.75" x14ac:dyDescent="0.2">
      <c r="A111" s="21"/>
      <c r="B111" s="22"/>
      <c r="C111" s="45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132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133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111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134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135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111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25.5" x14ac:dyDescent="0.2">
      <c r="A120" s="21"/>
      <c r="B120" s="22"/>
      <c r="C120" s="23" t="s">
        <v>136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111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74"/>
      <c r="G122" s="43"/>
    </row>
    <row r="123" spans="1:7" ht="25.5" x14ac:dyDescent="0.2">
      <c r="A123" s="21"/>
      <c r="B123" s="22"/>
      <c r="C123" s="45" t="s">
        <v>137</v>
      </c>
      <c r="D123" s="22"/>
      <c r="E123" s="62"/>
      <c r="F123" s="74">
        <v>13.420622</v>
      </c>
      <c r="G123" s="43">
        <v>9.5995100000000001E-4</v>
      </c>
    </row>
    <row r="124" spans="1:7" ht="12.75" x14ac:dyDescent="0.2">
      <c r="A124" s="21"/>
      <c r="B124" s="22"/>
      <c r="C124" s="46" t="s">
        <v>138</v>
      </c>
      <c r="D124" s="27"/>
      <c r="E124" s="64"/>
      <c r="F124" s="70">
        <v>13980.5252805</v>
      </c>
      <c r="G124" s="28">
        <v>0.99999999999999956</v>
      </c>
    </row>
    <row r="126" spans="1:7" ht="12.75" x14ac:dyDescent="0.2">
      <c r="B126" s="306"/>
      <c r="C126" s="306"/>
      <c r="D126" s="306"/>
      <c r="E126" s="306"/>
      <c r="F126" s="306"/>
    </row>
    <row r="127" spans="1:7" ht="12.75" x14ac:dyDescent="0.2">
      <c r="B127" s="306"/>
      <c r="C127" s="306"/>
      <c r="D127" s="306"/>
      <c r="E127" s="306"/>
      <c r="F127" s="306"/>
    </row>
    <row r="129" spans="2:4" ht="12.75" x14ac:dyDescent="0.2">
      <c r="B129" s="52" t="s">
        <v>140</v>
      </c>
      <c r="C129" s="53"/>
      <c r="D129" s="54"/>
    </row>
    <row r="130" spans="2:4" ht="12.75" x14ac:dyDescent="0.2">
      <c r="B130" s="55" t="s">
        <v>141</v>
      </c>
      <c r="C130" s="56"/>
      <c r="D130" s="81" t="s">
        <v>142</v>
      </c>
    </row>
    <row r="131" spans="2:4" ht="12.75" x14ac:dyDescent="0.2">
      <c r="B131" s="55" t="s">
        <v>143</v>
      </c>
      <c r="C131" s="56"/>
      <c r="D131" s="81" t="s">
        <v>142</v>
      </c>
    </row>
    <row r="132" spans="2:4" ht="12.75" x14ac:dyDescent="0.2">
      <c r="B132" s="57" t="s">
        <v>144</v>
      </c>
      <c r="C132" s="56"/>
      <c r="D132" s="58"/>
    </row>
    <row r="133" spans="2:4" ht="25.5" customHeight="1" x14ac:dyDescent="0.2">
      <c r="B133" s="58"/>
      <c r="C133" s="48" t="s">
        <v>145</v>
      </c>
      <c r="D133" s="49" t="s">
        <v>146</v>
      </c>
    </row>
    <row r="134" spans="2:4" ht="12.75" customHeight="1" x14ac:dyDescent="0.2">
      <c r="B134" s="75" t="s">
        <v>147</v>
      </c>
      <c r="C134" s="76" t="s">
        <v>148</v>
      </c>
      <c r="D134" s="76" t="s">
        <v>149</v>
      </c>
    </row>
    <row r="135" spans="2:4" ht="12.75" x14ac:dyDescent="0.2">
      <c r="B135" s="58" t="s">
        <v>150</v>
      </c>
      <c r="C135" s="59">
        <v>9.9984999999999999</v>
      </c>
      <c r="D135" s="59">
        <v>8.9344999999999999</v>
      </c>
    </row>
    <row r="136" spans="2:4" ht="12.75" x14ac:dyDescent="0.2">
      <c r="B136" s="58" t="s">
        <v>151</v>
      </c>
      <c r="C136" s="59">
        <v>9.9985999999999997</v>
      </c>
      <c r="D136" s="59">
        <v>8.9345999999999997</v>
      </c>
    </row>
    <row r="137" spans="2:4" ht="12.75" x14ac:dyDescent="0.2">
      <c r="B137" s="58" t="s">
        <v>152</v>
      </c>
      <c r="C137" s="59">
        <v>9.9543999999999997</v>
      </c>
      <c r="D137" s="59">
        <v>8.8847000000000005</v>
      </c>
    </row>
    <row r="138" spans="2:4" ht="12.75" x14ac:dyDescent="0.2">
      <c r="B138" s="58" t="s">
        <v>153</v>
      </c>
      <c r="C138" s="59">
        <v>9.9543999999999997</v>
      </c>
      <c r="D138" s="59">
        <v>8.8847000000000005</v>
      </c>
    </row>
    <row r="140" spans="2:4" ht="12.75" x14ac:dyDescent="0.2">
      <c r="B140" s="77" t="s">
        <v>154</v>
      </c>
      <c r="C140" s="60"/>
      <c r="D140" s="78" t="s">
        <v>142</v>
      </c>
    </row>
    <row r="141" spans="2:4" ht="24.75" customHeight="1" x14ac:dyDescent="0.2">
      <c r="B141" s="79"/>
      <c r="C141" s="79"/>
    </row>
    <row r="142" spans="2:4" ht="15" x14ac:dyDescent="0.25">
      <c r="B142" s="82"/>
      <c r="C142" s="80"/>
      <c r="D142"/>
    </row>
    <row r="144" spans="2:4" ht="12.75" x14ac:dyDescent="0.2">
      <c r="B144" s="57" t="s">
        <v>157</v>
      </c>
      <c r="C144" s="56"/>
      <c r="D144" s="83" t="s">
        <v>142</v>
      </c>
    </row>
    <row r="145" spans="2:4" ht="12.75" x14ac:dyDescent="0.2">
      <c r="B145" s="57" t="s">
        <v>158</v>
      </c>
      <c r="C145" s="56"/>
      <c r="D145" s="83" t="s">
        <v>142</v>
      </c>
    </row>
    <row r="146" spans="2:4" ht="12.75" x14ac:dyDescent="0.2">
      <c r="B146" s="57" t="s">
        <v>159</v>
      </c>
      <c r="C146" s="56"/>
      <c r="D146" s="61">
        <v>7.6597070492320733E-3</v>
      </c>
    </row>
    <row r="147" spans="2:4" ht="12.75" x14ac:dyDescent="0.2">
      <c r="B147" s="57" t="s">
        <v>160</v>
      </c>
      <c r="C147" s="56"/>
      <c r="D147" s="61" t="s">
        <v>142</v>
      </c>
    </row>
  </sheetData>
  <mergeCells count="5">
    <mergeCell ref="A1:G1"/>
    <mergeCell ref="A2:G2"/>
    <mergeCell ref="A3:G3"/>
    <mergeCell ref="B126:F126"/>
    <mergeCell ref="B127:F12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508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236</v>
      </c>
      <c r="C7" s="26" t="s">
        <v>237</v>
      </c>
      <c r="D7" s="17" t="s">
        <v>227</v>
      </c>
      <c r="E7" s="62">
        <v>53675</v>
      </c>
      <c r="F7" s="68">
        <v>344.70085</v>
      </c>
      <c r="G7" s="20">
        <v>3.4274091E-2</v>
      </c>
    </row>
    <row r="8" spans="1:7" ht="25.5" x14ac:dyDescent="0.2">
      <c r="A8" s="21">
        <v>2</v>
      </c>
      <c r="B8" s="22" t="s">
        <v>29</v>
      </c>
      <c r="C8" s="26" t="s">
        <v>30</v>
      </c>
      <c r="D8" s="17" t="s">
        <v>25</v>
      </c>
      <c r="E8" s="62">
        <v>59926</v>
      </c>
      <c r="F8" s="68">
        <v>305.77241500000002</v>
      </c>
      <c r="G8" s="20">
        <v>3.0403382E-2</v>
      </c>
    </row>
    <row r="9" spans="1:7" ht="25.5" x14ac:dyDescent="0.2">
      <c r="A9" s="21">
        <v>3</v>
      </c>
      <c r="B9" s="22" t="s">
        <v>172</v>
      </c>
      <c r="C9" s="26" t="s">
        <v>173</v>
      </c>
      <c r="D9" s="17" t="s">
        <v>25</v>
      </c>
      <c r="E9" s="62">
        <v>48402</v>
      </c>
      <c r="F9" s="68">
        <v>291.13803000000001</v>
      </c>
      <c r="G9" s="20">
        <v>2.8948265000000001E-2</v>
      </c>
    </row>
    <row r="10" spans="1:7" ht="12.75" x14ac:dyDescent="0.2">
      <c r="A10" s="21">
        <v>4</v>
      </c>
      <c r="B10" s="22" t="s">
        <v>207</v>
      </c>
      <c r="C10" s="26" t="s">
        <v>208</v>
      </c>
      <c r="D10" s="17" t="s">
        <v>209</v>
      </c>
      <c r="E10" s="62">
        <v>44424</v>
      </c>
      <c r="F10" s="68">
        <v>276.76152000000002</v>
      </c>
      <c r="G10" s="20">
        <v>2.7518787999999999E-2</v>
      </c>
    </row>
    <row r="11" spans="1:7" ht="12.75" x14ac:dyDescent="0.2">
      <c r="A11" s="21">
        <v>5</v>
      </c>
      <c r="B11" s="22" t="s">
        <v>320</v>
      </c>
      <c r="C11" s="26" t="s">
        <v>321</v>
      </c>
      <c r="D11" s="17" t="s">
        <v>166</v>
      </c>
      <c r="E11" s="62">
        <v>6790</v>
      </c>
      <c r="F11" s="68">
        <v>265.71307000000002</v>
      </c>
      <c r="G11" s="20">
        <v>2.6420224999999999E-2</v>
      </c>
    </row>
    <row r="12" spans="1:7" ht="12.75" x14ac:dyDescent="0.2">
      <c r="A12" s="21">
        <v>6</v>
      </c>
      <c r="B12" s="22" t="s">
        <v>503</v>
      </c>
      <c r="C12" s="26" t="s">
        <v>504</v>
      </c>
      <c r="D12" s="17" t="s">
        <v>183</v>
      </c>
      <c r="E12" s="62">
        <v>31860</v>
      </c>
      <c r="F12" s="68">
        <v>261.57060000000001</v>
      </c>
      <c r="G12" s="20">
        <v>2.6008333000000002E-2</v>
      </c>
    </row>
    <row r="13" spans="1:7" ht="12.75" x14ac:dyDescent="0.2">
      <c r="A13" s="21">
        <v>7</v>
      </c>
      <c r="B13" s="22" t="s">
        <v>78</v>
      </c>
      <c r="C13" s="26" t="s">
        <v>79</v>
      </c>
      <c r="D13" s="17" t="s">
        <v>19</v>
      </c>
      <c r="E13" s="62">
        <v>34044</v>
      </c>
      <c r="F13" s="68">
        <v>261.11748</v>
      </c>
      <c r="G13" s="20">
        <v>2.5963278999999999E-2</v>
      </c>
    </row>
    <row r="14" spans="1:7" ht="12.75" x14ac:dyDescent="0.2">
      <c r="A14" s="21">
        <v>8</v>
      </c>
      <c r="B14" s="22" t="s">
        <v>228</v>
      </c>
      <c r="C14" s="26" t="s">
        <v>229</v>
      </c>
      <c r="D14" s="17" t="s">
        <v>183</v>
      </c>
      <c r="E14" s="62">
        <v>16636</v>
      </c>
      <c r="F14" s="68">
        <v>252.442982</v>
      </c>
      <c r="G14" s="20">
        <v>2.5100761999999999E-2</v>
      </c>
    </row>
    <row r="15" spans="1:7" ht="25.5" x14ac:dyDescent="0.2">
      <c r="A15" s="21">
        <v>9</v>
      </c>
      <c r="B15" s="22" t="s">
        <v>201</v>
      </c>
      <c r="C15" s="26" t="s">
        <v>202</v>
      </c>
      <c r="D15" s="17" t="s">
        <v>176</v>
      </c>
      <c r="E15" s="62">
        <v>33700</v>
      </c>
      <c r="F15" s="68">
        <v>232.59739999999999</v>
      </c>
      <c r="G15" s="20">
        <v>2.3127486999999999E-2</v>
      </c>
    </row>
    <row r="16" spans="1:7" ht="25.5" x14ac:dyDescent="0.2">
      <c r="A16" s="21">
        <v>10</v>
      </c>
      <c r="B16" s="22" t="s">
        <v>46</v>
      </c>
      <c r="C16" s="26" t="s">
        <v>47</v>
      </c>
      <c r="D16" s="17" t="s">
        <v>25</v>
      </c>
      <c r="E16" s="62">
        <v>31667</v>
      </c>
      <c r="F16" s="68">
        <v>232.16661049999999</v>
      </c>
      <c r="G16" s="20">
        <v>2.3084653E-2</v>
      </c>
    </row>
    <row r="17" spans="1:7" ht="25.5" x14ac:dyDescent="0.2">
      <c r="A17" s="21">
        <v>11</v>
      </c>
      <c r="B17" s="22" t="s">
        <v>481</v>
      </c>
      <c r="C17" s="26" t="s">
        <v>482</v>
      </c>
      <c r="D17" s="17" t="s">
        <v>71</v>
      </c>
      <c r="E17" s="62">
        <v>175849</v>
      </c>
      <c r="F17" s="68">
        <v>226.66936100000001</v>
      </c>
      <c r="G17" s="20">
        <v>2.2538053999999998E-2</v>
      </c>
    </row>
    <row r="18" spans="1:7" ht="25.5" x14ac:dyDescent="0.2">
      <c r="A18" s="21">
        <v>12</v>
      </c>
      <c r="B18" s="22" t="s">
        <v>67</v>
      </c>
      <c r="C18" s="26" t="s">
        <v>68</v>
      </c>
      <c r="D18" s="17" t="s">
        <v>25</v>
      </c>
      <c r="E18" s="62">
        <v>146929</v>
      </c>
      <c r="F18" s="68">
        <v>226.63798249999999</v>
      </c>
      <c r="G18" s="20">
        <v>2.2534934E-2</v>
      </c>
    </row>
    <row r="19" spans="1:7" ht="25.5" x14ac:dyDescent="0.2">
      <c r="A19" s="21">
        <v>13</v>
      </c>
      <c r="B19" s="22" t="s">
        <v>244</v>
      </c>
      <c r="C19" s="26" t="s">
        <v>245</v>
      </c>
      <c r="D19" s="17" t="s">
        <v>25</v>
      </c>
      <c r="E19" s="62">
        <v>72000</v>
      </c>
      <c r="F19" s="68">
        <v>214.16399999999999</v>
      </c>
      <c r="G19" s="20">
        <v>2.1294627999999999E-2</v>
      </c>
    </row>
    <row r="20" spans="1:7" ht="25.5" x14ac:dyDescent="0.2">
      <c r="A20" s="21">
        <v>14</v>
      </c>
      <c r="B20" s="22" t="s">
        <v>62</v>
      </c>
      <c r="C20" s="26" t="s">
        <v>63</v>
      </c>
      <c r="D20" s="17" t="s">
        <v>16</v>
      </c>
      <c r="E20" s="62">
        <v>203257</v>
      </c>
      <c r="F20" s="68">
        <v>212.0986795</v>
      </c>
      <c r="G20" s="20">
        <v>2.1089271E-2</v>
      </c>
    </row>
    <row r="21" spans="1:7" ht="25.5" x14ac:dyDescent="0.2">
      <c r="A21" s="21">
        <v>15</v>
      </c>
      <c r="B21" s="22" t="s">
        <v>23</v>
      </c>
      <c r="C21" s="26" t="s">
        <v>24</v>
      </c>
      <c r="D21" s="17" t="s">
        <v>25</v>
      </c>
      <c r="E21" s="62">
        <v>32169</v>
      </c>
      <c r="F21" s="68">
        <v>193.22309849999999</v>
      </c>
      <c r="G21" s="20">
        <v>1.9212445000000002E-2</v>
      </c>
    </row>
    <row r="22" spans="1:7" ht="25.5" x14ac:dyDescent="0.2">
      <c r="A22" s="21">
        <v>16</v>
      </c>
      <c r="B22" s="22" t="s">
        <v>93</v>
      </c>
      <c r="C22" s="26" t="s">
        <v>94</v>
      </c>
      <c r="D22" s="17" t="s">
        <v>25</v>
      </c>
      <c r="E22" s="62">
        <v>17168</v>
      </c>
      <c r="F22" s="68">
        <v>188.83083199999999</v>
      </c>
      <c r="G22" s="20">
        <v>1.8775716000000001E-2</v>
      </c>
    </row>
    <row r="23" spans="1:7" ht="12.75" x14ac:dyDescent="0.2">
      <c r="A23" s="21">
        <v>17</v>
      </c>
      <c r="B23" s="22" t="s">
        <v>486</v>
      </c>
      <c r="C23" s="26" t="s">
        <v>487</v>
      </c>
      <c r="D23" s="17" t="s">
        <v>183</v>
      </c>
      <c r="E23" s="62">
        <v>144866</v>
      </c>
      <c r="F23" s="68">
        <v>176.37435500000001</v>
      </c>
      <c r="G23" s="20">
        <v>1.7537151000000001E-2</v>
      </c>
    </row>
    <row r="24" spans="1:7" ht="25.5" x14ac:dyDescent="0.2">
      <c r="A24" s="21">
        <v>18</v>
      </c>
      <c r="B24" s="22" t="s">
        <v>190</v>
      </c>
      <c r="C24" s="26" t="s">
        <v>191</v>
      </c>
      <c r="D24" s="17" t="s">
        <v>71</v>
      </c>
      <c r="E24" s="62">
        <v>25000</v>
      </c>
      <c r="F24" s="68">
        <v>171.88749999999999</v>
      </c>
      <c r="G24" s="20">
        <v>1.7091016000000001E-2</v>
      </c>
    </row>
    <row r="25" spans="1:7" ht="12.75" x14ac:dyDescent="0.2">
      <c r="A25" s="21">
        <v>19</v>
      </c>
      <c r="B25" s="22" t="s">
        <v>488</v>
      </c>
      <c r="C25" s="26" t="s">
        <v>489</v>
      </c>
      <c r="D25" s="17" t="s">
        <v>183</v>
      </c>
      <c r="E25" s="62">
        <v>137000</v>
      </c>
      <c r="F25" s="68">
        <v>157.61850000000001</v>
      </c>
      <c r="G25" s="20">
        <v>1.5672229999999999E-2</v>
      </c>
    </row>
    <row r="26" spans="1:7" ht="25.5" x14ac:dyDescent="0.2">
      <c r="A26" s="21">
        <v>20</v>
      </c>
      <c r="B26" s="22" t="s">
        <v>490</v>
      </c>
      <c r="C26" s="26" t="s">
        <v>491</v>
      </c>
      <c r="D26" s="17" t="s">
        <v>25</v>
      </c>
      <c r="E26" s="62">
        <v>38533</v>
      </c>
      <c r="F26" s="68">
        <v>148.37131650000001</v>
      </c>
      <c r="G26" s="20">
        <v>1.4752769000000001E-2</v>
      </c>
    </row>
    <row r="27" spans="1:7" ht="12.75" x14ac:dyDescent="0.2">
      <c r="A27" s="21">
        <v>21</v>
      </c>
      <c r="B27" s="22" t="s">
        <v>188</v>
      </c>
      <c r="C27" s="26" t="s">
        <v>189</v>
      </c>
      <c r="D27" s="17" t="s">
        <v>183</v>
      </c>
      <c r="E27" s="62">
        <v>47926</v>
      </c>
      <c r="F27" s="68">
        <v>140.61488399999999</v>
      </c>
      <c r="G27" s="20">
        <v>1.3981535999999999E-2</v>
      </c>
    </row>
    <row r="28" spans="1:7" ht="25.5" x14ac:dyDescent="0.2">
      <c r="A28" s="21">
        <v>22</v>
      </c>
      <c r="B28" s="22" t="s">
        <v>57</v>
      </c>
      <c r="C28" s="26" t="s">
        <v>58</v>
      </c>
      <c r="D28" s="17" t="s">
        <v>16</v>
      </c>
      <c r="E28" s="62">
        <v>190772</v>
      </c>
      <c r="F28" s="68">
        <v>139.26356000000001</v>
      </c>
      <c r="G28" s="20">
        <v>1.3847172E-2</v>
      </c>
    </row>
    <row r="29" spans="1:7" ht="25.5" x14ac:dyDescent="0.2">
      <c r="A29" s="21">
        <v>23</v>
      </c>
      <c r="B29" s="22" t="s">
        <v>74</v>
      </c>
      <c r="C29" s="26" t="s">
        <v>75</v>
      </c>
      <c r="D29" s="17" t="s">
        <v>71</v>
      </c>
      <c r="E29" s="62">
        <v>24137</v>
      </c>
      <c r="F29" s="68">
        <v>137.146434</v>
      </c>
      <c r="G29" s="20">
        <v>1.3636663E-2</v>
      </c>
    </row>
    <row r="30" spans="1:7" ht="25.5" x14ac:dyDescent="0.2">
      <c r="A30" s="21">
        <v>24</v>
      </c>
      <c r="B30" s="22" t="s">
        <v>242</v>
      </c>
      <c r="C30" s="26" t="s">
        <v>243</v>
      </c>
      <c r="D30" s="17" t="s">
        <v>33</v>
      </c>
      <c r="E30" s="62">
        <v>25809</v>
      </c>
      <c r="F30" s="68">
        <v>131.6259</v>
      </c>
      <c r="G30" s="20">
        <v>1.3087748999999999E-2</v>
      </c>
    </row>
    <row r="31" spans="1:7" ht="12.75" x14ac:dyDescent="0.2">
      <c r="A31" s="21">
        <v>25</v>
      </c>
      <c r="B31" s="22" t="s">
        <v>232</v>
      </c>
      <c r="C31" s="26" t="s">
        <v>233</v>
      </c>
      <c r="D31" s="17" t="s">
        <v>209</v>
      </c>
      <c r="E31" s="62">
        <v>54106</v>
      </c>
      <c r="F31" s="68">
        <v>119.222571</v>
      </c>
      <c r="G31" s="20">
        <v>1.1854468E-2</v>
      </c>
    </row>
    <row r="32" spans="1:7" ht="12.75" x14ac:dyDescent="0.2">
      <c r="A32" s="21">
        <v>26</v>
      </c>
      <c r="B32" s="22" t="s">
        <v>252</v>
      </c>
      <c r="C32" s="26" t="s">
        <v>253</v>
      </c>
      <c r="D32" s="17" t="s">
        <v>82</v>
      </c>
      <c r="E32" s="62">
        <v>118056</v>
      </c>
      <c r="F32" s="68">
        <v>110.854584</v>
      </c>
      <c r="G32" s="20">
        <v>1.1022428000000001E-2</v>
      </c>
    </row>
    <row r="33" spans="1:7" ht="25.5" x14ac:dyDescent="0.2">
      <c r="A33" s="21">
        <v>27</v>
      </c>
      <c r="B33" s="22" t="s">
        <v>194</v>
      </c>
      <c r="C33" s="26" t="s">
        <v>195</v>
      </c>
      <c r="D33" s="17" t="s">
        <v>25</v>
      </c>
      <c r="E33" s="62">
        <v>29942</v>
      </c>
      <c r="F33" s="68">
        <v>107.49178000000001</v>
      </c>
      <c r="G33" s="20">
        <v>1.0688059E-2</v>
      </c>
    </row>
    <row r="34" spans="1:7" ht="12.75" x14ac:dyDescent="0.2">
      <c r="A34" s="21">
        <v>28</v>
      </c>
      <c r="B34" s="22" t="s">
        <v>199</v>
      </c>
      <c r="C34" s="26" t="s">
        <v>200</v>
      </c>
      <c r="D34" s="17" t="s">
        <v>183</v>
      </c>
      <c r="E34" s="62">
        <v>33000</v>
      </c>
      <c r="F34" s="68">
        <v>105.2865</v>
      </c>
      <c r="G34" s="20">
        <v>1.0468785E-2</v>
      </c>
    </row>
    <row r="35" spans="1:7" ht="12.75" x14ac:dyDescent="0.2">
      <c r="A35" s="21">
        <v>29</v>
      </c>
      <c r="B35" s="22" t="s">
        <v>164</v>
      </c>
      <c r="C35" s="26" t="s">
        <v>165</v>
      </c>
      <c r="D35" s="17" t="s">
        <v>166</v>
      </c>
      <c r="E35" s="62">
        <v>31260</v>
      </c>
      <c r="F35" s="68">
        <v>96.218279999999993</v>
      </c>
      <c r="G35" s="20">
        <v>9.5671190000000007E-3</v>
      </c>
    </row>
    <row r="36" spans="1:7" ht="12.75" x14ac:dyDescent="0.2">
      <c r="A36" s="21">
        <v>30</v>
      </c>
      <c r="B36" s="22" t="s">
        <v>501</v>
      </c>
      <c r="C36" s="26" t="s">
        <v>502</v>
      </c>
      <c r="D36" s="17" t="s">
        <v>166</v>
      </c>
      <c r="E36" s="62">
        <v>21747</v>
      </c>
      <c r="F36" s="68">
        <v>95.730294000000001</v>
      </c>
      <c r="G36" s="20">
        <v>9.5185979999999996E-3</v>
      </c>
    </row>
    <row r="37" spans="1:7" ht="25.5" x14ac:dyDescent="0.2">
      <c r="A37" s="21">
        <v>31</v>
      </c>
      <c r="B37" s="22" t="s">
        <v>196</v>
      </c>
      <c r="C37" s="26" t="s">
        <v>197</v>
      </c>
      <c r="D37" s="17" t="s">
        <v>198</v>
      </c>
      <c r="E37" s="62">
        <v>43527</v>
      </c>
      <c r="F37" s="68">
        <v>94.235955000000004</v>
      </c>
      <c r="G37" s="20">
        <v>9.3700139999999994E-3</v>
      </c>
    </row>
    <row r="38" spans="1:7" ht="12.75" x14ac:dyDescent="0.2">
      <c r="A38" s="21">
        <v>32</v>
      </c>
      <c r="B38" s="22" t="s">
        <v>272</v>
      </c>
      <c r="C38" s="26" t="s">
        <v>273</v>
      </c>
      <c r="D38" s="17" t="s">
        <v>166</v>
      </c>
      <c r="E38" s="62">
        <v>28582</v>
      </c>
      <c r="F38" s="68">
        <v>93.434557999999996</v>
      </c>
      <c r="G38" s="20">
        <v>9.2903299999999994E-3</v>
      </c>
    </row>
    <row r="39" spans="1:7" ht="25.5" x14ac:dyDescent="0.2">
      <c r="A39" s="21">
        <v>33</v>
      </c>
      <c r="B39" s="22" t="s">
        <v>258</v>
      </c>
      <c r="C39" s="26" t="s">
        <v>259</v>
      </c>
      <c r="D39" s="17" t="s">
        <v>198</v>
      </c>
      <c r="E39" s="62">
        <v>33987</v>
      </c>
      <c r="F39" s="68">
        <v>88.366200000000006</v>
      </c>
      <c r="G39" s="20">
        <v>8.7863760000000003E-3</v>
      </c>
    </row>
    <row r="40" spans="1:7" ht="25.5" x14ac:dyDescent="0.2">
      <c r="A40" s="21">
        <v>34</v>
      </c>
      <c r="B40" s="22" t="s">
        <v>234</v>
      </c>
      <c r="C40" s="26" t="s">
        <v>235</v>
      </c>
      <c r="D40" s="17" t="s">
        <v>71</v>
      </c>
      <c r="E40" s="62">
        <v>48119</v>
      </c>
      <c r="F40" s="68">
        <v>86.878854500000003</v>
      </c>
      <c r="G40" s="20">
        <v>8.6384870000000002E-3</v>
      </c>
    </row>
    <row r="41" spans="1:7" ht="25.5" x14ac:dyDescent="0.2">
      <c r="A41" s="21">
        <v>35</v>
      </c>
      <c r="B41" s="22" t="s">
        <v>170</v>
      </c>
      <c r="C41" s="26" t="s">
        <v>171</v>
      </c>
      <c r="D41" s="17" t="s">
        <v>22</v>
      </c>
      <c r="E41" s="62">
        <v>9983</v>
      </c>
      <c r="F41" s="68">
        <v>86.377907500000006</v>
      </c>
      <c r="G41" s="20">
        <v>8.5886769999999994E-3</v>
      </c>
    </row>
    <row r="42" spans="1:7" ht="12.75" x14ac:dyDescent="0.2">
      <c r="A42" s="21">
        <v>36</v>
      </c>
      <c r="B42" s="22" t="s">
        <v>483</v>
      </c>
      <c r="C42" s="26" t="s">
        <v>484</v>
      </c>
      <c r="D42" s="17" t="s">
        <v>485</v>
      </c>
      <c r="E42" s="62">
        <v>36363</v>
      </c>
      <c r="F42" s="68">
        <v>81.434938500000001</v>
      </c>
      <c r="G42" s="20">
        <v>8.0971910000000001E-3</v>
      </c>
    </row>
    <row r="43" spans="1:7" ht="12.75" x14ac:dyDescent="0.2">
      <c r="A43" s="21">
        <v>37</v>
      </c>
      <c r="B43" s="22" t="s">
        <v>305</v>
      </c>
      <c r="C43" s="26" t="s">
        <v>306</v>
      </c>
      <c r="D43" s="17" t="s">
        <v>183</v>
      </c>
      <c r="E43" s="62">
        <v>10000</v>
      </c>
      <c r="F43" s="68">
        <v>81.025000000000006</v>
      </c>
      <c r="G43" s="20">
        <v>8.0564299999999998E-3</v>
      </c>
    </row>
    <row r="44" spans="1:7" ht="12.75" x14ac:dyDescent="0.2">
      <c r="A44" s="21">
        <v>38</v>
      </c>
      <c r="B44" s="22" t="s">
        <v>181</v>
      </c>
      <c r="C44" s="26" t="s">
        <v>182</v>
      </c>
      <c r="D44" s="17" t="s">
        <v>183</v>
      </c>
      <c r="E44" s="62">
        <v>30630</v>
      </c>
      <c r="F44" s="68">
        <v>75.824565000000007</v>
      </c>
      <c r="G44" s="20">
        <v>7.5393430000000004E-3</v>
      </c>
    </row>
    <row r="45" spans="1:7" ht="12.75" x14ac:dyDescent="0.2">
      <c r="A45" s="21">
        <v>39</v>
      </c>
      <c r="B45" s="22" t="s">
        <v>177</v>
      </c>
      <c r="C45" s="26" t="s">
        <v>178</v>
      </c>
      <c r="D45" s="17" t="s">
        <v>36</v>
      </c>
      <c r="E45" s="62">
        <v>45158</v>
      </c>
      <c r="F45" s="68">
        <v>66.833839999999995</v>
      </c>
      <c r="G45" s="20">
        <v>6.6453830000000004E-3</v>
      </c>
    </row>
    <row r="46" spans="1:7" ht="25.5" x14ac:dyDescent="0.2">
      <c r="A46" s="21">
        <v>40</v>
      </c>
      <c r="B46" s="22" t="s">
        <v>498</v>
      </c>
      <c r="C46" s="26" t="s">
        <v>499</v>
      </c>
      <c r="D46" s="17" t="s">
        <v>82</v>
      </c>
      <c r="E46" s="62">
        <v>20759</v>
      </c>
      <c r="F46" s="68">
        <v>58.872523999999999</v>
      </c>
      <c r="G46" s="20">
        <v>5.8537779999999996E-3</v>
      </c>
    </row>
    <row r="47" spans="1:7" ht="25.5" x14ac:dyDescent="0.2">
      <c r="A47" s="21">
        <v>41</v>
      </c>
      <c r="B47" s="22" t="s">
        <v>43</v>
      </c>
      <c r="C47" s="26" t="s">
        <v>44</v>
      </c>
      <c r="D47" s="17" t="s">
        <v>45</v>
      </c>
      <c r="E47" s="62">
        <v>17000</v>
      </c>
      <c r="F47" s="68">
        <v>56.856499999999997</v>
      </c>
      <c r="G47" s="20">
        <v>5.6533219999999997E-3</v>
      </c>
    </row>
    <row r="48" spans="1:7" ht="25.5" x14ac:dyDescent="0.2">
      <c r="A48" s="21">
        <v>42</v>
      </c>
      <c r="B48" s="22" t="s">
        <v>100</v>
      </c>
      <c r="C48" s="26" t="s">
        <v>101</v>
      </c>
      <c r="D48" s="17" t="s">
        <v>25</v>
      </c>
      <c r="E48" s="62">
        <v>6708</v>
      </c>
      <c r="F48" s="68">
        <v>50.457576000000003</v>
      </c>
      <c r="G48" s="20">
        <v>5.0170680000000004E-3</v>
      </c>
    </row>
    <row r="49" spans="1:7" ht="12.75" x14ac:dyDescent="0.2">
      <c r="A49" s="21">
        <v>43</v>
      </c>
      <c r="B49" s="22" t="s">
        <v>494</v>
      </c>
      <c r="C49" s="26" t="s">
        <v>495</v>
      </c>
      <c r="D49" s="17" t="s">
        <v>166</v>
      </c>
      <c r="E49" s="62">
        <v>32079</v>
      </c>
      <c r="F49" s="68">
        <v>39.505288499999999</v>
      </c>
      <c r="G49" s="20">
        <v>3.9280670000000004E-3</v>
      </c>
    </row>
    <row r="50" spans="1:7" ht="12.75" x14ac:dyDescent="0.2">
      <c r="A50" s="21">
        <v>44</v>
      </c>
      <c r="B50" s="22" t="s">
        <v>496</v>
      </c>
      <c r="C50" s="26" t="s">
        <v>497</v>
      </c>
      <c r="D50" s="17" t="s">
        <v>209</v>
      </c>
      <c r="E50" s="62">
        <v>5100</v>
      </c>
      <c r="F50" s="68">
        <v>33.833399999999997</v>
      </c>
      <c r="G50" s="20">
        <v>3.3641029999999998E-3</v>
      </c>
    </row>
    <row r="51" spans="1:7" ht="12.75" x14ac:dyDescent="0.2">
      <c r="A51" s="16"/>
      <c r="B51" s="17"/>
      <c r="C51" s="23" t="s">
        <v>111</v>
      </c>
      <c r="D51" s="27"/>
      <c r="E51" s="64"/>
      <c r="F51" s="70">
        <v>6817.2484764999999</v>
      </c>
      <c r="G51" s="28">
        <v>0.67784862500000009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16"/>
      <c r="B53" s="17"/>
      <c r="C53" s="23" t="s">
        <v>112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111</v>
      </c>
      <c r="D54" s="27"/>
      <c r="E54" s="64"/>
      <c r="F54" s="70">
        <v>0</v>
      </c>
      <c r="G54" s="28">
        <v>0</v>
      </c>
    </row>
    <row r="55" spans="1:7" ht="12.75" x14ac:dyDescent="0.2">
      <c r="A55" s="21"/>
      <c r="B55" s="22"/>
      <c r="C55" s="29"/>
      <c r="D55" s="30"/>
      <c r="E55" s="62"/>
      <c r="F55" s="68"/>
      <c r="G55" s="20"/>
    </row>
    <row r="56" spans="1:7" ht="12.75" x14ac:dyDescent="0.2">
      <c r="A56" s="31"/>
      <c r="B56" s="32"/>
      <c r="C56" s="23" t="s">
        <v>113</v>
      </c>
      <c r="D56" s="24"/>
      <c r="E56" s="63"/>
      <c r="F56" s="69"/>
      <c r="G56" s="25"/>
    </row>
    <row r="57" spans="1:7" ht="12.75" x14ac:dyDescent="0.2">
      <c r="A57" s="33"/>
      <c r="B57" s="34"/>
      <c r="C57" s="23" t="s">
        <v>111</v>
      </c>
      <c r="D57" s="35"/>
      <c r="E57" s="65"/>
      <c r="F57" s="71">
        <v>0</v>
      </c>
      <c r="G57" s="36">
        <v>0</v>
      </c>
    </row>
    <row r="58" spans="1:7" ht="12.75" x14ac:dyDescent="0.2">
      <c r="A58" s="33"/>
      <c r="B58" s="34"/>
      <c r="C58" s="29"/>
      <c r="D58" s="37"/>
      <c r="E58" s="66"/>
      <c r="F58" s="72"/>
      <c r="G58" s="38"/>
    </row>
    <row r="59" spans="1:7" ht="12.75" x14ac:dyDescent="0.2">
      <c r="A59" s="16"/>
      <c r="B59" s="17"/>
      <c r="C59" s="23" t="s">
        <v>116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111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117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111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12.75" x14ac:dyDescent="0.2">
      <c r="A65" s="16"/>
      <c r="B65" s="17"/>
      <c r="C65" s="23" t="s">
        <v>118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111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25.5" x14ac:dyDescent="0.2">
      <c r="A68" s="21"/>
      <c r="B68" s="22"/>
      <c r="C68" s="39" t="s">
        <v>119</v>
      </c>
      <c r="D68" s="40"/>
      <c r="E68" s="64"/>
      <c r="F68" s="70">
        <v>6817.2484764999999</v>
      </c>
      <c r="G68" s="28">
        <v>0.67784862500000009</v>
      </c>
    </row>
    <row r="69" spans="1:7" ht="12.75" x14ac:dyDescent="0.2">
      <c r="A69" s="16"/>
      <c r="B69" s="17"/>
      <c r="C69" s="26"/>
      <c r="D69" s="19"/>
      <c r="E69" s="62"/>
      <c r="F69" s="68"/>
      <c r="G69" s="20"/>
    </row>
    <row r="70" spans="1:7" ht="12.75" x14ac:dyDescent="0.2">
      <c r="A70" s="16"/>
      <c r="B70" s="17"/>
      <c r="C70" s="18" t="s">
        <v>120</v>
      </c>
      <c r="D70" s="19"/>
      <c r="E70" s="62"/>
      <c r="F70" s="68"/>
      <c r="G70" s="20"/>
    </row>
    <row r="71" spans="1:7" ht="25.5" x14ac:dyDescent="0.2">
      <c r="A71" s="16"/>
      <c r="B71" s="17"/>
      <c r="C71" s="23" t="s">
        <v>10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16"/>
      <c r="B74" s="41"/>
      <c r="C74" s="23" t="s">
        <v>121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74"/>
      <c r="G76" s="43"/>
    </row>
    <row r="77" spans="1:7" ht="12.75" x14ac:dyDescent="0.2">
      <c r="A77" s="16"/>
      <c r="B77" s="17"/>
      <c r="C77" s="23" t="s">
        <v>122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111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25.5" x14ac:dyDescent="0.2">
      <c r="A80" s="16"/>
      <c r="B80" s="41"/>
      <c r="C80" s="23" t="s">
        <v>123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21"/>
      <c r="B83" s="22"/>
      <c r="C83" s="44" t="s">
        <v>124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125</v>
      </c>
      <c r="D85" s="19"/>
      <c r="E85" s="62"/>
      <c r="F85" s="68"/>
      <c r="G85" s="20"/>
    </row>
    <row r="86" spans="1:7" ht="12.75" x14ac:dyDescent="0.2">
      <c r="A86" s="21"/>
      <c r="B86" s="22"/>
      <c r="C86" s="23" t="s">
        <v>126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127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111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128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129</v>
      </c>
      <c r="D95" s="24"/>
      <c r="E95" s="63"/>
      <c r="F95" s="69"/>
      <c r="G95" s="25"/>
    </row>
    <row r="96" spans="1:7" ht="12.75" x14ac:dyDescent="0.2">
      <c r="A96" s="21">
        <v>1</v>
      </c>
      <c r="B96" s="22"/>
      <c r="C96" s="26" t="s">
        <v>410</v>
      </c>
      <c r="D96" s="30"/>
      <c r="E96" s="62"/>
      <c r="F96" s="68">
        <v>3214.2074535000002</v>
      </c>
      <c r="G96" s="20">
        <v>0.31959317799999998</v>
      </c>
    </row>
    <row r="97" spans="1:7" ht="12.75" x14ac:dyDescent="0.2">
      <c r="A97" s="21"/>
      <c r="B97" s="22"/>
      <c r="C97" s="23" t="s">
        <v>111</v>
      </c>
      <c r="D97" s="40"/>
      <c r="E97" s="64"/>
      <c r="F97" s="70">
        <v>3214.2074535000002</v>
      </c>
      <c r="G97" s="28">
        <v>0.31959317799999998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39" t="s">
        <v>131</v>
      </c>
      <c r="D99" s="40"/>
      <c r="E99" s="64"/>
      <c r="F99" s="70">
        <v>3214.2074535000002</v>
      </c>
      <c r="G99" s="28">
        <v>0.31959317799999998</v>
      </c>
    </row>
    <row r="100" spans="1:7" ht="12.75" x14ac:dyDescent="0.2">
      <c r="A100" s="21"/>
      <c r="B100" s="22"/>
      <c r="C100" s="45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132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133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134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135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23" t="s">
        <v>136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111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74"/>
      <c r="G111" s="43"/>
    </row>
    <row r="112" spans="1:7" ht="25.5" x14ac:dyDescent="0.2">
      <c r="A112" s="21"/>
      <c r="B112" s="22"/>
      <c r="C112" s="45" t="s">
        <v>137</v>
      </c>
      <c r="D112" s="22"/>
      <c r="E112" s="62"/>
      <c r="F112" s="74">
        <v>25.7282522</v>
      </c>
      <c r="G112" s="43">
        <v>2.558196E-3</v>
      </c>
    </row>
    <row r="113" spans="1:7" ht="12.75" x14ac:dyDescent="0.2">
      <c r="A113" s="21"/>
      <c r="B113" s="22"/>
      <c r="C113" s="46" t="s">
        <v>138</v>
      </c>
      <c r="D113" s="27"/>
      <c r="E113" s="64"/>
      <c r="F113" s="70">
        <v>10057.184182199999</v>
      </c>
      <c r="G113" s="28">
        <v>0.99999999900000014</v>
      </c>
    </row>
    <row r="115" spans="1:7" ht="12.75" x14ac:dyDescent="0.2">
      <c r="B115" s="306"/>
      <c r="C115" s="306"/>
      <c r="D115" s="306"/>
      <c r="E115" s="306"/>
      <c r="F115" s="306"/>
    </row>
    <row r="116" spans="1:7" ht="12.75" x14ac:dyDescent="0.2">
      <c r="B116" s="306"/>
      <c r="C116" s="306"/>
      <c r="D116" s="306"/>
      <c r="E116" s="306"/>
      <c r="F116" s="306"/>
    </row>
    <row r="118" spans="1:7" ht="12.75" x14ac:dyDescent="0.2">
      <c r="B118" s="52" t="s">
        <v>140</v>
      </c>
      <c r="C118" s="53"/>
      <c r="D118" s="54"/>
    </row>
    <row r="119" spans="1:7" ht="12.75" x14ac:dyDescent="0.2">
      <c r="B119" s="55" t="s">
        <v>141</v>
      </c>
      <c r="C119" s="56"/>
      <c r="D119" s="81" t="s">
        <v>142</v>
      </c>
    </row>
    <row r="120" spans="1:7" ht="12.75" x14ac:dyDescent="0.2">
      <c r="B120" s="55" t="s">
        <v>143</v>
      </c>
      <c r="C120" s="56"/>
      <c r="D120" s="81" t="s">
        <v>142</v>
      </c>
    </row>
    <row r="121" spans="1:7" ht="12.75" x14ac:dyDescent="0.2">
      <c r="B121" s="57" t="s">
        <v>144</v>
      </c>
      <c r="C121" s="56"/>
      <c r="D121" s="58"/>
    </row>
    <row r="122" spans="1:7" ht="25.5" customHeight="1" x14ac:dyDescent="0.2">
      <c r="B122" s="58"/>
      <c r="C122" s="48" t="s">
        <v>145</v>
      </c>
      <c r="D122" s="49" t="s">
        <v>146</v>
      </c>
    </row>
    <row r="123" spans="1:7" ht="12.75" customHeight="1" x14ac:dyDescent="0.2">
      <c r="B123" s="75" t="s">
        <v>147</v>
      </c>
      <c r="C123" s="76" t="s">
        <v>148</v>
      </c>
      <c r="D123" s="76" t="s">
        <v>149</v>
      </c>
    </row>
    <row r="124" spans="1:7" ht="12.75" x14ac:dyDescent="0.2">
      <c r="B124" s="58" t="s">
        <v>150</v>
      </c>
      <c r="C124" s="59">
        <v>10.0876</v>
      </c>
      <c r="D124" s="59">
        <v>9.1897000000000002</v>
      </c>
    </row>
    <row r="125" spans="1:7" ht="12.75" x14ac:dyDescent="0.2">
      <c r="B125" s="58" t="s">
        <v>151</v>
      </c>
      <c r="C125" s="59">
        <v>10.0876</v>
      </c>
      <c r="D125" s="59">
        <v>9.1897000000000002</v>
      </c>
    </row>
    <row r="126" spans="1:7" ht="12.75" x14ac:dyDescent="0.2">
      <c r="B126" s="58" t="s">
        <v>152</v>
      </c>
      <c r="C126" s="59">
        <v>10.0509</v>
      </c>
      <c r="D126" s="59">
        <v>9.1440999999999999</v>
      </c>
    </row>
    <row r="127" spans="1:7" ht="12.75" x14ac:dyDescent="0.2">
      <c r="B127" s="58" t="s">
        <v>153</v>
      </c>
      <c r="C127" s="59">
        <v>10.0509</v>
      </c>
      <c r="D127" s="59">
        <v>9.1440999999999999</v>
      </c>
    </row>
    <row r="129" spans="2:4" ht="12.75" x14ac:dyDescent="0.2">
      <c r="B129" s="77" t="s">
        <v>154</v>
      </c>
      <c r="C129" s="60"/>
      <c r="D129" s="78" t="s">
        <v>142</v>
      </c>
    </row>
    <row r="130" spans="2:4" ht="24.75" customHeight="1" x14ac:dyDescent="0.2">
      <c r="B130" s="79"/>
      <c r="C130" s="79"/>
    </row>
    <row r="131" spans="2:4" ht="15" x14ac:dyDescent="0.25">
      <c r="B131" s="82"/>
      <c r="C131" s="80"/>
      <c r="D131"/>
    </row>
    <row r="133" spans="2:4" ht="12.75" x14ac:dyDescent="0.2">
      <c r="B133" s="57" t="s">
        <v>157</v>
      </c>
      <c r="C133" s="56"/>
      <c r="D133" s="83" t="s">
        <v>142</v>
      </c>
    </row>
    <row r="134" spans="2:4" ht="12.75" x14ac:dyDescent="0.2">
      <c r="B134" s="57" t="s">
        <v>158</v>
      </c>
      <c r="C134" s="56"/>
      <c r="D134" s="83" t="s">
        <v>142</v>
      </c>
    </row>
    <row r="135" spans="2:4" ht="12.75" x14ac:dyDescent="0.2">
      <c r="B135" s="57" t="s">
        <v>159</v>
      </c>
      <c r="C135" s="56"/>
      <c r="D135" s="61">
        <v>7.6889283975272622E-3</v>
      </c>
    </row>
    <row r="136" spans="2:4" ht="12.75" x14ac:dyDescent="0.2">
      <c r="B136" s="57" t="s">
        <v>160</v>
      </c>
      <c r="C136" s="56"/>
      <c r="D136" s="61" t="s">
        <v>142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509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236</v>
      </c>
      <c r="C7" s="26" t="s">
        <v>237</v>
      </c>
      <c r="D7" s="17" t="s">
        <v>227</v>
      </c>
      <c r="E7" s="62">
        <v>19560</v>
      </c>
      <c r="F7" s="68">
        <v>125.61432000000001</v>
      </c>
      <c r="G7" s="20">
        <v>3.2526958000000002E-2</v>
      </c>
    </row>
    <row r="8" spans="1:7" ht="25.5" x14ac:dyDescent="0.2">
      <c r="A8" s="21">
        <v>2</v>
      </c>
      <c r="B8" s="22" t="s">
        <v>172</v>
      </c>
      <c r="C8" s="26" t="s">
        <v>173</v>
      </c>
      <c r="D8" s="17" t="s">
        <v>25</v>
      </c>
      <c r="E8" s="62">
        <v>17926</v>
      </c>
      <c r="F8" s="68">
        <v>107.82489</v>
      </c>
      <c r="G8" s="20">
        <v>2.7920508E-2</v>
      </c>
    </row>
    <row r="9" spans="1:7" ht="12.75" x14ac:dyDescent="0.2">
      <c r="A9" s="21">
        <v>3</v>
      </c>
      <c r="B9" s="22" t="s">
        <v>207</v>
      </c>
      <c r="C9" s="26" t="s">
        <v>208</v>
      </c>
      <c r="D9" s="17" t="s">
        <v>209</v>
      </c>
      <c r="E9" s="62">
        <v>16956</v>
      </c>
      <c r="F9" s="68">
        <v>105.63588</v>
      </c>
      <c r="G9" s="20">
        <v>2.7353678999999999E-2</v>
      </c>
    </row>
    <row r="10" spans="1:7" ht="25.5" x14ac:dyDescent="0.2">
      <c r="A10" s="21">
        <v>4</v>
      </c>
      <c r="B10" s="22" t="s">
        <v>29</v>
      </c>
      <c r="C10" s="26" t="s">
        <v>30</v>
      </c>
      <c r="D10" s="17" t="s">
        <v>25</v>
      </c>
      <c r="E10" s="62">
        <v>19824</v>
      </c>
      <c r="F10" s="68">
        <v>101.15196</v>
      </c>
      <c r="G10" s="20">
        <v>2.6192599E-2</v>
      </c>
    </row>
    <row r="11" spans="1:7" ht="12.75" x14ac:dyDescent="0.2">
      <c r="A11" s="21">
        <v>5</v>
      </c>
      <c r="B11" s="109" t="s">
        <v>503</v>
      </c>
      <c r="C11" s="26" t="s">
        <v>504</v>
      </c>
      <c r="D11" s="30"/>
      <c r="E11" s="62">
        <v>11952</v>
      </c>
      <c r="F11" s="68">
        <v>98.125919999999994</v>
      </c>
      <c r="G11" s="20">
        <v>2.5409027000000001E-2</v>
      </c>
    </row>
    <row r="12" spans="1:7" ht="12.75" x14ac:dyDescent="0.2">
      <c r="A12" s="21">
        <v>6</v>
      </c>
      <c r="B12" s="22" t="s">
        <v>228</v>
      </c>
      <c r="C12" s="26" t="s">
        <v>229</v>
      </c>
      <c r="D12" s="17" t="s">
        <v>183</v>
      </c>
      <c r="E12" s="62">
        <v>6165</v>
      </c>
      <c r="F12" s="68">
        <v>93.5507925</v>
      </c>
      <c r="G12" s="20">
        <v>2.4224329999999999E-2</v>
      </c>
    </row>
    <row r="13" spans="1:7" ht="12.75" x14ac:dyDescent="0.2">
      <c r="A13" s="21">
        <v>7</v>
      </c>
      <c r="B13" s="22" t="s">
        <v>78</v>
      </c>
      <c r="C13" s="26" t="s">
        <v>79</v>
      </c>
      <c r="D13" s="17" t="s">
        <v>19</v>
      </c>
      <c r="E13" s="62">
        <v>11874</v>
      </c>
      <c r="F13" s="68">
        <v>91.073580000000007</v>
      </c>
      <c r="G13" s="20">
        <v>2.3582873000000001E-2</v>
      </c>
    </row>
    <row r="14" spans="1:7" ht="25.5" x14ac:dyDescent="0.2">
      <c r="A14" s="21">
        <v>8</v>
      </c>
      <c r="B14" s="22" t="s">
        <v>46</v>
      </c>
      <c r="C14" s="26" t="s">
        <v>47</v>
      </c>
      <c r="D14" s="17" t="s">
        <v>25</v>
      </c>
      <c r="E14" s="62">
        <v>12093</v>
      </c>
      <c r="F14" s="68">
        <v>88.659829500000001</v>
      </c>
      <c r="G14" s="20">
        <v>2.2957848999999999E-2</v>
      </c>
    </row>
    <row r="15" spans="1:7" ht="25.5" x14ac:dyDescent="0.2">
      <c r="A15" s="21">
        <v>9</v>
      </c>
      <c r="B15" s="22" t="s">
        <v>201</v>
      </c>
      <c r="C15" s="26" t="s">
        <v>202</v>
      </c>
      <c r="D15" s="17" t="s">
        <v>176</v>
      </c>
      <c r="E15" s="62">
        <v>12514</v>
      </c>
      <c r="F15" s="68">
        <v>86.371628000000001</v>
      </c>
      <c r="G15" s="20">
        <v>2.2365335E-2</v>
      </c>
    </row>
    <row r="16" spans="1:7" ht="25.5" x14ac:dyDescent="0.2">
      <c r="A16" s="21">
        <v>10</v>
      </c>
      <c r="B16" s="22" t="s">
        <v>62</v>
      </c>
      <c r="C16" s="26" t="s">
        <v>63</v>
      </c>
      <c r="D16" s="17" t="s">
        <v>16</v>
      </c>
      <c r="E16" s="62">
        <v>75207</v>
      </c>
      <c r="F16" s="68">
        <v>78.4785045</v>
      </c>
      <c r="G16" s="20">
        <v>2.0321465E-2</v>
      </c>
    </row>
    <row r="17" spans="1:7" ht="12.75" x14ac:dyDescent="0.2">
      <c r="A17" s="21">
        <v>11</v>
      </c>
      <c r="B17" s="22" t="s">
        <v>486</v>
      </c>
      <c r="C17" s="26" t="s">
        <v>487</v>
      </c>
      <c r="D17" s="17" t="s">
        <v>183</v>
      </c>
      <c r="E17" s="62">
        <v>53178</v>
      </c>
      <c r="F17" s="68">
        <v>64.744214999999997</v>
      </c>
      <c r="G17" s="20">
        <v>1.6765065999999999E-2</v>
      </c>
    </row>
    <row r="18" spans="1:7" ht="12.75" x14ac:dyDescent="0.2">
      <c r="A18" s="21">
        <v>12</v>
      </c>
      <c r="B18" s="22" t="s">
        <v>199</v>
      </c>
      <c r="C18" s="26" t="s">
        <v>200</v>
      </c>
      <c r="D18" s="17" t="s">
        <v>183</v>
      </c>
      <c r="E18" s="62">
        <v>17500</v>
      </c>
      <c r="F18" s="68">
        <v>55.833750000000002</v>
      </c>
      <c r="G18" s="20">
        <v>1.4457763E-2</v>
      </c>
    </row>
    <row r="19" spans="1:7" ht="25.5" x14ac:dyDescent="0.2">
      <c r="A19" s="21">
        <v>13</v>
      </c>
      <c r="B19" s="22" t="s">
        <v>490</v>
      </c>
      <c r="C19" s="26" t="s">
        <v>491</v>
      </c>
      <c r="D19" s="17" t="s">
        <v>25</v>
      </c>
      <c r="E19" s="62">
        <v>14452</v>
      </c>
      <c r="F19" s="68">
        <v>55.647426000000003</v>
      </c>
      <c r="G19" s="20">
        <v>1.4409514999999999E-2</v>
      </c>
    </row>
    <row r="20" spans="1:7" ht="12.75" x14ac:dyDescent="0.2">
      <c r="A20" s="21">
        <v>14</v>
      </c>
      <c r="B20" s="22" t="s">
        <v>188</v>
      </c>
      <c r="C20" s="26" t="s">
        <v>189</v>
      </c>
      <c r="D20" s="17" t="s">
        <v>183</v>
      </c>
      <c r="E20" s="62">
        <v>17403</v>
      </c>
      <c r="F20" s="68">
        <v>51.060402000000003</v>
      </c>
      <c r="G20" s="20">
        <v>1.3221737000000001E-2</v>
      </c>
    </row>
    <row r="21" spans="1:7" ht="25.5" x14ac:dyDescent="0.2">
      <c r="A21" s="21">
        <v>15</v>
      </c>
      <c r="B21" s="22" t="s">
        <v>74</v>
      </c>
      <c r="C21" s="26" t="s">
        <v>75</v>
      </c>
      <c r="D21" s="17" t="s">
        <v>71</v>
      </c>
      <c r="E21" s="62">
        <v>8981</v>
      </c>
      <c r="F21" s="68">
        <v>51.030042000000002</v>
      </c>
      <c r="G21" s="20">
        <v>1.3213875999999999E-2</v>
      </c>
    </row>
    <row r="22" spans="1:7" ht="12.75" x14ac:dyDescent="0.2">
      <c r="A22" s="21">
        <v>16</v>
      </c>
      <c r="B22" s="22" t="s">
        <v>232</v>
      </c>
      <c r="C22" s="26" t="s">
        <v>233</v>
      </c>
      <c r="D22" s="17" t="s">
        <v>209</v>
      </c>
      <c r="E22" s="62">
        <v>21571</v>
      </c>
      <c r="F22" s="68">
        <v>47.531698499999997</v>
      </c>
      <c r="G22" s="20">
        <v>1.2308004000000001E-2</v>
      </c>
    </row>
    <row r="23" spans="1:7" ht="25.5" x14ac:dyDescent="0.2">
      <c r="A23" s="21">
        <v>17</v>
      </c>
      <c r="B23" s="22" t="s">
        <v>67</v>
      </c>
      <c r="C23" s="26" t="s">
        <v>68</v>
      </c>
      <c r="D23" s="17" t="s">
        <v>25</v>
      </c>
      <c r="E23" s="62">
        <v>30000</v>
      </c>
      <c r="F23" s="68">
        <v>46.274999999999999</v>
      </c>
      <c r="G23" s="20">
        <v>1.1982591000000001E-2</v>
      </c>
    </row>
    <row r="24" spans="1:7" ht="25.5" x14ac:dyDescent="0.2">
      <c r="A24" s="21">
        <v>18</v>
      </c>
      <c r="B24" s="22" t="s">
        <v>242</v>
      </c>
      <c r="C24" s="26" t="s">
        <v>243</v>
      </c>
      <c r="D24" s="17" t="s">
        <v>33</v>
      </c>
      <c r="E24" s="62">
        <v>9000</v>
      </c>
      <c r="F24" s="68">
        <v>45.9</v>
      </c>
      <c r="G24" s="20">
        <v>1.1885487E-2</v>
      </c>
    </row>
    <row r="25" spans="1:7" ht="25.5" x14ac:dyDescent="0.2">
      <c r="A25" s="21">
        <v>19</v>
      </c>
      <c r="B25" s="22" t="s">
        <v>194</v>
      </c>
      <c r="C25" s="26" t="s">
        <v>195</v>
      </c>
      <c r="D25" s="17" t="s">
        <v>25</v>
      </c>
      <c r="E25" s="62">
        <v>11141</v>
      </c>
      <c r="F25" s="68">
        <v>39.996189999999999</v>
      </c>
      <c r="G25" s="20">
        <v>1.0356736E-2</v>
      </c>
    </row>
    <row r="26" spans="1:7" ht="12.75" x14ac:dyDescent="0.2">
      <c r="A26" s="21">
        <v>20</v>
      </c>
      <c r="B26" s="22" t="s">
        <v>164</v>
      </c>
      <c r="C26" s="26" t="s">
        <v>165</v>
      </c>
      <c r="D26" s="17" t="s">
        <v>166</v>
      </c>
      <c r="E26" s="62">
        <v>12229</v>
      </c>
      <c r="F26" s="68">
        <v>37.640861999999998</v>
      </c>
      <c r="G26" s="20">
        <v>9.7468399999999997E-3</v>
      </c>
    </row>
    <row r="27" spans="1:7" ht="12.75" x14ac:dyDescent="0.2">
      <c r="A27" s="21">
        <v>21</v>
      </c>
      <c r="B27" s="22" t="s">
        <v>252</v>
      </c>
      <c r="C27" s="26" t="s">
        <v>253</v>
      </c>
      <c r="D27" s="17" t="s">
        <v>82</v>
      </c>
      <c r="E27" s="62">
        <v>38947</v>
      </c>
      <c r="F27" s="68">
        <v>36.571232999999999</v>
      </c>
      <c r="G27" s="20">
        <v>9.4698669999999999E-3</v>
      </c>
    </row>
    <row r="28" spans="1:7" ht="12.75" x14ac:dyDescent="0.2">
      <c r="A28" s="21">
        <v>22</v>
      </c>
      <c r="B28" s="22" t="s">
        <v>272</v>
      </c>
      <c r="C28" s="26" t="s">
        <v>273</v>
      </c>
      <c r="D28" s="17" t="s">
        <v>166</v>
      </c>
      <c r="E28" s="62">
        <v>10696</v>
      </c>
      <c r="F28" s="68">
        <v>34.965223999999999</v>
      </c>
      <c r="G28" s="20">
        <v>9.0540029999999997E-3</v>
      </c>
    </row>
    <row r="29" spans="1:7" ht="25.5" x14ac:dyDescent="0.2">
      <c r="A29" s="21">
        <v>23</v>
      </c>
      <c r="B29" s="22" t="s">
        <v>258</v>
      </c>
      <c r="C29" s="26" t="s">
        <v>259</v>
      </c>
      <c r="D29" s="17" t="s">
        <v>198</v>
      </c>
      <c r="E29" s="62">
        <v>12612</v>
      </c>
      <c r="F29" s="68">
        <v>32.791200000000003</v>
      </c>
      <c r="G29" s="20">
        <v>8.4910539999999996E-3</v>
      </c>
    </row>
    <row r="30" spans="1:7" ht="25.5" x14ac:dyDescent="0.2">
      <c r="A30" s="21">
        <v>24</v>
      </c>
      <c r="B30" s="22" t="s">
        <v>234</v>
      </c>
      <c r="C30" s="26" t="s">
        <v>235</v>
      </c>
      <c r="D30" s="17" t="s">
        <v>71</v>
      </c>
      <c r="E30" s="62">
        <v>17930</v>
      </c>
      <c r="F30" s="68">
        <v>32.372615000000003</v>
      </c>
      <c r="G30" s="20">
        <v>8.3826639999999997E-3</v>
      </c>
    </row>
    <row r="31" spans="1:7" ht="25.5" x14ac:dyDescent="0.2">
      <c r="A31" s="21">
        <v>25</v>
      </c>
      <c r="B31" s="22" t="s">
        <v>170</v>
      </c>
      <c r="C31" s="26" t="s">
        <v>171</v>
      </c>
      <c r="D31" s="17" t="s">
        <v>22</v>
      </c>
      <c r="E31" s="62">
        <v>3700</v>
      </c>
      <c r="F31" s="68">
        <v>32.014249999999997</v>
      </c>
      <c r="G31" s="20">
        <v>8.2898680000000006E-3</v>
      </c>
    </row>
    <row r="32" spans="1:7" ht="12.75" x14ac:dyDescent="0.2">
      <c r="A32" s="21">
        <v>26</v>
      </c>
      <c r="B32" s="22" t="s">
        <v>181</v>
      </c>
      <c r="C32" s="26" t="s">
        <v>182</v>
      </c>
      <c r="D32" s="17" t="s">
        <v>183</v>
      </c>
      <c r="E32" s="62">
        <v>11367</v>
      </c>
      <c r="F32" s="68">
        <v>28.139008499999999</v>
      </c>
      <c r="G32" s="20">
        <v>7.2864009999999996E-3</v>
      </c>
    </row>
    <row r="33" spans="1:7" ht="12.75" x14ac:dyDescent="0.2">
      <c r="A33" s="21">
        <v>27</v>
      </c>
      <c r="B33" s="22" t="s">
        <v>177</v>
      </c>
      <c r="C33" s="26" t="s">
        <v>178</v>
      </c>
      <c r="D33" s="17" t="s">
        <v>36</v>
      </c>
      <c r="E33" s="62">
        <v>16787</v>
      </c>
      <c r="F33" s="68">
        <v>24.844760000000001</v>
      </c>
      <c r="G33" s="20">
        <v>6.433378E-3</v>
      </c>
    </row>
    <row r="34" spans="1:7" ht="12.75" x14ac:dyDescent="0.2">
      <c r="A34" s="21">
        <v>28</v>
      </c>
      <c r="B34" s="22" t="s">
        <v>488</v>
      </c>
      <c r="C34" s="26" t="s">
        <v>489</v>
      </c>
      <c r="D34" s="17" t="s">
        <v>183</v>
      </c>
      <c r="E34" s="62">
        <v>19000</v>
      </c>
      <c r="F34" s="68">
        <v>21.859500000000001</v>
      </c>
      <c r="G34" s="20">
        <v>5.660366E-3</v>
      </c>
    </row>
    <row r="35" spans="1:7" ht="12.75" x14ac:dyDescent="0.2">
      <c r="A35" s="21">
        <v>29</v>
      </c>
      <c r="B35" s="22" t="s">
        <v>494</v>
      </c>
      <c r="C35" s="26" t="s">
        <v>495</v>
      </c>
      <c r="D35" s="17" t="s">
        <v>166</v>
      </c>
      <c r="E35" s="62">
        <v>11931</v>
      </c>
      <c r="F35" s="68">
        <v>14.6930265</v>
      </c>
      <c r="G35" s="20">
        <v>3.8046569999999999E-3</v>
      </c>
    </row>
    <row r="36" spans="1:7" ht="12.75" x14ac:dyDescent="0.2">
      <c r="A36" s="21">
        <v>30</v>
      </c>
      <c r="B36" s="22" t="s">
        <v>501</v>
      </c>
      <c r="C36" s="26" t="s">
        <v>502</v>
      </c>
      <c r="D36" s="17" t="s">
        <v>166</v>
      </c>
      <c r="E36" s="62">
        <v>2523</v>
      </c>
      <c r="F36" s="68">
        <v>11.106246000000001</v>
      </c>
      <c r="G36" s="20">
        <v>2.8758849999999999E-3</v>
      </c>
    </row>
    <row r="37" spans="1:7" ht="25.5" x14ac:dyDescent="0.2">
      <c r="A37" s="21">
        <v>31</v>
      </c>
      <c r="B37" s="22" t="s">
        <v>100</v>
      </c>
      <c r="C37" s="26" t="s">
        <v>101</v>
      </c>
      <c r="D37" s="17" t="s">
        <v>25</v>
      </c>
      <c r="E37" s="62">
        <v>269</v>
      </c>
      <c r="F37" s="68">
        <v>2.0234179999999999</v>
      </c>
      <c r="G37" s="20">
        <v>5.2395000000000002E-4</v>
      </c>
    </row>
    <row r="38" spans="1:7" ht="12.75" x14ac:dyDescent="0.2">
      <c r="A38" s="16"/>
      <c r="B38" s="17"/>
      <c r="C38" s="23" t="s">
        <v>111</v>
      </c>
      <c r="D38" s="27"/>
      <c r="E38" s="64"/>
      <c r="F38" s="70">
        <v>1743.5273710000004</v>
      </c>
      <c r="G38" s="28">
        <v>0.45147433099999984</v>
      </c>
    </row>
    <row r="39" spans="1:7" ht="12.75" x14ac:dyDescent="0.2">
      <c r="A39" s="21"/>
      <c r="B39" s="22"/>
      <c r="C39" s="29"/>
      <c r="D39" s="30"/>
      <c r="E39" s="62"/>
      <c r="F39" s="68"/>
      <c r="G39" s="20"/>
    </row>
    <row r="40" spans="1:7" ht="12.75" x14ac:dyDescent="0.2">
      <c r="A40" s="16"/>
      <c r="B40" s="17"/>
      <c r="C40" s="23" t="s">
        <v>112</v>
      </c>
      <c r="D40" s="24"/>
      <c r="E40" s="63"/>
      <c r="F40" s="69"/>
      <c r="G40" s="25"/>
    </row>
    <row r="41" spans="1:7" ht="12.75" x14ac:dyDescent="0.2">
      <c r="A41" s="16"/>
      <c r="B41" s="17"/>
      <c r="C41" s="23" t="s">
        <v>111</v>
      </c>
      <c r="D41" s="27"/>
      <c r="E41" s="64"/>
      <c r="F41" s="70">
        <v>0</v>
      </c>
      <c r="G41" s="28">
        <v>0</v>
      </c>
    </row>
    <row r="42" spans="1:7" ht="12.75" x14ac:dyDescent="0.2">
      <c r="A42" s="21"/>
      <c r="B42" s="22"/>
      <c r="C42" s="29"/>
      <c r="D42" s="30"/>
      <c r="E42" s="62"/>
      <c r="F42" s="68"/>
      <c r="G42" s="20"/>
    </row>
    <row r="43" spans="1:7" ht="12.75" x14ac:dyDescent="0.2">
      <c r="A43" s="31"/>
      <c r="B43" s="32"/>
      <c r="C43" s="23" t="s">
        <v>113</v>
      </c>
      <c r="D43" s="24"/>
      <c r="E43" s="63"/>
      <c r="F43" s="69"/>
      <c r="G43" s="25"/>
    </row>
    <row r="44" spans="1:7" ht="12.75" x14ac:dyDescent="0.2">
      <c r="A44" s="33"/>
      <c r="B44" s="34"/>
      <c r="C44" s="23" t="s">
        <v>111</v>
      </c>
      <c r="D44" s="35"/>
      <c r="E44" s="65"/>
      <c r="F44" s="71">
        <v>0</v>
      </c>
      <c r="G44" s="36">
        <v>0</v>
      </c>
    </row>
    <row r="45" spans="1:7" ht="12.75" x14ac:dyDescent="0.2">
      <c r="A45" s="33"/>
      <c r="B45" s="34"/>
      <c r="C45" s="29"/>
      <c r="D45" s="37"/>
      <c r="E45" s="66"/>
      <c r="F45" s="72"/>
      <c r="G45" s="38"/>
    </row>
    <row r="46" spans="1:7" ht="12.75" x14ac:dyDescent="0.2">
      <c r="A46" s="16"/>
      <c r="B46" s="17"/>
      <c r="C46" s="23" t="s">
        <v>116</v>
      </c>
      <c r="D46" s="24"/>
      <c r="E46" s="63"/>
      <c r="F46" s="69"/>
      <c r="G46" s="25"/>
    </row>
    <row r="47" spans="1:7" ht="12.75" x14ac:dyDescent="0.2">
      <c r="A47" s="16"/>
      <c r="B47" s="17"/>
      <c r="C47" s="23" t="s">
        <v>111</v>
      </c>
      <c r="D47" s="27"/>
      <c r="E47" s="64"/>
      <c r="F47" s="70">
        <v>0</v>
      </c>
      <c r="G47" s="28">
        <v>0</v>
      </c>
    </row>
    <row r="48" spans="1:7" ht="12.75" x14ac:dyDescent="0.2">
      <c r="A48" s="16"/>
      <c r="B48" s="17"/>
      <c r="C48" s="29"/>
      <c r="D48" s="19"/>
      <c r="E48" s="62"/>
      <c r="F48" s="68"/>
      <c r="G48" s="20"/>
    </row>
    <row r="49" spans="1:7" ht="12.75" x14ac:dyDescent="0.2">
      <c r="A49" s="16"/>
      <c r="B49" s="17"/>
      <c r="C49" s="23" t="s">
        <v>117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111</v>
      </c>
      <c r="D50" s="27"/>
      <c r="E50" s="64"/>
      <c r="F50" s="70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2"/>
      <c r="F51" s="68"/>
      <c r="G51" s="20"/>
    </row>
    <row r="52" spans="1:7" ht="12.75" x14ac:dyDescent="0.2">
      <c r="A52" s="16"/>
      <c r="B52" s="17"/>
      <c r="C52" s="23" t="s">
        <v>118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111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25.5" x14ac:dyDescent="0.2">
      <c r="A55" s="21"/>
      <c r="B55" s="22"/>
      <c r="C55" s="39" t="s">
        <v>119</v>
      </c>
      <c r="D55" s="40"/>
      <c r="E55" s="64"/>
      <c r="F55" s="70">
        <v>1743.5273710000004</v>
      </c>
      <c r="G55" s="28">
        <v>0.45147433099999978</v>
      </c>
    </row>
    <row r="56" spans="1:7" ht="12.75" x14ac:dyDescent="0.2">
      <c r="A56" s="16"/>
      <c r="B56" s="17"/>
      <c r="C56" s="26"/>
      <c r="D56" s="19"/>
      <c r="E56" s="62"/>
      <c r="F56" s="68"/>
      <c r="G56" s="20"/>
    </row>
    <row r="57" spans="1:7" ht="12.75" x14ac:dyDescent="0.2">
      <c r="A57" s="16"/>
      <c r="B57" s="17"/>
      <c r="C57" s="18" t="s">
        <v>120</v>
      </c>
      <c r="D57" s="19"/>
      <c r="E57" s="62"/>
      <c r="F57" s="68"/>
      <c r="G57" s="20"/>
    </row>
    <row r="58" spans="1:7" ht="25.5" x14ac:dyDescent="0.2">
      <c r="A58" s="16"/>
      <c r="B58" s="17"/>
      <c r="C58" s="23" t="s">
        <v>10</v>
      </c>
      <c r="D58" s="24"/>
      <c r="E58" s="63"/>
      <c r="F58" s="69"/>
      <c r="G58" s="25"/>
    </row>
    <row r="59" spans="1:7" ht="12.75" x14ac:dyDescent="0.2">
      <c r="A59" s="21"/>
      <c r="B59" s="22"/>
      <c r="C59" s="23" t="s">
        <v>111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19"/>
      <c r="E60" s="62"/>
      <c r="F60" s="68"/>
      <c r="G60" s="20"/>
    </row>
    <row r="61" spans="1:7" ht="12.75" x14ac:dyDescent="0.2">
      <c r="A61" s="16"/>
      <c r="B61" s="41"/>
      <c r="C61" s="23" t="s">
        <v>121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111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19"/>
      <c r="E63" s="62"/>
      <c r="F63" s="74"/>
      <c r="G63" s="43"/>
    </row>
    <row r="64" spans="1:7" ht="12.75" x14ac:dyDescent="0.2">
      <c r="A64" s="16"/>
      <c r="B64" s="17"/>
      <c r="C64" s="23" t="s">
        <v>122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111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25.5" x14ac:dyDescent="0.2">
      <c r="A67" s="16"/>
      <c r="B67" s="41"/>
      <c r="C67" s="23" t="s">
        <v>123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19"/>
      <c r="E69" s="62"/>
      <c r="F69" s="68"/>
      <c r="G69" s="20"/>
    </row>
    <row r="70" spans="1:7" ht="12.75" x14ac:dyDescent="0.2">
      <c r="A70" s="21"/>
      <c r="B70" s="22"/>
      <c r="C70" s="44" t="s">
        <v>124</v>
      </c>
      <c r="D70" s="40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6"/>
      <c r="D71" s="19"/>
      <c r="E71" s="62"/>
      <c r="F71" s="68"/>
      <c r="G71" s="20"/>
    </row>
    <row r="72" spans="1:7" ht="12.75" x14ac:dyDescent="0.2">
      <c r="A72" s="16"/>
      <c r="B72" s="17"/>
      <c r="C72" s="18" t="s">
        <v>125</v>
      </c>
      <c r="D72" s="19"/>
      <c r="E72" s="62"/>
      <c r="F72" s="68"/>
      <c r="G72" s="20"/>
    </row>
    <row r="73" spans="1:7" ht="12.75" x14ac:dyDescent="0.2">
      <c r="A73" s="21"/>
      <c r="B73" s="22"/>
      <c r="C73" s="23" t="s">
        <v>126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111</v>
      </c>
      <c r="D74" s="40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22"/>
      <c r="E75" s="62"/>
      <c r="F75" s="68"/>
      <c r="G75" s="20"/>
    </row>
    <row r="76" spans="1:7" ht="12.75" x14ac:dyDescent="0.2">
      <c r="A76" s="21"/>
      <c r="B76" s="22"/>
      <c r="C76" s="23" t="s">
        <v>127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111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12.75" x14ac:dyDescent="0.2">
      <c r="A79" s="21"/>
      <c r="B79" s="22"/>
      <c r="C79" s="23" t="s">
        <v>128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129</v>
      </c>
      <c r="D82" s="24"/>
      <c r="E82" s="63"/>
      <c r="F82" s="69"/>
      <c r="G82" s="25"/>
    </row>
    <row r="83" spans="1:7" ht="12.75" x14ac:dyDescent="0.2">
      <c r="A83" s="21">
        <v>1</v>
      </c>
      <c r="B83" s="22"/>
      <c r="C83" s="26" t="s">
        <v>410</v>
      </c>
      <c r="D83" s="30"/>
      <c r="E83" s="62"/>
      <c r="F83" s="68">
        <v>2090.4845372</v>
      </c>
      <c r="G83" s="20">
        <v>0.54131648799999998</v>
      </c>
    </row>
    <row r="84" spans="1:7" ht="12.75" x14ac:dyDescent="0.2">
      <c r="A84" s="21"/>
      <c r="B84" s="22"/>
      <c r="C84" s="23" t="s">
        <v>111</v>
      </c>
      <c r="D84" s="40"/>
      <c r="E84" s="64"/>
      <c r="F84" s="70">
        <v>2090.4845372</v>
      </c>
      <c r="G84" s="28">
        <v>0.54131648799999998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25.5" x14ac:dyDescent="0.2">
      <c r="A86" s="21"/>
      <c r="B86" s="22"/>
      <c r="C86" s="39" t="s">
        <v>131</v>
      </c>
      <c r="D86" s="40"/>
      <c r="E86" s="64"/>
      <c r="F86" s="70">
        <v>2090.4845372</v>
      </c>
      <c r="G86" s="28">
        <v>0.54131648799999998</v>
      </c>
    </row>
    <row r="87" spans="1:7" ht="12.75" x14ac:dyDescent="0.2">
      <c r="A87" s="21"/>
      <c r="B87" s="22"/>
      <c r="C87" s="45"/>
      <c r="D87" s="22"/>
      <c r="E87" s="62"/>
      <c r="F87" s="68"/>
      <c r="G87" s="20"/>
    </row>
    <row r="88" spans="1:7" ht="12.75" x14ac:dyDescent="0.2">
      <c r="A88" s="16"/>
      <c r="B88" s="17"/>
      <c r="C88" s="18" t="s">
        <v>132</v>
      </c>
      <c r="D88" s="19"/>
      <c r="E88" s="62"/>
      <c r="F88" s="68"/>
      <c r="G88" s="20"/>
    </row>
    <row r="89" spans="1:7" ht="25.5" x14ac:dyDescent="0.2">
      <c r="A89" s="21"/>
      <c r="B89" s="22"/>
      <c r="C89" s="23" t="s">
        <v>133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111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16"/>
      <c r="B92" s="17"/>
      <c r="C92" s="18" t="s">
        <v>134</v>
      </c>
      <c r="D92" s="19"/>
      <c r="E92" s="62"/>
      <c r="F92" s="68"/>
      <c r="G92" s="20"/>
    </row>
    <row r="93" spans="1:7" ht="25.5" x14ac:dyDescent="0.2">
      <c r="A93" s="21"/>
      <c r="B93" s="22"/>
      <c r="C93" s="23" t="s">
        <v>135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23" t="s">
        <v>136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74"/>
      <c r="G98" s="43"/>
    </row>
    <row r="99" spans="1:7" ht="25.5" x14ac:dyDescent="0.2">
      <c r="A99" s="21"/>
      <c r="B99" s="22"/>
      <c r="C99" s="45" t="s">
        <v>137</v>
      </c>
      <c r="D99" s="22"/>
      <c r="E99" s="62"/>
      <c r="F99" s="74">
        <v>27.84078379</v>
      </c>
      <c r="G99" s="43">
        <v>7.2091780000000001E-3</v>
      </c>
    </row>
    <row r="100" spans="1:7" ht="12.75" x14ac:dyDescent="0.2">
      <c r="A100" s="21"/>
      <c r="B100" s="22"/>
      <c r="C100" s="46" t="s">
        <v>138</v>
      </c>
      <c r="D100" s="27"/>
      <c r="E100" s="64"/>
      <c r="F100" s="70">
        <v>3861.8526919900005</v>
      </c>
      <c r="G100" s="28">
        <v>0.99999999699999986</v>
      </c>
    </row>
    <row r="102" spans="1:7" ht="12.75" x14ac:dyDescent="0.2">
      <c r="B102" s="306"/>
      <c r="C102" s="306"/>
      <c r="D102" s="306"/>
      <c r="E102" s="306"/>
      <c r="F102" s="306"/>
    </row>
    <row r="103" spans="1:7" ht="12.75" x14ac:dyDescent="0.2">
      <c r="B103" s="306"/>
      <c r="C103" s="306"/>
      <c r="D103" s="306"/>
      <c r="E103" s="306"/>
      <c r="F103" s="306"/>
    </row>
    <row r="105" spans="1:7" ht="12.75" x14ac:dyDescent="0.2">
      <c r="B105" s="52" t="s">
        <v>140</v>
      </c>
      <c r="C105" s="53"/>
      <c r="D105" s="54"/>
    </row>
    <row r="106" spans="1:7" ht="12.75" x14ac:dyDescent="0.2">
      <c r="B106" s="55" t="s">
        <v>141</v>
      </c>
      <c r="C106" s="56"/>
      <c r="D106" s="81" t="s">
        <v>142</v>
      </c>
    </row>
    <row r="107" spans="1:7" ht="12.75" x14ac:dyDescent="0.2">
      <c r="B107" s="55" t="s">
        <v>143</v>
      </c>
      <c r="C107" s="56"/>
      <c r="D107" s="81" t="s">
        <v>142</v>
      </c>
    </row>
    <row r="108" spans="1:7" ht="12.75" x14ac:dyDescent="0.2">
      <c r="B108" s="57" t="s">
        <v>144</v>
      </c>
      <c r="C108" s="56"/>
      <c r="D108" s="58"/>
    </row>
    <row r="109" spans="1:7" ht="25.5" customHeight="1" x14ac:dyDescent="0.2">
      <c r="B109" s="58"/>
      <c r="C109" s="48" t="s">
        <v>145</v>
      </c>
      <c r="D109" s="49" t="s">
        <v>146</v>
      </c>
    </row>
    <row r="110" spans="1:7" ht="12.75" customHeight="1" x14ac:dyDescent="0.2">
      <c r="B110" s="75" t="s">
        <v>147</v>
      </c>
      <c r="C110" s="76" t="s">
        <v>148</v>
      </c>
      <c r="D110" s="76" t="s">
        <v>149</v>
      </c>
    </row>
    <row r="111" spans="1:7" ht="12.75" x14ac:dyDescent="0.2">
      <c r="B111" s="58" t="s">
        <v>150</v>
      </c>
      <c r="C111" s="59">
        <v>10.0525</v>
      </c>
      <c r="D111" s="59">
        <v>9.4756999999999998</v>
      </c>
    </row>
    <row r="112" spans="1:7" ht="12.75" x14ac:dyDescent="0.2">
      <c r="B112" s="58" t="s">
        <v>151</v>
      </c>
      <c r="C112" s="59">
        <v>10.0525</v>
      </c>
      <c r="D112" s="59">
        <v>9.4756999999999998</v>
      </c>
    </row>
    <row r="113" spans="2:4" ht="12.75" x14ac:dyDescent="0.2">
      <c r="B113" s="58" t="s">
        <v>152</v>
      </c>
      <c r="C113" s="59">
        <v>10.0486</v>
      </c>
      <c r="D113" s="59">
        <v>9.4657999999999998</v>
      </c>
    </row>
    <row r="114" spans="2:4" ht="12.75" x14ac:dyDescent="0.2">
      <c r="B114" s="58" t="s">
        <v>153</v>
      </c>
      <c r="C114" s="59">
        <v>10.0486</v>
      </c>
      <c r="D114" s="59">
        <v>9.4657999999999998</v>
      </c>
    </row>
    <row r="116" spans="2:4" ht="12.75" x14ac:dyDescent="0.2">
      <c r="B116" s="77" t="s">
        <v>154</v>
      </c>
      <c r="C116" s="60"/>
      <c r="D116" s="78" t="s">
        <v>142</v>
      </c>
    </row>
    <row r="117" spans="2:4" ht="24.75" customHeight="1" x14ac:dyDescent="0.2">
      <c r="B117" s="79"/>
      <c r="C117" s="79"/>
    </row>
    <row r="118" spans="2:4" ht="15" x14ac:dyDescent="0.25">
      <c r="B118" s="82"/>
      <c r="C118" s="80"/>
      <c r="D118"/>
    </row>
    <row r="120" spans="2:4" ht="12.75" x14ac:dyDescent="0.2">
      <c r="B120" s="57" t="s">
        <v>157</v>
      </c>
      <c r="C120" s="56"/>
      <c r="D120" s="83" t="s">
        <v>142</v>
      </c>
    </row>
    <row r="121" spans="2:4" ht="12.75" x14ac:dyDescent="0.2">
      <c r="B121" s="57" t="s">
        <v>158</v>
      </c>
      <c r="C121" s="56"/>
      <c r="D121" s="83" t="s">
        <v>142</v>
      </c>
    </row>
    <row r="122" spans="2:4" ht="12.75" x14ac:dyDescent="0.2">
      <c r="B122" s="57" t="s">
        <v>159</v>
      </c>
      <c r="C122" s="56"/>
      <c r="D122" s="61">
        <v>0</v>
      </c>
    </row>
    <row r="123" spans="2:4" ht="12.75" x14ac:dyDescent="0.2">
      <c r="B123" s="57" t="s">
        <v>160</v>
      </c>
      <c r="C123" s="56"/>
      <c r="D123" s="61" t="s">
        <v>142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510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109" t="s">
        <v>503</v>
      </c>
      <c r="C7" s="26" t="s">
        <v>504</v>
      </c>
      <c r="D7" s="130" t="s">
        <v>183</v>
      </c>
      <c r="E7" s="62">
        <v>5688</v>
      </c>
      <c r="F7" s="68">
        <v>46.698480000000004</v>
      </c>
      <c r="G7" s="20">
        <v>2.4463776E-2</v>
      </c>
    </row>
    <row r="8" spans="1:7" ht="12.75" x14ac:dyDescent="0.2">
      <c r="A8" s="21">
        <v>2</v>
      </c>
      <c r="B8" s="109" t="s">
        <v>511</v>
      </c>
      <c r="C8" s="26" t="s">
        <v>512</v>
      </c>
      <c r="D8" s="17" t="s">
        <v>215</v>
      </c>
      <c r="E8" s="62">
        <v>1279</v>
      </c>
      <c r="F8" s="68">
        <v>12.9006335</v>
      </c>
      <c r="G8" s="20">
        <v>6.7582120000000004E-3</v>
      </c>
    </row>
    <row r="9" spans="1:7" ht="12.75" x14ac:dyDescent="0.2">
      <c r="A9" s="16"/>
      <c r="B9" s="17"/>
      <c r="C9" s="23" t="s">
        <v>111</v>
      </c>
      <c r="D9" s="27"/>
      <c r="E9" s="64"/>
      <c r="F9" s="70">
        <v>59.599113500000001</v>
      </c>
      <c r="G9" s="28">
        <v>3.1221987999999999E-2</v>
      </c>
    </row>
    <row r="10" spans="1:7" ht="12.75" x14ac:dyDescent="0.2">
      <c r="A10" s="21"/>
      <c r="B10" s="22"/>
      <c r="C10" s="29"/>
      <c r="D10" s="30"/>
      <c r="E10" s="62"/>
      <c r="F10" s="68"/>
      <c r="G10" s="20"/>
    </row>
    <row r="11" spans="1:7" ht="12.75" x14ac:dyDescent="0.2">
      <c r="A11" s="16"/>
      <c r="B11" s="17"/>
      <c r="C11" s="23" t="s">
        <v>112</v>
      </c>
      <c r="D11" s="24"/>
      <c r="E11" s="63"/>
      <c r="F11" s="69"/>
      <c r="G11" s="25"/>
    </row>
    <row r="12" spans="1:7" ht="12.75" x14ac:dyDescent="0.2">
      <c r="A12" s="16"/>
      <c r="B12" s="17"/>
      <c r="C12" s="23" t="s">
        <v>111</v>
      </c>
      <c r="D12" s="27"/>
      <c r="E12" s="64"/>
      <c r="F12" s="70">
        <v>0</v>
      </c>
      <c r="G12" s="28">
        <v>0</v>
      </c>
    </row>
    <row r="13" spans="1:7" ht="12.75" x14ac:dyDescent="0.2">
      <c r="A13" s="21"/>
      <c r="B13" s="22"/>
      <c r="C13" s="29"/>
      <c r="D13" s="30"/>
      <c r="E13" s="62"/>
      <c r="F13" s="68"/>
      <c r="G13" s="20"/>
    </row>
    <row r="14" spans="1:7" ht="12.75" x14ac:dyDescent="0.2">
      <c r="A14" s="31"/>
      <c r="B14" s="32"/>
      <c r="C14" s="23" t="s">
        <v>113</v>
      </c>
      <c r="D14" s="24"/>
      <c r="E14" s="63"/>
      <c r="F14" s="69"/>
      <c r="G14" s="25"/>
    </row>
    <row r="15" spans="1:7" ht="12.75" x14ac:dyDescent="0.2">
      <c r="A15" s="33"/>
      <c r="B15" s="34"/>
      <c r="C15" s="23" t="s">
        <v>111</v>
      </c>
      <c r="D15" s="35"/>
      <c r="E15" s="65"/>
      <c r="F15" s="70">
        <v>0</v>
      </c>
      <c r="G15" s="28">
        <v>0</v>
      </c>
    </row>
    <row r="16" spans="1:7" ht="12.75" x14ac:dyDescent="0.2">
      <c r="A16" s="33"/>
      <c r="B16" s="34"/>
      <c r="C16" s="29"/>
      <c r="D16" s="37"/>
      <c r="E16" s="66"/>
      <c r="F16" s="72"/>
      <c r="G16" s="38"/>
    </row>
    <row r="17" spans="1:7" ht="12.75" x14ac:dyDescent="0.2">
      <c r="A17" s="16"/>
      <c r="B17" s="17"/>
      <c r="C17" s="23" t="s">
        <v>116</v>
      </c>
      <c r="D17" s="24"/>
      <c r="E17" s="63"/>
      <c r="F17" s="69"/>
      <c r="G17" s="25"/>
    </row>
    <row r="18" spans="1:7" ht="12.75" x14ac:dyDescent="0.2">
      <c r="A18" s="16"/>
      <c r="B18" s="17"/>
      <c r="C18" s="23" t="s">
        <v>111</v>
      </c>
      <c r="D18" s="27"/>
      <c r="E18" s="64"/>
      <c r="F18" s="70">
        <v>0</v>
      </c>
      <c r="G18" s="28">
        <v>0</v>
      </c>
    </row>
    <row r="19" spans="1:7" ht="12.75" x14ac:dyDescent="0.2">
      <c r="A19" s="16"/>
      <c r="B19" s="17"/>
      <c r="C19" s="29"/>
      <c r="D19" s="19"/>
      <c r="E19" s="62"/>
      <c r="F19" s="68"/>
      <c r="G19" s="20"/>
    </row>
    <row r="20" spans="1:7" ht="12.75" x14ac:dyDescent="0.2">
      <c r="A20" s="16"/>
      <c r="B20" s="17"/>
      <c r="C20" s="23" t="s">
        <v>117</v>
      </c>
      <c r="D20" s="24"/>
      <c r="E20" s="63"/>
      <c r="F20" s="69"/>
      <c r="G20" s="25"/>
    </row>
    <row r="21" spans="1:7" ht="12.75" x14ac:dyDescent="0.2">
      <c r="A21" s="16"/>
      <c r="B21" s="17"/>
      <c r="C21" s="23" t="s">
        <v>111</v>
      </c>
      <c r="D21" s="27"/>
      <c r="E21" s="64"/>
      <c r="F21" s="70">
        <v>0</v>
      </c>
      <c r="G21" s="28">
        <v>0</v>
      </c>
    </row>
    <row r="22" spans="1:7" ht="12.75" x14ac:dyDescent="0.2">
      <c r="A22" s="16"/>
      <c r="B22" s="17"/>
      <c r="C22" s="29"/>
      <c r="D22" s="19"/>
      <c r="E22" s="62"/>
      <c r="F22" s="68"/>
      <c r="G22" s="20"/>
    </row>
    <row r="23" spans="1:7" ht="12.75" x14ac:dyDescent="0.2">
      <c r="A23" s="16"/>
      <c r="B23" s="17"/>
      <c r="C23" s="23" t="s">
        <v>118</v>
      </c>
      <c r="D23" s="24"/>
      <c r="E23" s="63"/>
      <c r="F23" s="69"/>
      <c r="G23" s="25"/>
    </row>
    <row r="24" spans="1:7" ht="12.75" x14ac:dyDescent="0.2">
      <c r="A24" s="16"/>
      <c r="B24" s="17"/>
      <c r="C24" s="23" t="s">
        <v>111</v>
      </c>
      <c r="D24" s="27"/>
      <c r="E24" s="64"/>
      <c r="F24" s="70">
        <v>0</v>
      </c>
      <c r="G24" s="28">
        <v>0</v>
      </c>
    </row>
    <row r="25" spans="1:7" ht="12.75" x14ac:dyDescent="0.2">
      <c r="A25" s="16"/>
      <c r="B25" s="17"/>
      <c r="C25" s="29"/>
      <c r="D25" s="19"/>
      <c r="E25" s="62"/>
      <c r="F25" s="68"/>
      <c r="G25" s="20"/>
    </row>
    <row r="26" spans="1:7" ht="25.5" x14ac:dyDescent="0.2">
      <c r="A26" s="21"/>
      <c r="B26" s="22"/>
      <c r="C26" s="39" t="s">
        <v>119</v>
      </c>
      <c r="D26" s="40"/>
      <c r="E26" s="64"/>
      <c r="F26" s="70">
        <v>59.599113500000001</v>
      </c>
      <c r="G26" s="28">
        <v>3.1221987999999999E-2</v>
      </c>
    </row>
    <row r="27" spans="1:7" ht="12.75" x14ac:dyDescent="0.2">
      <c r="A27" s="16"/>
      <c r="B27" s="17"/>
      <c r="C27" s="26"/>
      <c r="D27" s="19"/>
      <c r="E27" s="62"/>
      <c r="F27" s="68"/>
      <c r="G27" s="20"/>
    </row>
    <row r="28" spans="1:7" ht="12.75" x14ac:dyDescent="0.2">
      <c r="A28" s="16"/>
      <c r="B28" s="17"/>
      <c r="C28" s="18" t="s">
        <v>120</v>
      </c>
      <c r="D28" s="19"/>
      <c r="E28" s="62"/>
      <c r="F28" s="68"/>
      <c r="G28" s="20"/>
    </row>
    <row r="29" spans="1:7" ht="25.5" x14ac:dyDescent="0.2">
      <c r="A29" s="16"/>
      <c r="B29" s="17"/>
      <c r="C29" s="23" t="s">
        <v>10</v>
      </c>
      <c r="D29" s="24"/>
      <c r="E29" s="63"/>
      <c r="F29" s="69"/>
      <c r="G29" s="25"/>
    </row>
    <row r="30" spans="1:7" ht="12.75" x14ac:dyDescent="0.2">
      <c r="A30" s="21"/>
      <c r="B30" s="22"/>
      <c r="C30" s="23" t="s">
        <v>111</v>
      </c>
      <c r="D30" s="27"/>
      <c r="E30" s="64"/>
      <c r="F30" s="70">
        <v>0</v>
      </c>
      <c r="G30" s="28">
        <v>0</v>
      </c>
    </row>
    <row r="31" spans="1:7" ht="12.75" x14ac:dyDescent="0.2">
      <c r="A31" s="21"/>
      <c r="B31" s="22"/>
      <c r="C31" s="29"/>
      <c r="D31" s="19"/>
      <c r="E31" s="62"/>
      <c r="F31" s="68"/>
      <c r="G31" s="20"/>
    </row>
    <row r="32" spans="1:7" ht="12.75" x14ac:dyDescent="0.2">
      <c r="A32" s="16"/>
      <c r="B32" s="41"/>
      <c r="C32" s="23" t="s">
        <v>121</v>
      </c>
      <c r="D32" s="24"/>
      <c r="E32" s="63"/>
      <c r="F32" s="69"/>
      <c r="G32" s="25"/>
    </row>
    <row r="33" spans="1:7" ht="12.75" x14ac:dyDescent="0.2">
      <c r="A33" s="21"/>
      <c r="B33" s="22"/>
      <c r="C33" s="23" t="s">
        <v>111</v>
      </c>
      <c r="D33" s="27"/>
      <c r="E33" s="64"/>
      <c r="F33" s="70">
        <v>0</v>
      </c>
      <c r="G33" s="28">
        <v>0</v>
      </c>
    </row>
    <row r="34" spans="1:7" ht="12.75" x14ac:dyDescent="0.2">
      <c r="A34" s="21"/>
      <c r="B34" s="22"/>
      <c r="C34" s="29"/>
      <c r="D34" s="19"/>
      <c r="E34" s="62"/>
      <c r="F34" s="74"/>
      <c r="G34" s="43"/>
    </row>
    <row r="35" spans="1:7" ht="12.75" x14ac:dyDescent="0.2">
      <c r="A35" s="16"/>
      <c r="B35" s="17"/>
      <c r="C35" s="23" t="s">
        <v>122</v>
      </c>
      <c r="D35" s="24"/>
      <c r="E35" s="63"/>
      <c r="F35" s="69"/>
      <c r="G35" s="25"/>
    </row>
    <row r="36" spans="1:7" ht="12.75" x14ac:dyDescent="0.2">
      <c r="A36" s="21"/>
      <c r="B36" s="22"/>
      <c r="C36" s="23" t="s">
        <v>111</v>
      </c>
      <c r="D36" s="27"/>
      <c r="E36" s="64"/>
      <c r="F36" s="70">
        <v>0</v>
      </c>
      <c r="G36" s="28">
        <v>0</v>
      </c>
    </row>
    <row r="37" spans="1:7" ht="12.75" x14ac:dyDescent="0.2">
      <c r="A37" s="16"/>
      <c r="B37" s="17"/>
      <c r="C37" s="29"/>
      <c r="D37" s="19"/>
      <c r="E37" s="62"/>
      <c r="F37" s="68"/>
      <c r="G37" s="20"/>
    </row>
    <row r="38" spans="1:7" ht="25.5" x14ac:dyDescent="0.2">
      <c r="A38" s="16"/>
      <c r="B38" s="41"/>
      <c r="C38" s="23" t="s">
        <v>123</v>
      </c>
      <c r="D38" s="24"/>
      <c r="E38" s="63"/>
      <c r="F38" s="69"/>
      <c r="G38" s="25"/>
    </row>
    <row r="39" spans="1:7" ht="12.75" x14ac:dyDescent="0.2">
      <c r="A39" s="21"/>
      <c r="B39" s="22"/>
      <c r="C39" s="23" t="s">
        <v>111</v>
      </c>
      <c r="D39" s="27"/>
      <c r="E39" s="64"/>
      <c r="F39" s="70">
        <v>0</v>
      </c>
      <c r="G39" s="28">
        <v>0</v>
      </c>
    </row>
    <row r="40" spans="1:7" ht="12.75" x14ac:dyDescent="0.2">
      <c r="A40" s="21"/>
      <c r="B40" s="22"/>
      <c r="C40" s="29"/>
      <c r="D40" s="19"/>
      <c r="E40" s="62"/>
      <c r="F40" s="68"/>
      <c r="G40" s="20"/>
    </row>
    <row r="41" spans="1:7" ht="12.75" x14ac:dyDescent="0.2">
      <c r="A41" s="21"/>
      <c r="B41" s="22"/>
      <c r="C41" s="44" t="s">
        <v>124</v>
      </c>
      <c r="D41" s="40"/>
      <c r="E41" s="64"/>
      <c r="F41" s="70">
        <v>0</v>
      </c>
      <c r="G41" s="28">
        <v>0</v>
      </c>
    </row>
    <row r="42" spans="1:7" ht="12.75" x14ac:dyDescent="0.2">
      <c r="A42" s="21"/>
      <c r="B42" s="22"/>
      <c r="C42" s="26"/>
      <c r="D42" s="19"/>
      <c r="E42" s="62"/>
      <c r="F42" s="68"/>
      <c r="G42" s="20"/>
    </row>
    <row r="43" spans="1:7" ht="12.75" x14ac:dyDescent="0.2">
      <c r="A43" s="16"/>
      <c r="B43" s="17"/>
      <c r="C43" s="18" t="s">
        <v>125</v>
      </c>
      <c r="D43" s="19"/>
      <c r="E43" s="62"/>
      <c r="F43" s="68"/>
      <c r="G43" s="20"/>
    </row>
    <row r="44" spans="1:7" ht="12.75" x14ac:dyDescent="0.2">
      <c r="A44" s="21"/>
      <c r="B44" s="22"/>
      <c r="C44" s="23" t="s">
        <v>126</v>
      </c>
      <c r="D44" s="24"/>
      <c r="E44" s="63"/>
      <c r="F44" s="69"/>
      <c r="G44" s="25"/>
    </row>
    <row r="45" spans="1:7" ht="12.75" x14ac:dyDescent="0.2">
      <c r="A45" s="21"/>
      <c r="B45" s="22"/>
      <c r="C45" s="23" t="s">
        <v>111</v>
      </c>
      <c r="D45" s="40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22"/>
      <c r="E46" s="62"/>
      <c r="F46" s="68"/>
      <c r="G46" s="20"/>
    </row>
    <row r="47" spans="1:7" ht="12.75" x14ac:dyDescent="0.2">
      <c r="A47" s="21"/>
      <c r="B47" s="22"/>
      <c r="C47" s="23" t="s">
        <v>127</v>
      </c>
      <c r="D47" s="24"/>
      <c r="E47" s="63"/>
      <c r="F47" s="69"/>
      <c r="G47" s="25"/>
    </row>
    <row r="48" spans="1:7" ht="12.75" x14ac:dyDescent="0.2">
      <c r="A48" s="21"/>
      <c r="B48" s="22"/>
      <c r="C48" s="23" t="s">
        <v>111</v>
      </c>
      <c r="D48" s="40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22"/>
      <c r="E49" s="62"/>
      <c r="F49" s="68"/>
      <c r="G49" s="20"/>
    </row>
    <row r="50" spans="1:7" ht="12.75" x14ac:dyDescent="0.2">
      <c r="A50" s="21"/>
      <c r="B50" s="22"/>
      <c r="C50" s="23" t="s">
        <v>128</v>
      </c>
      <c r="D50" s="24"/>
      <c r="E50" s="63"/>
      <c r="F50" s="69"/>
      <c r="G50" s="25"/>
    </row>
    <row r="51" spans="1:7" ht="12.75" x14ac:dyDescent="0.2">
      <c r="A51" s="21"/>
      <c r="B51" s="22"/>
      <c r="C51" s="23" t="s">
        <v>111</v>
      </c>
      <c r="D51" s="40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22"/>
      <c r="E52" s="62"/>
      <c r="F52" s="68"/>
      <c r="G52" s="20"/>
    </row>
    <row r="53" spans="1:7" ht="12.75" x14ac:dyDescent="0.2">
      <c r="A53" s="21"/>
      <c r="B53" s="22"/>
      <c r="C53" s="23" t="s">
        <v>129</v>
      </c>
      <c r="D53" s="24"/>
      <c r="E53" s="63"/>
      <c r="F53" s="69"/>
      <c r="G53" s="25"/>
    </row>
    <row r="54" spans="1:7" ht="12.75" x14ac:dyDescent="0.2">
      <c r="A54" s="21">
        <v>1</v>
      </c>
      <c r="B54" s="22"/>
      <c r="C54" s="26" t="s">
        <v>410</v>
      </c>
      <c r="D54" s="30"/>
      <c r="E54" s="62"/>
      <c r="F54" s="68">
        <v>1818.5515892000001</v>
      </c>
      <c r="G54" s="20">
        <v>0.95267851100000001</v>
      </c>
    </row>
    <row r="55" spans="1:7" ht="12.75" x14ac:dyDescent="0.2">
      <c r="A55" s="21"/>
      <c r="B55" s="22"/>
      <c r="C55" s="23" t="s">
        <v>111</v>
      </c>
      <c r="D55" s="40"/>
      <c r="E55" s="64"/>
      <c r="F55" s="70">
        <v>1818.5515892000001</v>
      </c>
      <c r="G55" s="28">
        <v>0.95267851100000001</v>
      </c>
    </row>
    <row r="56" spans="1:7" ht="12.75" x14ac:dyDescent="0.2">
      <c r="A56" s="21"/>
      <c r="B56" s="22"/>
      <c r="C56" s="29"/>
      <c r="D56" s="22"/>
      <c r="E56" s="62"/>
      <c r="F56" s="68"/>
      <c r="G56" s="20"/>
    </row>
    <row r="57" spans="1:7" ht="25.5" x14ac:dyDescent="0.2">
      <c r="A57" s="21"/>
      <c r="B57" s="22"/>
      <c r="C57" s="39" t="s">
        <v>131</v>
      </c>
      <c r="D57" s="40"/>
      <c r="E57" s="64"/>
      <c r="F57" s="70">
        <v>1818.5515892000001</v>
      </c>
      <c r="G57" s="28">
        <v>0.95267851100000001</v>
      </c>
    </row>
    <row r="58" spans="1:7" ht="12.75" x14ac:dyDescent="0.2">
      <c r="A58" s="21"/>
      <c r="B58" s="22"/>
      <c r="C58" s="45"/>
      <c r="D58" s="22"/>
      <c r="E58" s="62"/>
      <c r="F58" s="68"/>
      <c r="G58" s="20"/>
    </row>
    <row r="59" spans="1:7" ht="12.75" x14ac:dyDescent="0.2">
      <c r="A59" s="16"/>
      <c r="B59" s="17"/>
      <c r="C59" s="18" t="s">
        <v>132</v>
      </c>
      <c r="D59" s="19"/>
      <c r="E59" s="62"/>
      <c r="F59" s="68"/>
      <c r="G59" s="20"/>
    </row>
    <row r="60" spans="1:7" ht="25.5" x14ac:dyDescent="0.2">
      <c r="A60" s="21"/>
      <c r="B60" s="22"/>
      <c r="C60" s="23" t="s">
        <v>133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111</v>
      </c>
      <c r="D61" s="40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22"/>
      <c r="E62" s="62"/>
      <c r="F62" s="68"/>
      <c r="G62" s="20"/>
    </row>
    <row r="63" spans="1:7" ht="12.75" x14ac:dyDescent="0.2">
      <c r="A63" s="16"/>
      <c r="B63" s="17"/>
      <c r="C63" s="18" t="s">
        <v>134</v>
      </c>
      <c r="D63" s="19"/>
      <c r="E63" s="62"/>
      <c r="F63" s="68"/>
      <c r="G63" s="20"/>
    </row>
    <row r="64" spans="1:7" ht="25.5" x14ac:dyDescent="0.2">
      <c r="A64" s="21"/>
      <c r="B64" s="22"/>
      <c r="C64" s="23" t="s">
        <v>135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111</v>
      </c>
      <c r="D65" s="40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22"/>
      <c r="E66" s="62"/>
      <c r="F66" s="68"/>
      <c r="G66" s="20"/>
    </row>
    <row r="67" spans="1:7" ht="25.5" x14ac:dyDescent="0.2">
      <c r="A67" s="21"/>
      <c r="B67" s="22"/>
      <c r="C67" s="23" t="s">
        <v>136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111</v>
      </c>
      <c r="D68" s="40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22"/>
      <c r="E69" s="62"/>
      <c r="F69" s="74"/>
      <c r="G69" s="43"/>
    </row>
    <row r="70" spans="1:7" ht="25.5" x14ac:dyDescent="0.2">
      <c r="A70" s="21"/>
      <c r="B70" s="22"/>
      <c r="C70" s="45" t="s">
        <v>137</v>
      </c>
      <c r="D70" s="22"/>
      <c r="E70" s="62"/>
      <c r="F70" s="74">
        <v>30.732060789999998</v>
      </c>
      <c r="G70" s="43">
        <v>1.6099500999999999E-2</v>
      </c>
    </row>
    <row r="71" spans="1:7" ht="12.75" x14ac:dyDescent="0.2">
      <c r="A71" s="21"/>
      <c r="B71" s="22"/>
      <c r="C71" s="46" t="s">
        <v>138</v>
      </c>
      <c r="D71" s="27"/>
      <c r="E71" s="64"/>
      <c r="F71" s="70">
        <v>1908.8827634900001</v>
      </c>
      <c r="G71" s="28">
        <v>1</v>
      </c>
    </row>
    <row r="73" spans="1:7" ht="12.75" x14ac:dyDescent="0.2">
      <c r="B73" s="306"/>
      <c r="C73" s="306"/>
      <c r="D73" s="306"/>
      <c r="E73" s="306"/>
      <c r="F73" s="306"/>
    </row>
    <row r="74" spans="1:7" ht="12.75" x14ac:dyDescent="0.2">
      <c r="B74" s="306"/>
      <c r="C74" s="306"/>
      <c r="D74" s="306"/>
      <c r="E74" s="306"/>
      <c r="F74" s="306"/>
    </row>
    <row r="76" spans="1:7" ht="12.75" x14ac:dyDescent="0.2">
      <c r="B76" s="52" t="s">
        <v>140</v>
      </c>
      <c r="C76" s="53"/>
      <c r="D76" s="54"/>
    </row>
    <row r="77" spans="1:7" ht="12.75" x14ac:dyDescent="0.2">
      <c r="B77" s="55" t="s">
        <v>141</v>
      </c>
      <c r="C77" s="56"/>
      <c r="D77" s="81" t="s">
        <v>142</v>
      </c>
    </row>
    <row r="78" spans="1:7" ht="12.75" x14ac:dyDescent="0.2">
      <c r="B78" s="55" t="s">
        <v>143</v>
      </c>
      <c r="C78" s="56"/>
      <c r="D78" s="81" t="s">
        <v>142</v>
      </c>
    </row>
    <row r="79" spans="1:7" ht="12.75" x14ac:dyDescent="0.2">
      <c r="B79" s="57" t="s">
        <v>144</v>
      </c>
      <c r="C79" s="56"/>
      <c r="D79" s="58"/>
    </row>
    <row r="80" spans="1:7" ht="25.5" customHeight="1" x14ac:dyDescent="0.2">
      <c r="B80" s="58"/>
      <c r="C80" s="48" t="s">
        <v>145</v>
      </c>
      <c r="D80" s="49" t="s">
        <v>146</v>
      </c>
    </row>
    <row r="81" spans="2:4" ht="12.75" customHeight="1" x14ac:dyDescent="0.2">
      <c r="B81" s="75" t="s">
        <v>147</v>
      </c>
      <c r="C81" s="76">
        <v>43350</v>
      </c>
      <c r="D81" s="76" t="s">
        <v>149</v>
      </c>
    </row>
    <row r="82" spans="2:4" ht="12.75" x14ac:dyDescent="0.2">
      <c r="B82" s="58" t="s">
        <v>150</v>
      </c>
      <c r="C82" s="59">
        <v>10</v>
      </c>
      <c r="D82" s="59">
        <v>10.0297</v>
      </c>
    </row>
    <row r="83" spans="2:4" ht="12.75" x14ac:dyDescent="0.2">
      <c r="B83" s="58" t="s">
        <v>151</v>
      </c>
      <c r="C83" s="59">
        <v>10</v>
      </c>
      <c r="D83" s="59">
        <v>10.0297</v>
      </c>
    </row>
    <row r="84" spans="2:4" ht="12.75" x14ac:dyDescent="0.2">
      <c r="B84" s="58" t="s">
        <v>152</v>
      </c>
      <c r="C84" s="59">
        <v>10</v>
      </c>
      <c r="D84" s="59">
        <v>10.026199999999999</v>
      </c>
    </row>
    <row r="85" spans="2:4" ht="12.75" x14ac:dyDescent="0.2">
      <c r="B85" s="58" t="s">
        <v>153</v>
      </c>
      <c r="C85" s="59">
        <v>10</v>
      </c>
      <c r="D85" s="59">
        <v>10.026300000000001</v>
      </c>
    </row>
    <row r="87" spans="2:4" ht="12.75" x14ac:dyDescent="0.2">
      <c r="B87" s="77" t="s">
        <v>154</v>
      </c>
      <c r="C87" s="60"/>
      <c r="D87" s="78" t="s">
        <v>142</v>
      </c>
    </row>
    <row r="88" spans="2:4" ht="24.75" customHeight="1" x14ac:dyDescent="0.2">
      <c r="B88" s="79"/>
      <c r="C88" s="79"/>
    </row>
    <row r="89" spans="2:4" ht="15" x14ac:dyDescent="0.25">
      <c r="B89" s="82"/>
      <c r="C89" s="80"/>
      <c r="D89"/>
    </row>
    <row r="91" spans="2:4" ht="12.75" x14ac:dyDescent="0.2">
      <c r="B91" s="57" t="s">
        <v>157</v>
      </c>
      <c r="C91" s="56"/>
      <c r="D91" s="83" t="s">
        <v>142</v>
      </c>
    </row>
    <row r="92" spans="2:4" ht="12.75" x14ac:dyDescent="0.2">
      <c r="B92" s="57" t="s">
        <v>158</v>
      </c>
      <c r="C92" s="56"/>
      <c r="D92" s="83" t="s">
        <v>142</v>
      </c>
    </row>
    <row r="93" spans="2:4" ht="12.75" x14ac:dyDescent="0.2">
      <c r="B93" s="57" t="s">
        <v>159</v>
      </c>
      <c r="C93" s="56"/>
      <c r="D93" s="61">
        <v>0</v>
      </c>
    </row>
    <row r="94" spans="2:4" ht="12.75" x14ac:dyDescent="0.2">
      <c r="B94" s="57" t="s">
        <v>160</v>
      </c>
      <c r="C94" s="56"/>
      <c r="D94" s="61" t="s">
        <v>142</v>
      </c>
    </row>
  </sheetData>
  <mergeCells count="5">
    <mergeCell ref="A1:G1"/>
    <mergeCell ref="A2:G2"/>
    <mergeCell ref="A3:G3"/>
    <mergeCell ref="B73:F73"/>
    <mergeCell ref="B74:F7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sqref="A1:G1"/>
    </sheetView>
  </sheetViews>
  <sheetFormatPr defaultRowHeight="15.95" customHeight="1" x14ac:dyDescent="0.2"/>
  <cols>
    <col min="1" max="1" width="5.7109375" style="85" customWidth="1"/>
    <col min="2" max="2" width="22.7109375" style="85" customWidth="1"/>
    <col min="3" max="3" width="25.7109375" style="85" customWidth="1"/>
    <col min="4" max="4" width="14.7109375" style="85" customWidth="1"/>
    <col min="5" max="10" width="13.7109375" style="85" customWidth="1"/>
    <col min="11" max="16384" width="9.140625" style="85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1160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28"/>
      <c r="B5" s="127"/>
      <c r="C5" s="126" t="s">
        <v>9</v>
      </c>
      <c r="D5" s="125"/>
      <c r="E5" s="113"/>
      <c r="F5" s="112"/>
      <c r="G5" s="111"/>
    </row>
    <row r="6" spans="1:7" ht="28.5" customHeight="1" x14ac:dyDescent="0.2">
      <c r="A6" s="110"/>
      <c r="B6" s="109"/>
      <c r="C6" s="119" t="s">
        <v>10</v>
      </c>
      <c r="D6" s="123"/>
      <c r="E6" s="122"/>
      <c r="F6" s="121"/>
      <c r="G6" s="120"/>
    </row>
    <row r="7" spans="1:7" ht="12.75" x14ac:dyDescent="0.2">
      <c r="A7" s="128"/>
      <c r="B7" s="127"/>
      <c r="C7" s="119" t="s">
        <v>111</v>
      </c>
      <c r="D7" s="107"/>
      <c r="E7" s="106"/>
      <c r="F7" s="105">
        <v>0</v>
      </c>
      <c r="G7" s="104">
        <v>0</v>
      </c>
    </row>
    <row r="8" spans="1:7" ht="12.75" x14ac:dyDescent="0.2">
      <c r="A8" s="110"/>
      <c r="B8" s="109"/>
      <c r="C8" s="124"/>
      <c r="D8" s="130"/>
      <c r="E8" s="113"/>
      <c r="F8" s="112"/>
      <c r="G8" s="111"/>
    </row>
    <row r="9" spans="1:7" ht="12.75" x14ac:dyDescent="0.2">
      <c r="A9" s="128"/>
      <c r="B9" s="127"/>
      <c r="C9" s="119" t="s">
        <v>112</v>
      </c>
      <c r="D9" s="123"/>
      <c r="E9" s="122"/>
      <c r="F9" s="121"/>
      <c r="G9" s="120"/>
    </row>
    <row r="10" spans="1:7" ht="12.75" x14ac:dyDescent="0.2">
      <c r="A10" s="128"/>
      <c r="B10" s="127"/>
      <c r="C10" s="119" t="s">
        <v>111</v>
      </c>
      <c r="D10" s="107"/>
      <c r="E10" s="106"/>
      <c r="F10" s="105">
        <v>0</v>
      </c>
      <c r="G10" s="104">
        <v>0</v>
      </c>
    </row>
    <row r="11" spans="1:7" ht="12.75" x14ac:dyDescent="0.2">
      <c r="A11" s="110"/>
      <c r="B11" s="109"/>
      <c r="C11" s="124"/>
      <c r="D11" s="130"/>
      <c r="E11" s="113"/>
      <c r="F11" s="112"/>
      <c r="G11" s="111"/>
    </row>
    <row r="12" spans="1:7" ht="12.75" x14ac:dyDescent="0.2">
      <c r="A12" s="148"/>
      <c r="B12" s="147"/>
      <c r="C12" s="119" t="s">
        <v>113</v>
      </c>
      <c r="D12" s="123"/>
      <c r="E12" s="122"/>
      <c r="F12" s="121"/>
      <c r="G12" s="120"/>
    </row>
    <row r="13" spans="1:7" ht="12.75" x14ac:dyDescent="0.2">
      <c r="A13" s="142"/>
      <c r="B13" s="141"/>
      <c r="C13" s="119" t="s">
        <v>111</v>
      </c>
      <c r="D13" s="146"/>
      <c r="E13" s="145"/>
      <c r="F13" s="144">
        <v>0</v>
      </c>
      <c r="G13" s="143">
        <v>0</v>
      </c>
    </row>
    <row r="14" spans="1:7" ht="12.75" x14ac:dyDescent="0.2">
      <c r="A14" s="142"/>
      <c r="B14" s="141"/>
      <c r="C14" s="124"/>
      <c r="D14" s="140"/>
      <c r="E14" s="139"/>
      <c r="F14" s="138"/>
      <c r="G14" s="137"/>
    </row>
    <row r="15" spans="1:7" ht="12.75" x14ac:dyDescent="0.2">
      <c r="A15" s="128"/>
      <c r="B15" s="127"/>
      <c r="C15" s="119" t="s">
        <v>116</v>
      </c>
      <c r="D15" s="123"/>
      <c r="E15" s="122"/>
      <c r="F15" s="121"/>
      <c r="G15" s="120"/>
    </row>
    <row r="16" spans="1:7" ht="12.75" x14ac:dyDescent="0.2">
      <c r="A16" s="128"/>
      <c r="B16" s="127"/>
      <c r="C16" s="119" t="s">
        <v>111</v>
      </c>
      <c r="D16" s="107"/>
      <c r="E16" s="106"/>
      <c r="F16" s="105">
        <v>0</v>
      </c>
      <c r="G16" s="104">
        <v>0</v>
      </c>
    </row>
    <row r="17" spans="1:7" ht="12.75" x14ac:dyDescent="0.2">
      <c r="A17" s="128"/>
      <c r="B17" s="127"/>
      <c r="C17" s="124"/>
      <c r="D17" s="125"/>
      <c r="E17" s="113"/>
      <c r="F17" s="112"/>
      <c r="G17" s="111"/>
    </row>
    <row r="18" spans="1:7" ht="12.75" x14ac:dyDescent="0.2">
      <c r="A18" s="128"/>
      <c r="B18" s="127"/>
      <c r="C18" s="119" t="s">
        <v>117</v>
      </c>
      <c r="D18" s="123"/>
      <c r="E18" s="122"/>
      <c r="F18" s="121"/>
      <c r="G18" s="120"/>
    </row>
    <row r="19" spans="1:7" ht="12.75" x14ac:dyDescent="0.2">
      <c r="A19" s="128"/>
      <c r="B19" s="127"/>
      <c r="C19" s="119" t="s">
        <v>111</v>
      </c>
      <c r="D19" s="107"/>
      <c r="E19" s="106"/>
      <c r="F19" s="105">
        <v>0</v>
      </c>
      <c r="G19" s="104">
        <v>0</v>
      </c>
    </row>
    <row r="20" spans="1:7" ht="12.75" x14ac:dyDescent="0.2">
      <c r="A20" s="128"/>
      <c r="B20" s="127"/>
      <c r="C20" s="124"/>
      <c r="D20" s="125"/>
      <c r="E20" s="113"/>
      <c r="F20" s="112"/>
      <c r="G20" s="111"/>
    </row>
    <row r="21" spans="1:7" ht="12.75" x14ac:dyDescent="0.2">
      <c r="A21" s="128"/>
      <c r="B21" s="127"/>
      <c r="C21" s="119" t="s">
        <v>118</v>
      </c>
      <c r="D21" s="123"/>
      <c r="E21" s="122"/>
      <c r="F21" s="121"/>
      <c r="G21" s="120"/>
    </row>
    <row r="22" spans="1:7" ht="12.75" x14ac:dyDescent="0.2">
      <c r="A22" s="128"/>
      <c r="B22" s="127"/>
      <c r="C22" s="119" t="s">
        <v>111</v>
      </c>
      <c r="D22" s="107"/>
      <c r="E22" s="106"/>
      <c r="F22" s="105">
        <v>0</v>
      </c>
      <c r="G22" s="104">
        <v>0</v>
      </c>
    </row>
    <row r="23" spans="1:7" ht="12.75" x14ac:dyDescent="0.2">
      <c r="A23" s="128"/>
      <c r="B23" s="127"/>
      <c r="C23" s="124"/>
      <c r="D23" s="125"/>
      <c r="E23" s="113"/>
      <c r="F23" s="112"/>
      <c r="G23" s="111"/>
    </row>
    <row r="24" spans="1:7" ht="25.5" x14ac:dyDescent="0.2">
      <c r="A24" s="110"/>
      <c r="B24" s="109"/>
      <c r="C24" s="129" t="s">
        <v>119</v>
      </c>
      <c r="D24" s="118"/>
      <c r="E24" s="106"/>
      <c r="F24" s="105">
        <v>0</v>
      </c>
      <c r="G24" s="104">
        <v>0</v>
      </c>
    </row>
    <row r="25" spans="1:7" ht="12.75" x14ac:dyDescent="0.2">
      <c r="A25" s="128"/>
      <c r="B25" s="127"/>
      <c r="C25" s="131"/>
      <c r="D25" s="125"/>
      <c r="E25" s="113"/>
      <c r="F25" s="112"/>
      <c r="G25" s="111"/>
    </row>
    <row r="26" spans="1:7" ht="12.75" x14ac:dyDescent="0.2">
      <c r="A26" s="128"/>
      <c r="B26" s="127"/>
      <c r="C26" s="126" t="s">
        <v>120</v>
      </c>
      <c r="D26" s="125"/>
      <c r="E26" s="113"/>
      <c r="F26" s="112"/>
      <c r="G26" s="111"/>
    </row>
    <row r="27" spans="1:7" ht="25.5" x14ac:dyDescent="0.2">
      <c r="A27" s="128"/>
      <c r="B27" s="127"/>
      <c r="C27" s="119" t="s">
        <v>10</v>
      </c>
      <c r="D27" s="123"/>
      <c r="E27" s="122"/>
      <c r="F27" s="121"/>
      <c r="G27" s="120"/>
    </row>
    <row r="28" spans="1:7" ht="12.75" x14ac:dyDescent="0.2">
      <c r="A28" s="110"/>
      <c r="B28" s="109"/>
      <c r="C28" s="119" t="s">
        <v>111</v>
      </c>
      <c r="D28" s="107"/>
      <c r="E28" s="106"/>
      <c r="F28" s="105">
        <v>0</v>
      </c>
      <c r="G28" s="104">
        <v>0</v>
      </c>
    </row>
    <row r="29" spans="1:7" ht="12.75" x14ac:dyDescent="0.2">
      <c r="A29" s="110"/>
      <c r="B29" s="109"/>
      <c r="C29" s="124"/>
      <c r="D29" s="125"/>
      <c r="E29" s="113"/>
      <c r="F29" s="112"/>
      <c r="G29" s="111"/>
    </row>
    <row r="30" spans="1:7" ht="12.75" x14ac:dyDescent="0.2">
      <c r="A30" s="128"/>
      <c r="B30" s="133"/>
      <c r="C30" s="119" t="s">
        <v>121</v>
      </c>
      <c r="D30" s="123"/>
      <c r="E30" s="122"/>
      <c r="F30" s="121"/>
      <c r="G30" s="120"/>
    </row>
    <row r="31" spans="1:7" ht="12.75" x14ac:dyDescent="0.2">
      <c r="A31" s="110"/>
      <c r="B31" s="109"/>
      <c r="C31" s="119" t="s">
        <v>111</v>
      </c>
      <c r="D31" s="107"/>
      <c r="E31" s="106"/>
      <c r="F31" s="105">
        <v>0</v>
      </c>
      <c r="G31" s="104">
        <v>0</v>
      </c>
    </row>
    <row r="32" spans="1:7" ht="12.75" x14ac:dyDescent="0.2">
      <c r="A32" s="110"/>
      <c r="B32" s="109"/>
      <c r="C32" s="124"/>
      <c r="D32" s="125"/>
      <c r="E32" s="113"/>
      <c r="F32" s="117"/>
      <c r="G32" s="116"/>
    </row>
    <row r="33" spans="1:7" ht="12.75" x14ac:dyDescent="0.2">
      <c r="A33" s="128"/>
      <c r="B33" s="127"/>
      <c r="C33" s="119" t="s">
        <v>122</v>
      </c>
      <c r="D33" s="123"/>
      <c r="E33" s="122"/>
      <c r="F33" s="121"/>
      <c r="G33" s="120"/>
    </row>
    <row r="34" spans="1:7" ht="12.75" x14ac:dyDescent="0.2">
      <c r="A34" s="110"/>
      <c r="B34" s="109"/>
      <c r="C34" s="119" t="s">
        <v>111</v>
      </c>
      <c r="D34" s="107"/>
      <c r="E34" s="106"/>
      <c r="F34" s="105">
        <v>0</v>
      </c>
      <c r="G34" s="104">
        <v>0</v>
      </c>
    </row>
    <row r="35" spans="1:7" ht="12.75" x14ac:dyDescent="0.2">
      <c r="A35" s="128"/>
      <c r="B35" s="127"/>
      <c r="C35" s="124"/>
      <c r="D35" s="125"/>
      <c r="E35" s="113"/>
      <c r="F35" s="112"/>
      <c r="G35" s="111"/>
    </row>
    <row r="36" spans="1:7" ht="25.5" x14ac:dyDescent="0.2">
      <c r="A36" s="128"/>
      <c r="B36" s="133"/>
      <c r="C36" s="119" t="s">
        <v>123</v>
      </c>
      <c r="D36" s="123"/>
      <c r="E36" s="122"/>
      <c r="F36" s="121"/>
      <c r="G36" s="120"/>
    </row>
    <row r="37" spans="1:7" ht="12.75" x14ac:dyDescent="0.2">
      <c r="A37" s="110"/>
      <c r="B37" s="109"/>
      <c r="C37" s="119" t="s">
        <v>111</v>
      </c>
      <c r="D37" s="107"/>
      <c r="E37" s="106"/>
      <c r="F37" s="105">
        <v>0</v>
      </c>
      <c r="G37" s="104">
        <v>0</v>
      </c>
    </row>
    <row r="38" spans="1:7" ht="12.75" x14ac:dyDescent="0.2">
      <c r="A38" s="110"/>
      <c r="B38" s="109"/>
      <c r="C38" s="124"/>
      <c r="D38" s="125"/>
      <c r="E38" s="113"/>
      <c r="F38" s="112"/>
      <c r="G38" s="111"/>
    </row>
    <row r="39" spans="1:7" ht="12.75" x14ac:dyDescent="0.2">
      <c r="A39" s="110"/>
      <c r="B39" s="109"/>
      <c r="C39" s="132" t="s">
        <v>124</v>
      </c>
      <c r="D39" s="118"/>
      <c r="E39" s="106"/>
      <c r="F39" s="105">
        <v>0</v>
      </c>
      <c r="G39" s="104">
        <v>0</v>
      </c>
    </row>
    <row r="40" spans="1:7" ht="12.75" x14ac:dyDescent="0.2">
      <c r="A40" s="110"/>
      <c r="B40" s="109"/>
      <c r="C40" s="131"/>
      <c r="D40" s="125"/>
      <c r="E40" s="113"/>
      <c r="F40" s="112"/>
      <c r="G40" s="111"/>
    </row>
    <row r="41" spans="1:7" ht="12.75" x14ac:dyDescent="0.2">
      <c r="A41" s="128"/>
      <c r="B41" s="127"/>
      <c r="C41" s="126" t="s">
        <v>125</v>
      </c>
      <c r="D41" s="125"/>
      <c r="E41" s="113"/>
      <c r="F41" s="112"/>
      <c r="G41" s="111"/>
    </row>
    <row r="42" spans="1:7" ht="12.75" x14ac:dyDescent="0.2">
      <c r="A42" s="110"/>
      <c r="B42" s="109"/>
      <c r="C42" s="119" t="s">
        <v>126</v>
      </c>
      <c r="D42" s="123"/>
      <c r="E42" s="122"/>
      <c r="F42" s="121"/>
      <c r="G42" s="120"/>
    </row>
    <row r="43" spans="1:7" ht="12.75" x14ac:dyDescent="0.2">
      <c r="A43" s="110"/>
      <c r="B43" s="109"/>
      <c r="C43" s="119" t="s">
        <v>111</v>
      </c>
      <c r="D43" s="118"/>
      <c r="E43" s="106"/>
      <c r="F43" s="105">
        <v>0</v>
      </c>
      <c r="G43" s="104">
        <v>0</v>
      </c>
    </row>
    <row r="44" spans="1:7" ht="12.75" x14ac:dyDescent="0.2">
      <c r="A44" s="110"/>
      <c r="B44" s="109"/>
      <c r="C44" s="124"/>
      <c r="D44" s="109"/>
      <c r="E44" s="113"/>
      <c r="F44" s="112"/>
      <c r="G44" s="111"/>
    </row>
    <row r="45" spans="1:7" ht="12.75" x14ac:dyDescent="0.2">
      <c r="A45" s="110"/>
      <c r="B45" s="109"/>
      <c r="C45" s="119" t="s">
        <v>127</v>
      </c>
      <c r="D45" s="123"/>
      <c r="E45" s="122"/>
      <c r="F45" s="121"/>
      <c r="G45" s="120"/>
    </row>
    <row r="46" spans="1:7" ht="12.75" x14ac:dyDescent="0.2">
      <c r="A46" s="110"/>
      <c r="B46" s="109"/>
      <c r="C46" s="119" t="s">
        <v>111</v>
      </c>
      <c r="D46" s="118"/>
      <c r="E46" s="106"/>
      <c r="F46" s="105">
        <v>0</v>
      </c>
      <c r="G46" s="104">
        <v>0</v>
      </c>
    </row>
    <row r="47" spans="1:7" ht="12.75" x14ac:dyDescent="0.2">
      <c r="A47" s="110"/>
      <c r="B47" s="109"/>
      <c r="C47" s="124"/>
      <c r="D47" s="109"/>
      <c r="E47" s="113"/>
      <c r="F47" s="112"/>
      <c r="G47" s="111"/>
    </row>
    <row r="48" spans="1:7" ht="12.75" x14ac:dyDescent="0.2">
      <c r="A48" s="110"/>
      <c r="B48" s="109"/>
      <c r="C48" s="119" t="s">
        <v>128</v>
      </c>
      <c r="D48" s="123"/>
      <c r="E48" s="122"/>
      <c r="F48" s="121"/>
      <c r="G48" s="120"/>
    </row>
    <row r="49" spans="1:7" ht="12.75" x14ac:dyDescent="0.2">
      <c r="A49" s="110"/>
      <c r="B49" s="109"/>
      <c r="C49" s="119" t="s">
        <v>111</v>
      </c>
      <c r="D49" s="118"/>
      <c r="E49" s="106"/>
      <c r="F49" s="105">
        <v>0</v>
      </c>
      <c r="G49" s="104">
        <v>0</v>
      </c>
    </row>
    <row r="50" spans="1:7" ht="12.75" x14ac:dyDescent="0.2">
      <c r="A50" s="110"/>
      <c r="B50" s="109"/>
      <c r="C50" s="124"/>
      <c r="D50" s="109"/>
      <c r="E50" s="113"/>
      <c r="F50" s="112"/>
      <c r="G50" s="111"/>
    </row>
    <row r="51" spans="1:7" ht="12.75" x14ac:dyDescent="0.2">
      <c r="A51" s="110"/>
      <c r="B51" s="109"/>
      <c r="C51" s="119" t="s">
        <v>129</v>
      </c>
      <c r="D51" s="123"/>
      <c r="E51" s="122"/>
      <c r="F51" s="121"/>
      <c r="G51" s="120"/>
    </row>
    <row r="52" spans="1:7" ht="12.75" x14ac:dyDescent="0.2">
      <c r="A52" s="110">
        <v>1</v>
      </c>
      <c r="B52" s="109"/>
      <c r="C52" s="131" t="s">
        <v>410</v>
      </c>
      <c r="D52" s="130"/>
      <c r="E52" s="113"/>
      <c r="F52" s="112">
        <v>6572.8366285000002</v>
      </c>
      <c r="G52" s="111">
        <v>0.98121638099999997</v>
      </c>
    </row>
    <row r="53" spans="1:7" ht="12.75" x14ac:dyDescent="0.2">
      <c r="A53" s="110"/>
      <c r="B53" s="109"/>
      <c r="C53" s="119" t="s">
        <v>111</v>
      </c>
      <c r="D53" s="118"/>
      <c r="E53" s="106"/>
      <c r="F53" s="105">
        <v>6572.8366285000002</v>
      </c>
      <c r="G53" s="104">
        <v>0.98121638099999997</v>
      </c>
    </row>
    <row r="54" spans="1:7" ht="12.75" x14ac:dyDescent="0.2">
      <c r="A54" s="110"/>
      <c r="B54" s="109"/>
      <c r="C54" s="124"/>
      <c r="D54" s="109"/>
      <c r="E54" s="113"/>
      <c r="F54" s="112"/>
      <c r="G54" s="111"/>
    </row>
    <row r="55" spans="1:7" ht="25.5" x14ac:dyDescent="0.2">
      <c r="A55" s="110"/>
      <c r="B55" s="109"/>
      <c r="C55" s="129" t="s">
        <v>131</v>
      </c>
      <c r="D55" s="118"/>
      <c r="E55" s="106"/>
      <c r="F55" s="105">
        <v>6572.8366285000002</v>
      </c>
      <c r="G55" s="104">
        <v>0.98121638099999997</v>
      </c>
    </row>
    <row r="56" spans="1:7" ht="12.75" x14ac:dyDescent="0.2">
      <c r="A56" s="110"/>
      <c r="B56" s="109"/>
      <c r="C56" s="115"/>
      <c r="D56" s="109"/>
      <c r="E56" s="113"/>
      <c r="F56" s="112"/>
      <c r="G56" s="111"/>
    </row>
    <row r="57" spans="1:7" ht="12.75" x14ac:dyDescent="0.2">
      <c r="A57" s="128"/>
      <c r="B57" s="127"/>
      <c r="C57" s="126" t="s">
        <v>132</v>
      </c>
      <c r="D57" s="125"/>
      <c r="E57" s="113"/>
      <c r="F57" s="112"/>
      <c r="G57" s="111"/>
    </row>
    <row r="58" spans="1:7" ht="25.5" x14ac:dyDescent="0.2">
      <c r="A58" s="110"/>
      <c r="B58" s="109"/>
      <c r="C58" s="119" t="s">
        <v>133</v>
      </c>
      <c r="D58" s="123"/>
      <c r="E58" s="122"/>
      <c r="F58" s="121"/>
      <c r="G58" s="120"/>
    </row>
    <row r="59" spans="1:7" ht="12.75" x14ac:dyDescent="0.2">
      <c r="A59" s="110"/>
      <c r="B59" s="109"/>
      <c r="C59" s="119" t="s">
        <v>111</v>
      </c>
      <c r="D59" s="118"/>
      <c r="E59" s="106"/>
      <c r="F59" s="105">
        <v>0</v>
      </c>
      <c r="G59" s="104">
        <v>0</v>
      </c>
    </row>
    <row r="60" spans="1:7" ht="12.75" x14ac:dyDescent="0.2">
      <c r="A60" s="110"/>
      <c r="B60" s="109"/>
      <c r="C60" s="124"/>
      <c r="D60" s="109"/>
      <c r="E60" s="113"/>
      <c r="F60" s="112"/>
      <c r="G60" s="111"/>
    </row>
    <row r="61" spans="1:7" ht="12.75" x14ac:dyDescent="0.2">
      <c r="A61" s="128"/>
      <c r="B61" s="127"/>
      <c r="C61" s="126" t="s">
        <v>134</v>
      </c>
      <c r="D61" s="125"/>
      <c r="E61" s="113"/>
      <c r="F61" s="112"/>
      <c r="G61" s="111"/>
    </row>
    <row r="62" spans="1:7" ht="25.5" x14ac:dyDescent="0.2">
      <c r="A62" s="110"/>
      <c r="B62" s="109"/>
      <c r="C62" s="119" t="s">
        <v>135</v>
      </c>
      <c r="D62" s="123"/>
      <c r="E62" s="122"/>
      <c r="F62" s="121"/>
      <c r="G62" s="120"/>
    </row>
    <row r="63" spans="1:7" ht="12.75" x14ac:dyDescent="0.2">
      <c r="A63" s="110"/>
      <c r="B63" s="109"/>
      <c r="C63" s="119" t="s">
        <v>111</v>
      </c>
      <c r="D63" s="118"/>
      <c r="E63" s="106"/>
      <c r="F63" s="105">
        <v>0</v>
      </c>
      <c r="G63" s="104">
        <v>0</v>
      </c>
    </row>
    <row r="64" spans="1:7" ht="12.75" x14ac:dyDescent="0.2">
      <c r="A64" s="110"/>
      <c r="B64" s="109"/>
      <c r="C64" s="124"/>
      <c r="D64" s="109"/>
      <c r="E64" s="113"/>
      <c r="F64" s="112"/>
      <c r="G64" s="111"/>
    </row>
    <row r="65" spans="1:7" ht="25.5" x14ac:dyDescent="0.2">
      <c r="A65" s="110"/>
      <c r="B65" s="109"/>
      <c r="C65" s="119" t="s">
        <v>136</v>
      </c>
      <c r="D65" s="123"/>
      <c r="E65" s="122"/>
      <c r="F65" s="121"/>
      <c r="G65" s="120"/>
    </row>
    <row r="66" spans="1:7" ht="12.75" x14ac:dyDescent="0.2">
      <c r="A66" s="110"/>
      <c r="B66" s="109"/>
      <c r="C66" s="119" t="s">
        <v>111</v>
      </c>
      <c r="D66" s="118"/>
      <c r="E66" s="106"/>
      <c r="F66" s="105">
        <v>0</v>
      </c>
      <c r="G66" s="104">
        <v>0</v>
      </c>
    </row>
    <row r="67" spans="1:7" ht="12.75" x14ac:dyDescent="0.2">
      <c r="A67" s="110"/>
      <c r="B67" s="109"/>
      <c r="C67" s="124"/>
      <c r="D67" s="109"/>
      <c r="E67" s="113"/>
      <c r="F67" s="117"/>
      <c r="G67" s="116"/>
    </row>
    <row r="68" spans="1:7" ht="25.5" x14ac:dyDescent="0.2">
      <c r="A68" s="110"/>
      <c r="B68" s="109"/>
      <c r="C68" s="115" t="s">
        <v>137</v>
      </c>
      <c r="D68" s="109"/>
      <c r="E68" s="113"/>
      <c r="F68" s="117">
        <v>125.8251126</v>
      </c>
      <c r="G68" s="116">
        <v>1.8783619000000001E-2</v>
      </c>
    </row>
    <row r="69" spans="1:7" ht="12.75" x14ac:dyDescent="0.2">
      <c r="A69" s="110"/>
      <c r="B69" s="109"/>
      <c r="C69" s="108" t="s">
        <v>138</v>
      </c>
      <c r="D69" s="107"/>
      <c r="E69" s="106"/>
      <c r="F69" s="105">
        <v>6698.6617410999997</v>
      </c>
      <c r="G69" s="104">
        <v>1</v>
      </c>
    </row>
    <row r="71" spans="1:7" ht="12.75" x14ac:dyDescent="0.2">
      <c r="B71" s="307"/>
      <c r="C71" s="307"/>
      <c r="D71" s="307"/>
      <c r="E71" s="307"/>
      <c r="F71" s="307"/>
    </row>
    <row r="72" spans="1:7" ht="12.75" x14ac:dyDescent="0.2">
      <c r="B72" s="307"/>
      <c r="C72" s="307"/>
      <c r="D72" s="307"/>
      <c r="E72" s="307"/>
      <c r="F72" s="307"/>
    </row>
    <row r="74" spans="1:7" ht="12.75" x14ac:dyDescent="0.2">
      <c r="B74" s="103" t="s">
        <v>140</v>
      </c>
      <c r="C74" s="155"/>
      <c r="D74" s="101"/>
    </row>
    <row r="75" spans="1:7" ht="12.75" x14ac:dyDescent="0.2">
      <c r="B75" s="55" t="s">
        <v>141</v>
      </c>
      <c r="C75" s="88"/>
      <c r="D75" s="100" t="s">
        <v>142</v>
      </c>
    </row>
    <row r="76" spans="1:7" ht="12.75" x14ac:dyDescent="0.2">
      <c r="B76" s="55" t="s">
        <v>143</v>
      </c>
      <c r="C76" s="88"/>
      <c r="D76" s="100" t="s">
        <v>142</v>
      </c>
    </row>
    <row r="77" spans="1:7" ht="12.75" x14ac:dyDescent="0.2">
      <c r="B77" s="55" t="s">
        <v>144</v>
      </c>
      <c r="C77" s="88"/>
      <c r="D77" s="93"/>
    </row>
    <row r="78" spans="1:7" ht="25.5" customHeight="1" x14ac:dyDescent="0.2">
      <c r="B78" s="93"/>
      <c r="C78" s="99" t="s">
        <v>145</v>
      </c>
      <c r="D78" s="98" t="s">
        <v>146</v>
      </c>
    </row>
    <row r="79" spans="1:7" ht="12.75" customHeight="1" x14ac:dyDescent="0.2">
      <c r="B79" s="75" t="s">
        <v>147</v>
      </c>
      <c r="C79" s="76">
        <v>43371</v>
      </c>
      <c r="D79" s="76" t="s">
        <v>149</v>
      </c>
    </row>
    <row r="80" spans="1:7" ht="12.75" x14ac:dyDescent="0.2">
      <c r="B80" s="93" t="s">
        <v>150</v>
      </c>
      <c r="C80" s="97">
        <v>10</v>
      </c>
      <c r="D80" s="97">
        <v>10.004099999999999</v>
      </c>
    </row>
    <row r="81" spans="2:4" ht="12.75" x14ac:dyDescent="0.2">
      <c r="B81" s="93" t="s">
        <v>151</v>
      </c>
      <c r="C81" s="97">
        <v>10</v>
      </c>
      <c r="D81" s="97">
        <v>10.004099999999999</v>
      </c>
    </row>
    <row r="82" spans="2:4" ht="12.75" x14ac:dyDescent="0.2">
      <c r="B82" s="93" t="s">
        <v>152</v>
      </c>
      <c r="C82" s="97">
        <v>10</v>
      </c>
      <c r="D82" s="97">
        <v>10.003500000000001</v>
      </c>
    </row>
    <row r="83" spans="2:4" ht="12.75" x14ac:dyDescent="0.2">
      <c r="B83" s="93" t="s">
        <v>153</v>
      </c>
      <c r="C83" s="97">
        <v>10</v>
      </c>
      <c r="D83" s="97">
        <v>10.003500000000001</v>
      </c>
    </row>
    <row r="85" spans="2:4" ht="12.75" x14ac:dyDescent="0.2">
      <c r="B85" s="77" t="s">
        <v>154</v>
      </c>
      <c r="C85" s="156"/>
      <c r="D85" s="157" t="s">
        <v>142</v>
      </c>
    </row>
    <row r="86" spans="2:4" ht="24.75" customHeight="1" x14ac:dyDescent="0.2">
      <c r="B86" s="158"/>
      <c r="C86" s="158"/>
    </row>
    <row r="87" spans="2:4" ht="15" x14ac:dyDescent="0.25">
      <c r="B87" s="86"/>
      <c r="C87" s="159"/>
      <c r="D87"/>
    </row>
    <row r="89" spans="2:4" ht="12.75" x14ac:dyDescent="0.2">
      <c r="B89" s="55" t="s">
        <v>157</v>
      </c>
      <c r="C89" s="88"/>
      <c r="D89" s="90" t="s">
        <v>142</v>
      </c>
    </row>
    <row r="90" spans="2:4" ht="12.75" x14ac:dyDescent="0.2">
      <c r="B90" s="55" t="s">
        <v>158</v>
      </c>
      <c r="C90" s="88"/>
      <c r="D90" s="90" t="s">
        <v>142</v>
      </c>
    </row>
    <row r="91" spans="2:4" ht="12.75" x14ac:dyDescent="0.2">
      <c r="B91" s="55" t="s">
        <v>159</v>
      </c>
      <c r="C91" s="88"/>
      <c r="D91" s="87">
        <v>0</v>
      </c>
    </row>
    <row r="92" spans="2:4" ht="12.75" x14ac:dyDescent="0.2">
      <c r="B92" s="55" t="s">
        <v>160</v>
      </c>
      <c r="C92" s="88"/>
      <c r="D92" s="87" t="s">
        <v>142</v>
      </c>
    </row>
  </sheetData>
  <mergeCells count="5">
    <mergeCell ref="A1:G1"/>
    <mergeCell ref="A2:G2"/>
    <mergeCell ref="A3:G3"/>
    <mergeCell ref="B71:F71"/>
    <mergeCell ref="B72:F7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513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462</v>
      </c>
      <c r="C7" s="26" t="s">
        <v>463</v>
      </c>
      <c r="D7" s="17" t="s">
        <v>215</v>
      </c>
      <c r="E7" s="62">
        <v>1126020</v>
      </c>
      <c r="F7" s="68">
        <v>8220.5090099999998</v>
      </c>
      <c r="G7" s="20">
        <v>9.8600624999999997E-2</v>
      </c>
    </row>
    <row r="8" spans="1:7" ht="12.75" x14ac:dyDescent="0.2">
      <c r="A8" s="21">
        <v>2</v>
      </c>
      <c r="B8" s="22" t="s">
        <v>41</v>
      </c>
      <c r="C8" s="26" t="s">
        <v>42</v>
      </c>
      <c r="D8" s="17" t="s">
        <v>36</v>
      </c>
      <c r="E8" s="62">
        <v>387406</v>
      </c>
      <c r="F8" s="68">
        <v>7771.5580630000004</v>
      </c>
      <c r="G8" s="20">
        <v>9.3215698E-2</v>
      </c>
    </row>
    <row r="9" spans="1:7" ht="12.75" x14ac:dyDescent="0.2">
      <c r="A9" s="21">
        <v>3</v>
      </c>
      <c r="B9" s="22" t="s">
        <v>34</v>
      </c>
      <c r="C9" s="26" t="s">
        <v>35</v>
      </c>
      <c r="D9" s="17" t="s">
        <v>36</v>
      </c>
      <c r="E9" s="62">
        <v>2030467</v>
      </c>
      <c r="F9" s="68">
        <v>6204.0919185000002</v>
      </c>
      <c r="G9" s="20">
        <v>7.4414777000000001E-2</v>
      </c>
    </row>
    <row r="10" spans="1:7" ht="25.5" x14ac:dyDescent="0.2">
      <c r="A10" s="21">
        <v>4</v>
      </c>
      <c r="B10" s="22" t="s">
        <v>416</v>
      </c>
      <c r="C10" s="26" t="s">
        <v>417</v>
      </c>
      <c r="D10" s="17" t="s">
        <v>33</v>
      </c>
      <c r="E10" s="62">
        <v>1898677</v>
      </c>
      <c r="F10" s="68">
        <v>5653.3107675000001</v>
      </c>
      <c r="G10" s="20">
        <v>6.7808450000000006E-2</v>
      </c>
    </row>
    <row r="11" spans="1:7" ht="12.75" x14ac:dyDescent="0.2">
      <c r="A11" s="21">
        <v>5</v>
      </c>
      <c r="B11" s="22" t="s">
        <v>454</v>
      </c>
      <c r="C11" s="26" t="s">
        <v>455</v>
      </c>
      <c r="D11" s="17" t="s">
        <v>36</v>
      </c>
      <c r="E11" s="62">
        <v>312533</v>
      </c>
      <c r="F11" s="68">
        <v>5281.9639665000004</v>
      </c>
      <c r="G11" s="20">
        <v>6.3354342999999994E-2</v>
      </c>
    </row>
    <row r="12" spans="1:7" ht="25.5" x14ac:dyDescent="0.2">
      <c r="A12" s="21">
        <v>6</v>
      </c>
      <c r="B12" s="22" t="s">
        <v>11</v>
      </c>
      <c r="C12" s="26" t="s">
        <v>12</v>
      </c>
      <c r="D12" s="17" t="s">
        <v>13</v>
      </c>
      <c r="E12" s="62">
        <v>395655</v>
      </c>
      <c r="F12" s="68">
        <v>4977.1420724999998</v>
      </c>
      <c r="G12" s="20">
        <v>5.9698167000000003E-2</v>
      </c>
    </row>
    <row r="13" spans="1:7" ht="12.75" x14ac:dyDescent="0.2">
      <c r="A13" s="21">
        <v>7</v>
      </c>
      <c r="B13" s="22" t="s">
        <v>514</v>
      </c>
      <c r="C13" s="26" t="s">
        <v>515</v>
      </c>
      <c r="D13" s="17" t="s">
        <v>61</v>
      </c>
      <c r="E13" s="62">
        <v>59495</v>
      </c>
      <c r="F13" s="68">
        <v>4371.6628524999996</v>
      </c>
      <c r="G13" s="20">
        <v>5.2435767000000001E-2</v>
      </c>
    </row>
    <row r="14" spans="1:7" ht="12.75" x14ac:dyDescent="0.2">
      <c r="A14" s="21">
        <v>8</v>
      </c>
      <c r="B14" s="22" t="s">
        <v>418</v>
      </c>
      <c r="C14" s="26" t="s">
        <v>419</v>
      </c>
      <c r="D14" s="17" t="s">
        <v>215</v>
      </c>
      <c r="E14" s="62">
        <v>168406</v>
      </c>
      <c r="F14" s="68">
        <v>3677.4818220000002</v>
      </c>
      <c r="G14" s="20">
        <v>4.4109435000000002E-2</v>
      </c>
    </row>
    <row r="15" spans="1:7" ht="25.5" x14ac:dyDescent="0.2">
      <c r="A15" s="21">
        <v>9</v>
      </c>
      <c r="B15" s="22" t="s">
        <v>464</v>
      </c>
      <c r="C15" s="26" t="s">
        <v>465</v>
      </c>
      <c r="D15" s="17" t="s">
        <v>183</v>
      </c>
      <c r="E15" s="62">
        <v>141051</v>
      </c>
      <c r="F15" s="68">
        <v>2474.739795</v>
      </c>
      <c r="G15" s="20">
        <v>2.9683185000000001E-2</v>
      </c>
    </row>
    <row r="16" spans="1:7" ht="12.75" x14ac:dyDescent="0.2">
      <c r="A16" s="21">
        <v>10</v>
      </c>
      <c r="B16" s="22" t="s">
        <v>104</v>
      </c>
      <c r="C16" s="26" t="s">
        <v>105</v>
      </c>
      <c r="D16" s="17" t="s">
        <v>36</v>
      </c>
      <c r="E16" s="62">
        <v>880000</v>
      </c>
      <c r="F16" s="68">
        <v>2336.4</v>
      </c>
      <c r="G16" s="20">
        <v>2.8023873000000001E-2</v>
      </c>
    </row>
    <row r="17" spans="1:7" ht="25.5" x14ac:dyDescent="0.2">
      <c r="A17" s="21">
        <v>11</v>
      </c>
      <c r="B17" s="22" t="s">
        <v>14</v>
      </c>
      <c r="C17" s="26" t="s">
        <v>15</v>
      </c>
      <c r="D17" s="17" t="s">
        <v>16</v>
      </c>
      <c r="E17" s="62">
        <v>180270</v>
      </c>
      <c r="F17" s="68">
        <v>2293.2146699999998</v>
      </c>
      <c r="G17" s="20">
        <v>2.7505887999999999E-2</v>
      </c>
    </row>
    <row r="18" spans="1:7" ht="12.75" x14ac:dyDescent="0.2">
      <c r="A18" s="21">
        <v>12</v>
      </c>
      <c r="B18" s="22" t="s">
        <v>362</v>
      </c>
      <c r="C18" s="26" t="s">
        <v>363</v>
      </c>
      <c r="D18" s="17" t="s">
        <v>285</v>
      </c>
      <c r="E18" s="62">
        <v>137227</v>
      </c>
      <c r="F18" s="68">
        <v>2267.8134020000002</v>
      </c>
      <c r="G18" s="20">
        <v>2.7201212999999998E-2</v>
      </c>
    </row>
    <row r="19" spans="1:7" ht="12.75" x14ac:dyDescent="0.2">
      <c r="A19" s="21">
        <v>13</v>
      </c>
      <c r="B19" s="22" t="s">
        <v>438</v>
      </c>
      <c r="C19" s="26" t="s">
        <v>439</v>
      </c>
      <c r="D19" s="17" t="s">
        <v>61</v>
      </c>
      <c r="E19" s="62">
        <v>262149</v>
      </c>
      <c r="F19" s="68">
        <v>2256.9718155</v>
      </c>
      <c r="G19" s="20">
        <v>2.7071174E-2</v>
      </c>
    </row>
    <row r="20" spans="1:7" ht="12.75" x14ac:dyDescent="0.2">
      <c r="A20" s="21">
        <v>14</v>
      </c>
      <c r="B20" s="22" t="s">
        <v>516</v>
      </c>
      <c r="C20" s="26" t="s">
        <v>517</v>
      </c>
      <c r="D20" s="17" t="s">
        <v>36</v>
      </c>
      <c r="E20" s="62">
        <v>192259</v>
      </c>
      <c r="F20" s="68">
        <v>2194.8287439999999</v>
      </c>
      <c r="G20" s="20">
        <v>2.6325800999999999E-2</v>
      </c>
    </row>
    <row r="21" spans="1:7" ht="25.5" x14ac:dyDescent="0.2">
      <c r="A21" s="21">
        <v>15</v>
      </c>
      <c r="B21" s="22" t="s">
        <v>331</v>
      </c>
      <c r="C21" s="26" t="s">
        <v>332</v>
      </c>
      <c r="D21" s="17" t="s">
        <v>56</v>
      </c>
      <c r="E21" s="62">
        <v>241031</v>
      </c>
      <c r="F21" s="68">
        <v>2141.8014659999999</v>
      </c>
      <c r="G21" s="20">
        <v>2.5689766999999999E-2</v>
      </c>
    </row>
    <row r="22" spans="1:7" ht="25.5" x14ac:dyDescent="0.2">
      <c r="A22" s="21">
        <v>16</v>
      </c>
      <c r="B22" s="22" t="s">
        <v>452</v>
      </c>
      <c r="C22" s="26" t="s">
        <v>453</v>
      </c>
      <c r="D22" s="17" t="s">
        <v>183</v>
      </c>
      <c r="E22" s="62">
        <v>378633</v>
      </c>
      <c r="F22" s="68">
        <v>1937.0864280000001</v>
      </c>
      <c r="G22" s="20">
        <v>2.3234319999999999E-2</v>
      </c>
    </row>
    <row r="23" spans="1:7" ht="12.75" x14ac:dyDescent="0.2">
      <c r="A23" s="21">
        <v>17</v>
      </c>
      <c r="B23" s="22" t="s">
        <v>518</v>
      </c>
      <c r="C23" s="26" t="s">
        <v>519</v>
      </c>
      <c r="D23" s="17" t="s">
        <v>215</v>
      </c>
      <c r="E23" s="62">
        <v>168659</v>
      </c>
      <c r="F23" s="68">
        <v>1834.6726020000001</v>
      </c>
      <c r="G23" s="20">
        <v>2.2005920000000002E-2</v>
      </c>
    </row>
    <row r="24" spans="1:7" ht="25.5" x14ac:dyDescent="0.2">
      <c r="A24" s="21">
        <v>18</v>
      </c>
      <c r="B24" s="22" t="s">
        <v>472</v>
      </c>
      <c r="C24" s="26" t="s">
        <v>473</v>
      </c>
      <c r="D24" s="17" t="s">
        <v>16</v>
      </c>
      <c r="E24" s="62">
        <v>330504</v>
      </c>
      <c r="F24" s="68">
        <v>1758.942288</v>
      </c>
      <c r="G24" s="20">
        <v>2.1097576E-2</v>
      </c>
    </row>
    <row r="25" spans="1:7" ht="12.75" x14ac:dyDescent="0.2">
      <c r="A25" s="21">
        <v>19</v>
      </c>
      <c r="B25" s="22" t="s">
        <v>335</v>
      </c>
      <c r="C25" s="26" t="s">
        <v>336</v>
      </c>
      <c r="D25" s="17" t="s">
        <v>215</v>
      </c>
      <c r="E25" s="62">
        <v>138000</v>
      </c>
      <c r="F25" s="68">
        <v>1619.085</v>
      </c>
      <c r="G25" s="20">
        <v>1.9420061999999998E-2</v>
      </c>
    </row>
    <row r="26" spans="1:7" ht="12.75" x14ac:dyDescent="0.2">
      <c r="A26" s="21">
        <v>20</v>
      </c>
      <c r="B26" s="22" t="s">
        <v>39</v>
      </c>
      <c r="C26" s="26" t="s">
        <v>40</v>
      </c>
      <c r="D26" s="17" t="s">
        <v>19</v>
      </c>
      <c r="E26" s="62">
        <v>9415</v>
      </c>
      <c r="F26" s="68">
        <v>1590.4053375000001</v>
      </c>
      <c r="G26" s="20">
        <v>1.9076065E-2</v>
      </c>
    </row>
    <row r="27" spans="1:7" ht="12.75" x14ac:dyDescent="0.2">
      <c r="A27" s="21">
        <v>21</v>
      </c>
      <c r="B27" s="22" t="s">
        <v>520</v>
      </c>
      <c r="C27" s="26" t="s">
        <v>521</v>
      </c>
      <c r="D27" s="17" t="s">
        <v>45</v>
      </c>
      <c r="E27" s="62">
        <v>912602</v>
      </c>
      <c r="F27" s="68">
        <v>1522.6764370000001</v>
      </c>
      <c r="G27" s="20">
        <v>1.8263693000000001E-2</v>
      </c>
    </row>
    <row r="28" spans="1:7" ht="25.5" x14ac:dyDescent="0.2">
      <c r="A28" s="21">
        <v>22</v>
      </c>
      <c r="B28" s="22" t="s">
        <v>522</v>
      </c>
      <c r="C28" s="26" t="s">
        <v>523</v>
      </c>
      <c r="D28" s="17" t="s">
        <v>524</v>
      </c>
      <c r="E28" s="62">
        <v>415291</v>
      </c>
      <c r="F28" s="68">
        <v>1405.9676804999999</v>
      </c>
      <c r="G28" s="20">
        <v>1.6863833000000002E-2</v>
      </c>
    </row>
    <row r="29" spans="1:7" ht="25.5" x14ac:dyDescent="0.2">
      <c r="A29" s="21">
        <v>23</v>
      </c>
      <c r="B29" s="22" t="s">
        <v>333</v>
      </c>
      <c r="C29" s="26" t="s">
        <v>334</v>
      </c>
      <c r="D29" s="17" t="s">
        <v>25</v>
      </c>
      <c r="E29" s="62">
        <v>189293</v>
      </c>
      <c r="F29" s="68">
        <v>1274.131183</v>
      </c>
      <c r="G29" s="20">
        <v>1.5282525E-2</v>
      </c>
    </row>
    <row r="30" spans="1:7" ht="25.5" x14ac:dyDescent="0.2">
      <c r="A30" s="21">
        <v>24</v>
      </c>
      <c r="B30" s="22" t="s">
        <v>525</v>
      </c>
      <c r="C30" s="26" t="s">
        <v>526</v>
      </c>
      <c r="D30" s="17" t="s">
        <v>13</v>
      </c>
      <c r="E30" s="62">
        <v>279118</v>
      </c>
      <c r="F30" s="68">
        <v>1044.3199970000001</v>
      </c>
      <c r="G30" s="20">
        <v>1.2526061999999999E-2</v>
      </c>
    </row>
    <row r="31" spans="1:7" ht="25.5" x14ac:dyDescent="0.2">
      <c r="A31" s="21">
        <v>25</v>
      </c>
      <c r="B31" s="22" t="s">
        <v>527</v>
      </c>
      <c r="C31" s="26" t="s">
        <v>528</v>
      </c>
      <c r="D31" s="17" t="s">
        <v>529</v>
      </c>
      <c r="E31" s="62">
        <v>440364</v>
      </c>
      <c r="F31" s="68">
        <v>1022.965572</v>
      </c>
      <c r="G31" s="20">
        <v>1.2269927E-2</v>
      </c>
    </row>
    <row r="32" spans="1:7" ht="12.75" x14ac:dyDescent="0.2">
      <c r="A32" s="21">
        <v>26</v>
      </c>
      <c r="B32" s="22" t="s">
        <v>424</v>
      </c>
      <c r="C32" s="26" t="s">
        <v>425</v>
      </c>
      <c r="D32" s="17" t="s">
        <v>61</v>
      </c>
      <c r="E32" s="62">
        <v>29171</v>
      </c>
      <c r="F32" s="68">
        <v>855.65835749999997</v>
      </c>
      <c r="G32" s="20">
        <v>1.0263166000000001E-2</v>
      </c>
    </row>
    <row r="33" spans="1:7" ht="25.5" x14ac:dyDescent="0.2">
      <c r="A33" s="21">
        <v>27</v>
      </c>
      <c r="B33" s="22" t="s">
        <v>448</v>
      </c>
      <c r="C33" s="26" t="s">
        <v>449</v>
      </c>
      <c r="D33" s="17" t="s">
        <v>183</v>
      </c>
      <c r="E33" s="62">
        <v>190857</v>
      </c>
      <c r="F33" s="68">
        <v>747.39601200000004</v>
      </c>
      <c r="G33" s="20">
        <v>8.9646169999999994E-3</v>
      </c>
    </row>
    <row r="34" spans="1:7" ht="25.5" x14ac:dyDescent="0.2">
      <c r="A34" s="21">
        <v>28</v>
      </c>
      <c r="B34" s="22" t="s">
        <v>446</v>
      </c>
      <c r="C34" s="26" t="s">
        <v>447</v>
      </c>
      <c r="D34" s="17" t="s">
        <v>71</v>
      </c>
      <c r="E34" s="62">
        <v>318300</v>
      </c>
      <c r="F34" s="68">
        <v>712.67370000000005</v>
      </c>
      <c r="G34" s="20">
        <v>8.5481410000000004E-3</v>
      </c>
    </row>
    <row r="35" spans="1:7" ht="12.75" x14ac:dyDescent="0.2">
      <c r="A35" s="21">
        <v>29</v>
      </c>
      <c r="B35" s="22" t="s">
        <v>420</v>
      </c>
      <c r="C35" s="26" t="s">
        <v>421</v>
      </c>
      <c r="D35" s="17" t="s">
        <v>215</v>
      </c>
      <c r="E35" s="62">
        <v>66000</v>
      </c>
      <c r="F35" s="68">
        <v>492.03</v>
      </c>
      <c r="G35" s="20">
        <v>5.9016379999999998E-3</v>
      </c>
    </row>
    <row r="36" spans="1:7" ht="25.5" x14ac:dyDescent="0.2">
      <c r="A36" s="21">
        <v>30</v>
      </c>
      <c r="B36" s="22" t="s">
        <v>356</v>
      </c>
      <c r="C36" s="26" t="s">
        <v>357</v>
      </c>
      <c r="D36" s="17" t="s">
        <v>71</v>
      </c>
      <c r="E36" s="62">
        <v>29965</v>
      </c>
      <c r="F36" s="68">
        <v>404.37767500000001</v>
      </c>
      <c r="G36" s="20">
        <v>4.8502950000000001E-3</v>
      </c>
    </row>
    <row r="37" spans="1:7" ht="12.75" x14ac:dyDescent="0.2">
      <c r="A37" s="16"/>
      <c r="B37" s="17"/>
      <c r="C37" s="23" t="s">
        <v>111</v>
      </c>
      <c r="D37" s="27"/>
      <c r="E37" s="64"/>
      <c r="F37" s="70">
        <v>80345.878634500012</v>
      </c>
      <c r="G37" s="28">
        <v>0.96370600299999998</v>
      </c>
    </row>
    <row r="38" spans="1:7" ht="12.75" x14ac:dyDescent="0.2">
      <c r="A38" s="21"/>
      <c r="B38" s="22"/>
      <c r="C38" s="29"/>
      <c r="D38" s="30"/>
      <c r="E38" s="62"/>
      <c r="F38" s="68"/>
      <c r="G38" s="20"/>
    </row>
    <row r="39" spans="1:7" ht="12.75" x14ac:dyDescent="0.2">
      <c r="A39" s="16"/>
      <c r="B39" s="17"/>
      <c r="C39" s="23" t="s">
        <v>112</v>
      </c>
      <c r="D39" s="24"/>
      <c r="E39" s="63"/>
      <c r="F39" s="69"/>
      <c r="G39" s="25"/>
    </row>
    <row r="40" spans="1:7" ht="12.75" x14ac:dyDescent="0.2">
      <c r="A40" s="16"/>
      <c r="B40" s="17"/>
      <c r="C40" s="23" t="s">
        <v>111</v>
      </c>
      <c r="D40" s="27"/>
      <c r="E40" s="64"/>
      <c r="F40" s="70">
        <v>0</v>
      </c>
      <c r="G40" s="28">
        <v>0</v>
      </c>
    </row>
    <row r="41" spans="1:7" ht="12.75" x14ac:dyDescent="0.2">
      <c r="A41" s="21"/>
      <c r="B41" s="22"/>
      <c r="C41" s="29"/>
      <c r="D41" s="30"/>
      <c r="E41" s="62"/>
      <c r="F41" s="68"/>
      <c r="G41" s="20"/>
    </row>
    <row r="42" spans="1:7" ht="12.75" x14ac:dyDescent="0.2">
      <c r="A42" s="31"/>
      <c r="B42" s="32"/>
      <c r="C42" s="23" t="s">
        <v>113</v>
      </c>
      <c r="D42" s="24"/>
      <c r="E42" s="63"/>
      <c r="F42" s="69"/>
      <c r="G42" s="25"/>
    </row>
    <row r="43" spans="1:7" ht="12.75" x14ac:dyDescent="0.2">
      <c r="A43" s="33"/>
      <c r="B43" s="34"/>
      <c r="C43" s="23" t="s">
        <v>111</v>
      </c>
      <c r="D43" s="35"/>
      <c r="E43" s="65"/>
      <c r="F43" s="71">
        <v>0</v>
      </c>
      <c r="G43" s="36">
        <v>0</v>
      </c>
    </row>
    <row r="44" spans="1:7" ht="12.75" x14ac:dyDescent="0.2">
      <c r="A44" s="33"/>
      <c r="B44" s="34"/>
      <c r="C44" s="29"/>
      <c r="D44" s="37"/>
      <c r="E44" s="66"/>
      <c r="F44" s="72"/>
      <c r="G44" s="38"/>
    </row>
    <row r="45" spans="1:7" ht="12.75" x14ac:dyDescent="0.2">
      <c r="A45" s="16"/>
      <c r="B45" s="17"/>
      <c r="C45" s="23" t="s">
        <v>116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111</v>
      </c>
      <c r="D46" s="27"/>
      <c r="E46" s="64"/>
      <c r="F46" s="70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2"/>
      <c r="F47" s="68"/>
      <c r="G47" s="20"/>
    </row>
    <row r="48" spans="1:7" ht="12.75" x14ac:dyDescent="0.2">
      <c r="A48" s="16"/>
      <c r="B48" s="17"/>
      <c r="C48" s="23" t="s">
        <v>117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111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12.75" x14ac:dyDescent="0.2">
      <c r="A51" s="16"/>
      <c r="B51" s="17"/>
      <c r="C51" s="23" t="s">
        <v>118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111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25.5" x14ac:dyDescent="0.2">
      <c r="A54" s="21"/>
      <c r="B54" s="22"/>
      <c r="C54" s="39" t="s">
        <v>119</v>
      </c>
      <c r="D54" s="40"/>
      <c r="E54" s="64"/>
      <c r="F54" s="70">
        <v>80345.878634500012</v>
      </c>
      <c r="G54" s="28">
        <v>0.96370600299999998</v>
      </c>
    </row>
    <row r="55" spans="1:7" ht="12.75" x14ac:dyDescent="0.2">
      <c r="A55" s="16"/>
      <c r="B55" s="17"/>
      <c r="C55" s="26"/>
      <c r="D55" s="19"/>
      <c r="E55" s="62"/>
      <c r="F55" s="68"/>
      <c r="G55" s="20"/>
    </row>
    <row r="56" spans="1:7" ht="12.75" x14ac:dyDescent="0.2">
      <c r="A56" s="16"/>
      <c r="B56" s="17"/>
      <c r="C56" s="18" t="s">
        <v>120</v>
      </c>
      <c r="D56" s="19"/>
      <c r="E56" s="62"/>
      <c r="F56" s="68"/>
      <c r="G56" s="20"/>
    </row>
    <row r="57" spans="1:7" ht="25.5" x14ac:dyDescent="0.2">
      <c r="A57" s="16"/>
      <c r="B57" s="17"/>
      <c r="C57" s="23" t="s">
        <v>10</v>
      </c>
      <c r="D57" s="24"/>
      <c r="E57" s="63"/>
      <c r="F57" s="69"/>
      <c r="G57" s="25"/>
    </row>
    <row r="58" spans="1:7" ht="12.75" x14ac:dyDescent="0.2">
      <c r="A58" s="21"/>
      <c r="B58" s="22"/>
      <c r="C58" s="23" t="s">
        <v>111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19"/>
      <c r="E59" s="62"/>
      <c r="F59" s="68"/>
      <c r="G59" s="20"/>
    </row>
    <row r="60" spans="1:7" ht="12.75" x14ac:dyDescent="0.2">
      <c r="A60" s="16"/>
      <c r="B60" s="41"/>
      <c r="C60" s="23" t="s">
        <v>121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111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2"/>
      <c r="F62" s="74"/>
      <c r="G62" s="43"/>
    </row>
    <row r="63" spans="1:7" ht="12.75" x14ac:dyDescent="0.2">
      <c r="A63" s="16"/>
      <c r="B63" s="17"/>
      <c r="C63" s="23" t="s">
        <v>122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111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16"/>
      <c r="B66" s="41"/>
      <c r="C66" s="23" t="s">
        <v>123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111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21"/>
      <c r="B69" s="22"/>
      <c r="C69" s="44" t="s">
        <v>124</v>
      </c>
      <c r="D69" s="40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6"/>
      <c r="D70" s="19"/>
      <c r="E70" s="62"/>
      <c r="F70" s="68"/>
      <c r="G70" s="20"/>
    </row>
    <row r="71" spans="1:7" ht="12.75" x14ac:dyDescent="0.2">
      <c r="A71" s="16"/>
      <c r="B71" s="17"/>
      <c r="C71" s="18" t="s">
        <v>125</v>
      </c>
      <c r="D71" s="19"/>
      <c r="E71" s="62"/>
      <c r="F71" s="68"/>
      <c r="G71" s="20"/>
    </row>
    <row r="72" spans="1:7" ht="12.75" x14ac:dyDescent="0.2">
      <c r="A72" s="21"/>
      <c r="B72" s="22"/>
      <c r="C72" s="23" t="s">
        <v>126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111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22"/>
      <c r="E74" s="62"/>
      <c r="F74" s="68"/>
      <c r="G74" s="20"/>
    </row>
    <row r="75" spans="1:7" ht="12.75" x14ac:dyDescent="0.2">
      <c r="A75" s="21"/>
      <c r="B75" s="22"/>
      <c r="C75" s="23" t="s">
        <v>127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111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21"/>
      <c r="B78" s="22"/>
      <c r="C78" s="23" t="s">
        <v>128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111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129</v>
      </c>
      <c r="D81" s="24"/>
      <c r="E81" s="63"/>
      <c r="F81" s="69"/>
      <c r="G81" s="25"/>
    </row>
    <row r="82" spans="1:7" ht="12.75" x14ac:dyDescent="0.2">
      <c r="A82" s="21">
        <v>1</v>
      </c>
      <c r="B82" s="22"/>
      <c r="C82" s="26" t="s">
        <v>410</v>
      </c>
      <c r="D82" s="30"/>
      <c r="E82" s="62"/>
      <c r="F82" s="68">
        <v>2300.4308799</v>
      </c>
      <c r="G82" s="20">
        <v>2.7592443000000001E-2</v>
      </c>
    </row>
    <row r="83" spans="1:7" ht="12.75" x14ac:dyDescent="0.2">
      <c r="A83" s="21"/>
      <c r="B83" s="22"/>
      <c r="C83" s="23" t="s">
        <v>111</v>
      </c>
      <c r="D83" s="40"/>
      <c r="E83" s="64"/>
      <c r="F83" s="70">
        <v>2300.4308799</v>
      </c>
      <c r="G83" s="28">
        <v>2.7592443000000001E-2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25.5" x14ac:dyDescent="0.2">
      <c r="A85" s="21"/>
      <c r="B85" s="22"/>
      <c r="C85" s="39" t="s">
        <v>131</v>
      </c>
      <c r="D85" s="40"/>
      <c r="E85" s="64"/>
      <c r="F85" s="70">
        <v>2300.4308799</v>
      </c>
      <c r="G85" s="28">
        <v>2.7592443000000001E-2</v>
      </c>
    </row>
    <row r="86" spans="1:7" ht="12.75" x14ac:dyDescent="0.2">
      <c r="A86" s="21"/>
      <c r="B86" s="22"/>
      <c r="C86" s="45"/>
      <c r="D86" s="22"/>
      <c r="E86" s="62"/>
      <c r="F86" s="68"/>
      <c r="G86" s="20"/>
    </row>
    <row r="87" spans="1:7" ht="12.75" x14ac:dyDescent="0.2">
      <c r="A87" s="16"/>
      <c r="B87" s="17"/>
      <c r="C87" s="18" t="s">
        <v>132</v>
      </c>
      <c r="D87" s="19"/>
      <c r="E87" s="62"/>
      <c r="F87" s="68"/>
      <c r="G87" s="20"/>
    </row>
    <row r="88" spans="1:7" ht="25.5" x14ac:dyDescent="0.2">
      <c r="A88" s="21"/>
      <c r="B88" s="22"/>
      <c r="C88" s="23" t="s">
        <v>133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16"/>
      <c r="B91" s="17"/>
      <c r="C91" s="18" t="s">
        <v>134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135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25.5" x14ac:dyDescent="0.2">
      <c r="A95" s="21"/>
      <c r="B95" s="22"/>
      <c r="C95" s="23" t="s">
        <v>136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74"/>
      <c r="G97" s="43"/>
    </row>
    <row r="98" spans="1:7" ht="25.5" x14ac:dyDescent="0.2">
      <c r="A98" s="21"/>
      <c r="B98" s="22"/>
      <c r="C98" s="45" t="s">
        <v>137</v>
      </c>
      <c r="D98" s="22"/>
      <c r="E98" s="62"/>
      <c r="F98" s="74">
        <v>725.46395759999996</v>
      </c>
      <c r="G98" s="43">
        <v>8.7015540000000002E-3</v>
      </c>
    </row>
    <row r="99" spans="1:7" ht="12.75" x14ac:dyDescent="0.2">
      <c r="A99" s="21"/>
      <c r="B99" s="22"/>
      <c r="C99" s="46" t="s">
        <v>138</v>
      </c>
      <c r="D99" s="27"/>
      <c r="E99" s="64"/>
      <c r="F99" s="70">
        <v>83371.773472000001</v>
      </c>
      <c r="G99" s="28">
        <v>1</v>
      </c>
    </row>
    <row r="101" spans="1:7" ht="12.75" x14ac:dyDescent="0.2">
      <c r="B101" s="306"/>
      <c r="C101" s="306"/>
      <c r="D101" s="306"/>
      <c r="E101" s="306"/>
      <c r="F101" s="306"/>
    </row>
    <row r="102" spans="1:7" ht="12.75" x14ac:dyDescent="0.2">
      <c r="B102" s="306"/>
      <c r="C102" s="306"/>
      <c r="D102" s="306"/>
      <c r="E102" s="306"/>
      <c r="F102" s="306"/>
    </row>
    <row r="104" spans="1:7" ht="12.75" x14ac:dyDescent="0.2">
      <c r="B104" s="52" t="s">
        <v>140</v>
      </c>
      <c r="C104" s="53"/>
      <c r="D104" s="54"/>
    </row>
    <row r="105" spans="1:7" ht="12.75" x14ac:dyDescent="0.2">
      <c r="B105" s="55" t="s">
        <v>141</v>
      </c>
      <c r="C105" s="56"/>
      <c r="D105" s="81" t="s">
        <v>142</v>
      </c>
    </row>
    <row r="106" spans="1:7" ht="12.75" x14ac:dyDescent="0.2">
      <c r="B106" s="55" t="s">
        <v>143</v>
      </c>
      <c r="C106" s="56"/>
      <c r="D106" s="81" t="s">
        <v>142</v>
      </c>
    </row>
    <row r="107" spans="1:7" ht="12.75" x14ac:dyDescent="0.2">
      <c r="B107" s="57" t="s">
        <v>144</v>
      </c>
      <c r="C107" s="56"/>
      <c r="D107" s="58"/>
    </row>
    <row r="108" spans="1:7" ht="25.5" customHeight="1" x14ac:dyDescent="0.2">
      <c r="B108" s="58"/>
      <c r="C108" s="48" t="s">
        <v>145</v>
      </c>
      <c r="D108" s="49" t="s">
        <v>146</v>
      </c>
    </row>
    <row r="109" spans="1:7" ht="12.75" customHeight="1" x14ac:dyDescent="0.2">
      <c r="B109" s="75" t="s">
        <v>147</v>
      </c>
      <c r="C109" s="76" t="s">
        <v>148</v>
      </c>
      <c r="D109" s="76" t="s">
        <v>149</v>
      </c>
    </row>
    <row r="110" spans="1:7" ht="12.75" x14ac:dyDescent="0.2">
      <c r="B110" s="58" t="s">
        <v>150</v>
      </c>
      <c r="C110" s="59">
        <v>189.26740000000001</v>
      </c>
      <c r="D110" s="59">
        <v>176.0461</v>
      </c>
    </row>
    <row r="111" spans="1:7" ht="12.75" x14ac:dyDescent="0.2">
      <c r="B111" s="58" t="s">
        <v>151</v>
      </c>
      <c r="C111" s="59">
        <v>14.6632</v>
      </c>
      <c r="D111" s="59">
        <v>13.6389</v>
      </c>
    </row>
    <row r="112" spans="1:7" ht="12.75" x14ac:dyDescent="0.2">
      <c r="B112" s="58" t="s">
        <v>412</v>
      </c>
      <c r="C112" s="59">
        <v>193.45150000000001</v>
      </c>
      <c r="D112" s="59">
        <v>179.9374</v>
      </c>
    </row>
    <row r="113" spans="2:4" ht="12.75" x14ac:dyDescent="0.2">
      <c r="B113" s="58" t="s">
        <v>413</v>
      </c>
      <c r="C113" s="59">
        <v>14.927199999999999</v>
      </c>
      <c r="D113" s="59">
        <v>13.8848</v>
      </c>
    </row>
    <row r="114" spans="2:4" ht="12.75" x14ac:dyDescent="0.2">
      <c r="B114" s="58" t="s">
        <v>152</v>
      </c>
      <c r="C114" s="59">
        <v>182.34829999999999</v>
      </c>
      <c r="D114" s="59">
        <v>169.36449999999999</v>
      </c>
    </row>
    <row r="115" spans="2:4" ht="12.75" x14ac:dyDescent="0.2">
      <c r="B115" s="58" t="s">
        <v>153</v>
      </c>
      <c r="C115" s="59">
        <v>14.030900000000001</v>
      </c>
      <c r="D115" s="59">
        <v>13.0319</v>
      </c>
    </row>
    <row r="117" spans="2:4" ht="12.75" x14ac:dyDescent="0.2">
      <c r="B117" s="77" t="s">
        <v>154</v>
      </c>
      <c r="C117" s="60"/>
      <c r="D117" s="78" t="s">
        <v>142</v>
      </c>
    </row>
    <row r="118" spans="2:4" ht="24.75" customHeight="1" x14ac:dyDescent="0.2">
      <c r="B118" s="79"/>
      <c r="C118" s="79"/>
    </row>
    <row r="119" spans="2:4" ht="15" x14ac:dyDescent="0.25">
      <c r="B119" s="82"/>
      <c r="C119" s="80"/>
      <c r="D119"/>
    </row>
    <row r="121" spans="2:4" ht="12.75" x14ac:dyDescent="0.2">
      <c r="B121" s="57" t="s">
        <v>157</v>
      </c>
      <c r="C121" s="56"/>
      <c r="D121" s="83" t="s">
        <v>142</v>
      </c>
    </row>
    <row r="122" spans="2:4" ht="12.75" x14ac:dyDescent="0.2">
      <c r="B122" s="57" t="s">
        <v>158</v>
      </c>
      <c r="C122" s="56"/>
      <c r="D122" s="83" t="s">
        <v>142</v>
      </c>
    </row>
    <row r="123" spans="2:4" ht="12.75" x14ac:dyDescent="0.2">
      <c r="B123" s="57" t="s">
        <v>159</v>
      </c>
      <c r="C123" s="56"/>
      <c r="D123" s="61">
        <v>0.96359959834842501</v>
      </c>
    </row>
    <row r="124" spans="2:4" ht="12.75" x14ac:dyDescent="0.2">
      <c r="B124" s="57" t="s">
        <v>160</v>
      </c>
      <c r="C124" s="56"/>
      <c r="D124" s="61" t="s">
        <v>142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530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172</v>
      </c>
      <c r="C7" s="26" t="s">
        <v>173</v>
      </c>
      <c r="D7" s="17" t="s">
        <v>25</v>
      </c>
      <c r="E7" s="62">
        <v>30000</v>
      </c>
      <c r="F7" s="68">
        <v>180.45</v>
      </c>
      <c r="G7" s="20">
        <v>4.1118170000000002E-2</v>
      </c>
    </row>
    <row r="8" spans="1:7" ht="25.5" x14ac:dyDescent="0.2">
      <c r="A8" s="21">
        <v>2</v>
      </c>
      <c r="B8" s="22" t="s">
        <v>236</v>
      </c>
      <c r="C8" s="26" t="s">
        <v>237</v>
      </c>
      <c r="D8" s="17" t="s">
        <v>227</v>
      </c>
      <c r="E8" s="62">
        <v>26875</v>
      </c>
      <c r="F8" s="68">
        <v>172.59125</v>
      </c>
      <c r="G8" s="20">
        <v>3.9327438999999999E-2</v>
      </c>
    </row>
    <row r="9" spans="1:7" ht="25.5" x14ac:dyDescent="0.2">
      <c r="A9" s="21">
        <v>3</v>
      </c>
      <c r="B9" s="22" t="s">
        <v>62</v>
      </c>
      <c r="C9" s="26" t="s">
        <v>63</v>
      </c>
      <c r="D9" s="17" t="s">
        <v>16</v>
      </c>
      <c r="E9" s="62">
        <v>150000</v>
      </c>
      <c r="F9" s="68">
        <v>156.52500000000001</v>
      </c>
      <c r="G9" s="20">
        <v>3.5666508999999999E-2</v>
      </c>
    </row>
    <row r="10" spans="1:7" ht="12.75" x14ac:dyDescent="0.2">
      <c r="A10" s="21">
        <v>4</v>
      </c>
      <c r="B10" s="22" t="s">
        <v>207</v>
      </c>
      <c r="C10" s="26" t="s">
        <v>208</v>
      </c>
      <c r="D10" s="17" t="s">
        <v>209</v>
      </c>
      <c r="E10" s="62">
        <v>22706</v>
      </c>
      <c r="F10" s="68">
        <v>141.45838000000001</v>
      </c>
      <c r="G10" s="20">
        <v>3.2233359000000003E-2</v>
      </c>
    </row>
    <row r="11" spans="1:7" ht="12.75" x14ac:dyDescent="0.2">
      <c r="A11" s="21">
        <v>5</v>
      </c>
      <c r="B11" s="22" t="s">
        <v>320</v>
      </c>
      <c r="C11" s="26" t="s">
        <v>321</v>
      </c>
      <c r="D11" s="17" t="s">
        <v>166</v>
      </c>
      <c r="E11" s="62">
        <v>3333</v>
      </c>
      <c r="F11" s="68">
        <v>130.43028899999999</v>
      </c>
      <c r="G11" s="20">
        <v>2.9720448E-2</v>
      </c>
    </row>
    <row r="12" spans="1:7" ht="12.75" x14ac:dyDescent="0.2">
      <c r="A12" s="21">
        <v>6</v>
      </c>
      <c r="B12" s="22" t="s">
        <v>78</v>
      </c>
      <c r="C12" s="26" t="s">
        <v>79</v>
      </c>
      <c r="D12" s="17" t="s">
        <v>19</v>
      </c>
      <c r="E12" s="62">
        <v>16500</v>
      </c>
      <c r="F12" s="68">
        <v>126.55500000000001</v>
      </c>
      <c r="G12" s="20">
        <v>2.8837405999999999E-2</v>
      </c>
    </row>
    <row r="13" spans="1:7" ht="12.75" x14ac:dyDescent="0.2">
      <c r="A13" s="21">
        <v>7</v>
      </c>
      <c r="B13" s="22" t="s">
        <v>228</v>
      </c>
      <c r="C13" s="26" t="s">
        <v>229</v>
      </c>
      <c r="D13" s="17" t="s">
        <v>183</v>
      </c>
      <c r="E13" s="62">
        <v>7809</v>
      </c>
      <c r="F13" s="68">
        <v>118.4976705</v>
      </c>
      <c r="G13" s="20">
        <v>2.7001425999999999E-2</v>
      </c>
    </row>
    <row r="14" spans="1:7" ht="25.5" x14ac:dyDescent="0.2">
      <c r="A14" s="21">
        <v>8</v>
      </c>
      <c r="B14" s="22" t="s">
        <v>201</v>
      </c>
      <c r="C14" s="26" t="s">
        <v>202</v>
      </c>
      <c r="D14" s="17" t="s">
        <v>176</v>
      </c>
      <c r="E14" s="62">
        <v>15063</v>
      </c>
      <c r="F14" s="68">
        <v>103.964826</v>
      </c>
      <c r="G14" s="20">
        <v>2.3689905000000001E-2</v>
      </c>
    </row>
    <row r="15" spans="1:7" ht="25.5" x14ac:dyDescent="0.2">
      <c r="A15" s="21">
        <v>9</v>
      </c>
      <c r="B15" s="22" t="s">
        <v>481</v>
      </c>
      <c r="C15" s="26" t="s">
        <v>482</v>
      </c>
      <c r="D15" s="17" t="s">
        <v>71</v>
      </c>
      <c r="E15" s="62">
        <v>80234</v>
      </c>
      <c r="F15" s="68">
        <v>103.421626</v>
      </c>
      <c r="G15" s="20">
        <v>2.3566129000000002E-2</v>
      </c>
    </row>
    <row r="16" spans="1:7" ht="25.5" x14ac:dyDescent="0.2">
      <c r="A16" s="21">
        <v>10</v>
      </c>
      <c r="B16" s="22" t="s">
        <v>190</v>
      </c>
      <c r="C16" s="26" t="s">
        <v>191</v>
      </c>
      <c r="D16" s="17" t="s">
        <v>71</v>
      </c>
      <c r="E16" s="62">
        <v>14540</v>
      </c>
      <c r="F16" s="68">
        <v>99.969769999999997</v>
      </c>
      <c r="G16" s="20">
        <v>2.2779573000000001E-2</v>
      </c>
    </row>
    <row r="17" spans="1:7" ht="25.5" x14ac:dyDescent="0.2">
      <c r="A17" s="21">
        <v>11</v>
      </c>
      <c r="B17" s="22" t="s">
        <v>23</v>
      </c>
      <c r="C17" s="26" t="s">
        <v>24</v>
      </c>
      <c r="D17" s="17" t="s">
        <v>25</v>
      </c>
      <c r="E17" s="62">
        <v>16000</v>
      </c>
      <c r="F17" s="68">
        <v>96.103999999999999</v>
      </c>
      <c r="G17" s="20">
        <v>2.1898701E-2</v>
      </c>
    </row>
    <row r="18" spans="1:7" ht="25.5" x14ac:dyDescent="0.2">
      <c r="A18" s="21">
        <v>12</v>
      </c>
      <c r="B18" s="22" t="s">
        <v>46</v>
      </c>
      <c r="C18" s="26" t="s">
        <v>47</v>
      </c>
      <c r="D18" s="17" t="s">
        <v>25</v>
      </c>
      <c r="E18" s="62">
        <v>13000</v>
      </c>
      <c r="F18" s="68">
        <v>95.3095</v>
      </c>
      <c r="G18" s="20">
        <v>2.1717663000000002E-2</v>
      </c>
    </row>
    <row r="19" spans="1:7" ht="25.5" x14ac:dyDescent="0.2">
      <c r="A19" s="21">
        <v>13</v>
      </c>
      <c r="B19" s="22" t="s">
        <v>74</v>
      </c>
      <c r="C19" s="26" t="s">
        <v>75</v>
      </c>
      <c r="D19" s="17" t="s">
        <v>71</v>
      </c>
      <c r="E19" s="62">
        <v>16464</v>
      </c>
      <c r="F19" s="68">
        <v>93.548447999999993</v>
      </c>
      <c r="G19" s="20">
        <v>2.1316380999999999E-2</v>
      </c>
    </row>
    <row r="20" spans="1:7" ht="25.5" x14ac:dyDescent="0.2">
      <c r="A20" s="21">
        <v>14</v>
      </c>
      <c r="B20" s="22" t="s">
        <v>186</v>
      </c>
      <c r="C20" s="26" t="s">
        <v>187</v>
      </c>
      <c r="D20" s="17" t="s">
        <v>22</v>
      </c>
      <c r="E20" s="62">
        <v>61263</v>
      </c>
      <c r="F20" s="68">
        <v>92.323340999999999</v>
      </c>
      <c r="G20" s="20">
        <v>2.1037223000000001E-2</v>
      </c>
    </row>
    <row r="21" spans="1:7" ht="25.5" x14ac:dyDescent="0.2">
      <c r="A21" s="21">
        <v>15</v>
      </c>
      <c r="B21" s="22" t="s">
        <v>244</v>
      </c>
      <c r="C21" s="26" t="s">
        <v>245</v>
      </c>
      <c r="D21" s="17" t="s">
        <v>25</v>
      </c>
      <c r="E21" s="62">
        <v>30200</v>
      </c>
      <c r="F21" s="68">
        <v>89.829899999999995</v>
      </c>
      <c r="G21" s="20">
        <v>2.0469055999999999E-2</v>
      </c>
    </row>
    <row r="22" spans="1:7" ht="25.5" x14ac:dyDescent="0.2">
      <c r="A22" s="21">
        <v>16</v>
      </c>
      <c r="B22" s="22" t="s">
        <v>67</v>
      </c>
      <c r="C22" s="26" t="s">
        <v>68</v>
      </c>
      <c r="D22" s="17" t="s">
        <v>25</v>
      </c>
      <c r="E22" s="62">
        <v>57781</v>
      </c>
      <c r="F22" s="68">
        <v>89.127192500000007</v>
      </c>
      <c r="G22" s="20">
        <v>2.0308933000000001E-2</v>
      </c>
    </row>
    <row r="23" spans="1:7" ht="25.5" x14ac:dyDescent="0.2">
      <c r="A23" s="21">
        <v>17</v>
      </c>
      <c r="B23" s="22" t="s">
        <v>93</v>
      </c>
      <c r="C23" s="26" t="s">
        <v>94</v>
      </c>
      <c r="D23" s="17" t="s">
        <v>25</v>
      </c>
      <c r="E23" s="62">
        <v>7868</v>
      </c>
      <c r="F23" s="68">
        <v>86.540132</v>
      </c>
      <c r="G23" s="20">
        <v>1.9719434000000001E-2</v>
      </c>
    </row>
    <row r="24" spans="1:7" ht="12.75" x14ac:dyDescent="0.2">
      <c r="A24" s="21">
        <v>18</v>
      </c>
      <c r="B24" s="22" t="s">
        <v>483</v>
      </c>
      <c r="C24" s="26" t="s">
        <v>484</v>
      </c>
      <c r="D24" s="17" t="s">
        <v>485</v>
      </c>
      <c r="E24" s="62">
        <v>37455</v>
      </c>
      <c r="F24" s="68">
        <v>83.880472499999996</v>
      </c>
      <c r="G24" s="20">
        <v>1.9113392E-2</v>
      </c>
    </row>
    <row r="25" spans="1:7" ht="12.75" x14ac:dyDescent="0.2">
      <c r="A25" s="21">
        <v>19</v>
      </c>
      <c r="B25" s="22" t="s">
        <v>199</v>
      </c>
      <c r="C25" s="26" t="s">
        <v>200</v>
      </c>
      <c r="D25" s="17" t="s">
        <v>183</v>
      </c>
      <c r="E25" s="62">
        <v>25220</v>
      </c>
      <c r="F25" s="68">
        <v>80.464410000000001</v>
      </c>
      <c r="G25" s="20">
        <v>1.8334992000000001E-2</v>
      </c>
    </row>
    <row r="26" spans="1:7" ht="12.75" x14ac:dyDescent="0.2">
      <c r="A26" s="21">
        <v>20</v>
      </c>
      <c r="B26" s="22" t="s">
        <v>486</v>
      </c>
      <c r="C26" s="26" t="s">
        <v>487</v>
      </c>
      <c r="D26" s="17" t="s">
        <v>183</v>
      </c>
      <c r="E26" s="62">
        <v>64855</v>
      </c>
      <c r="F26" s="68">
        <v>78.960962499999994</v>
      </c>
      <c r="G26" s="20">
        <v>1.7992409000000001E-2</v>
      </c>
    </row>
    <row r="27" spans="1:7" ht="12.75" x14ac:dyDescent="0.2">
      <c r="A27" s="21">
        <v>21</v>
      </c>
      <c r="B27" s="22" t="s">
        <v>230</v>
      </c>
      <c r="C27" s="26" t="s">
        <v>231</v>
      </c>
      <c r="D27" s="17" t="s">
        <v>19</v>
      </c>
      <c r="E27" s="62">
        <v>76000</v>
      </c>
      <c r="F27" s="68">
        <v>76.912000000000006</v>
      </c>
      <c r="G27" s="20">
        <v>1.7525523000000001E-2</v>
      </c>
    </row>
    <row r="28" spans="1:7" ht="12.75" x14ac:dyDescent="0.2">
      <c r="A28" s="21">
        <v>22</v>
      </c>
      <c r="B28" s="22" t="s">
        <v>488</v>
      </c>
      <c r="C28" s="26" t="s">
        <v>489</v>
      </c>
      <c r="D28" s="17" t="s">
        <v>183</v>
      </c>
      <c r="E28" s="62">
        <v>64500</v>
      </c>
      <c r="F28" s="68">
        <v>74.207250000000002</v>
      </c>
      <c r="G28" s="20">
        <v>1.6909206E-2</v>
      </c>
    </row>
    <row r="29" spans="1:7" ht="25.5" x14ac:dyDescent="0.2">
      <c r="A29" s="21">
        <v>23</v>
      </c>
      <c r="B29" s="22" t="s">
        <v>43</v>
      </c>
      <c r="C29" s="26" t="s">
        <v>44</v>
      </c>
      <c r="D29" s="17" t="s">
        <v>45</v>
      </c>
      <c r="E29" s="62">
        <v>21964</v>
      </c>
      <c r="F29" s="68">
        <v>73.458597999999995</v>
      </c>
      <c r="G29" s="20">
        <v>1.6738614999999998E-2</v>
      </c>
    </row>
    <row r="30" spans="1:7" ht="12.75" x14ac:dyDescent="0.2">
      <c r="A30" s="21">
        <v>24</v>
      </c>
      <c r="B30" s="22" t="s">
        <v>232</v>
      </c>
      <c r="C30" s="26" t="s">
        <v>233</v>
      </c>
      <c r="D30" s="17" t="s">
        <v>209</v>
      </c>
      <c r="E30" s="62">
        <v>31928</v>
      </c>
      <c r="F30" s="68">
        <v>70.353347999999997</v>
      </c>
      <c r="G30" s="20">
        <v>1.6031039E-2</v>
      </c>
    </row>
    <row r="31" spans="1:7" ht="25.5" x14ac:dyDescent="0.2">
      <c r="A31" s="21">
        <v>25</v>
      </c>
      <c r="B31" s="22" t="s">
        <v>83</v>
      </c>
      <c r="C31" s="26" t="s">
        <v>84</v>
      </c>
      <c r="D31" s="17" t="s">
        <v>71</v>
      </c>
      <c r="E31" s="62">
        <v>26599</v>
      </c>
      <c r="F31" s="68">
        <v>68.040242000000006</v>
      </c>
      <c r="G31" s="20">
        <v>1.5503964E-2</v>
      </c>
    </row>
    <row r="32" spans="1:7" ht="51" x14ac:dyDescent="0.2">
      <c r="A32" s="21">
        <v>26</v>
      </c>
      <c r="B32" s="22" t="s">
        <v>276</v>
      </c>
      <c r="C32" s="26" t="s">
        <v>277</v>
      </c>
      <c r="D32" s="17" t="s">
        <v>212</v>
      </c>
      <c r="E32" s="62">
        <v>39551</v>
      </c>
      <c r="F32" s="68">
        <v>67.869516000000004</v>
      </c>
      <c r="G32" s="20">
        <v>1.5465061E-2</v>
      </c>
    </row>
    <row r="33" spans="1:7" ht="25.5" x14ac:dyDescent="0.2">
      <c r="A33" s="21">
        <v>27</v>
      </c>
      <c r="B33" s="22" t="s">
        <v>234</v>
      </c>
      <c r="C33" s="26" t="s">
        <v>235</v>
      </c>
      <c r="D33" s="17" t="s">
        <v>71</v>
      </c>
      <c r="E33" s="62">
        <v>37230</v>
      </c>
      <c r="F33" s="68">
        <v>67.218765000000005</v>
      </c>
      <c r="G33" s="20">
        <v>1.5316778E-2</v>
      </c>
    </row>
    <row r="34" spans="1:7" ht="12.75" x14ac:dyDescent="0.2">
      <c r="A34" s="21">
        <v>28</v>
      </c>
      <c r="B34" s="22" t="s">
        <v>76</v>
      </c>
      <c r="C34" s="26" t="s">
        <v>77</v>
      </c>
      <c r="D34" s="17" t="s">
        <v>66</v>
      </c>
      <c r="E34" s="62">
        <v>34750</v>
      </c>
      <c r="F34" s="68">
        <v>66.007625000000004</v>
      </c>
      <c r="G34" s="20">
        <v>1.5040802000000001E-2</v>
      </c>
    </row>
    <row r="35" spans="1:7" ht="25.5" x14ac:dyDescent="0.2">
      <c r="A35" s="21">
        <v>29</v>
      </c>
      <c r="B35" s="22" t="s">
        <v>57</v>
      </c>
      <c r="C35" s="26" t="s">
        <v>58</v>
      </c>
      <c r="D35" s="17" t="s">
        <v>16</v>
      </c>
      <c r="E35" s="62">
        <v>89678</v>
      </c>
      <c r="F35" s="68">
        <v>65.464939999999999</v>
      </c>
      <c r="G35" s="20">
        <v>1.4917143000000001E-2</v>
      </c>
    </row>
    <row r="36" spans="1:7" ht="12.75" x14ac:dyDescent="0.2">
      <c r="A36" s="21">
        <v>30</v>
      </c>
      <c r="B36" s="22" t="s">
        <v>188</v>
      </c>
      <c r="C36" s="26" t="s">
        <v>189</v>
      </c>
      <c r="D36" s="17" t="s">
        <v>183</v>
      </c>
      <c r="E36" s="62">
        <v>21643</v>
      </c>
      <c r="F36" s="68">
        <v>63.500562000000002</v>
      </c>
      <c r="G36" s="20">
        <v>1.4469531000000001E-2</v>
      </c>
    </row>
    <row r="37" spans="1:7" ht="25.5" x14ac:dyDescent="0.2">
      <c r="A37" s="21">
        <v>31</v>
      </c>
      <c r="B37" s="22" t="s">
        <v>490</v>
      </c>
      <c r="C37" s="26" t="s">
        <v>491</v>
      </c>
      <c r="D37" s="17" t="s">
        <v>25</v>
      </c>
      <c r="E37" s="62">
        <v>15274</v>
      </c>
      <c r="F37" s="68">
        <v>58.812536999999999</v>
      </c>
      <c r="G37" s="20">
        <v>1.3401296E-2</v>
      </c>
    </row>
    <row r="38" spans="1:7" ht="25.5" x14ac:dyDescent="0.2">
      <c r="A38" s="21">
        <v>32</v>
      </c>
      <c r="B38" s="22" t="s">
        <v>498</v>
      </c>
      <c r="C38" s="26" t="s">
        <v>499</v>
      </c>
      <c r="D38" s="17" t="s">
        <v>82</v>
      </c>
      <c r="E38" s="62">
        <v>19707</v>
      </c>
      <c r="F38" s="68">
        <v>55.889052</v>
      </c>
      <c r="G38" s="20">
        <v>1.2735137000000001E-2</v>
      </c>
    </row>
    <row r="39" spans="1:7" ht="25.5" x14ac:dyDescent="0.2">
      <c r="A39" s="21">
        <v>33</v>
      </c>
      <c r="B39" s="22" t="s">
        <v>29</v>
      </c>
      <c r="C39" s="26" t="s">
        <v>30</v>
      </c>
      <c r="D39" s="17" t="s">
        <v>25</v>
      </c>
      <c r="E39" s="62">
        <v>10446</v>
      </c>
      <c r="F39" s="68">
        <v>53.300714999999997</v>
      </c>
      <c r="G39" s="20">
        <v>1.2145347000000001E-2</v>
      </c>
    </row>
    <row r="40" spans="1:7" ht="12.75" x14ac:dyDescent="0.2">
      <c r="A40" s="21">
        <v>34</v>
      </c>
      <c r="B40" s="22" t="s">
        <v>293</v>
      </c>
      <c r="C40" s="26" t="s">
        <v>294</v>
      </c>
      <c r="D40" s="17" t="s">
        <v>295</v>
      </c>
      <c r="E40" s="62">
        <v>6548</v>
      </c>
      <c r="F40" s="68">
        <v>52.917662</v>
      </c>
      <c r="G40" s="20">
        <v>1.2058063000000001E-2</v>
      </c>
    </row>
    <row r="41" spans="1:7" ht="12.75" x14ac:dyDescent="0.2">
      <c r="A41" s="21">
        <v>35</v>
      </c>
      <c r="B41" s="22" t="s">
        <v>298</v>
      </c>
      <c r="C41" s="26" t="s">
        <v>299</v>
      </c>
      <c r="D41" s="17" t="s">
        <v>166</v>
      </c>
      <c r="E41" s="62">
        <v>13342</v>
      </c>
      <c r="F41" s="68">
        <v>52.901029999999999</v>
      </c>
      <c r="G41" s="20">
        <v>1.2054273000000001E-2</v>
      </c>
    </row>
    <row r="42" spans="1:7" ht="25.5" x14ac:dyDescent="0.2">
      <c r="A42" s="21">
        <v>36</v>
      </c>
      <c r="B42" s="22" t="s">
        <v>258</v>
      </c>
      <c r="C42" s="26" t="s">
        <v>259</v>
      </c>
      <c r="D42" s="17" t="s">
        <v>198</v>
      </c>
      <c r="E42" s="62">
        <v>18902</v>
      </c>
      <c r="F42" s="68">
        <v>49.145200000000003</v>
      </c>
      <c r="G42" s="20">
        <v>1.1198451999999999E-2</v>
      </c>
    </row>
    <row r="43" spans="1:7" ht="25.5" x14ac:dyDescent="0.2">
      <c r="A43" s="21">
        <v>37</v>
      </c>
      <c r="B43" s="22" t="s">
        <v>194</v>
      </c>
      <c r="C43" s="26" t="s">
        <v>195</v>
      </c>
      <c r="D43" s="17" t="s">
        <v>25</v>
      </c>
      <c r="E43" s="62">
        <v>13177</v>
      </c>
      <c r="F43" s="68">
        <v>47.305430000000001</v>
      </c>
      <c r="G43" s="20">
        <v>1.0779234E-2</v>
      </c>
    </row>
    <row r="44" spans="1:7" ht="25.5" x14ac:dyDescent="0.2">
      <c r="A44" s="21">
        <v>38</v>
      </c>
      <c r="B44" s="22" t="s">
        <v>492</v>
      </c>
      <c r="C44" s="26" t="s">
        <v>493</v>
      </c>
      <c r="D44" s="17" t="s">
        <v>198</v>
      </c>
      <c r="E44" s="62">
        <v>42552</v>
      </c>
      <c r="F44" s="68">
        <v>44.977463999999998</v>
      </c>
      <c r="G44" s="20">
        <v>1.0248772999999999E-2</v>
      </c>
    </row>
    <row r="45" spans="1:7" ht="25.5" x14ac:dyDescent="0.2">
      <c r="A45" s="21">
        <v>39</v>
      </c>
      <c r="B45" s="22" t="s">
        <v>196</v>
      </c>
      <c r="C45" s="26" t="s">
        <v>197</v>
      </c>
      <c r="D45" s="17" t="s">
        <v>198</v>
      </c>
      <c r="E45" s="62">
        <v>20276</v>
      </c>
      <c r="F45" s="68">
        <v>43.897539999999999</v>
      </c>
      <c r="G45" s="20">
        <v>1.0002696E-2</v>
      </c>
    </row>
    <row r="46" spans="1:7" ht="12.75" x14ac:dyDescent="0.2">
      <c r="A46" s="21">
        <v>40</v>
      </c>
      <c r="B46" s="22" t="s">
        <v>252</v>
      </c>
      <c r="C46" s="26" t="s">
        <v>253</v>
      </c>
      <c r="D46" s="17" t="s">
        <v>82</v>
      </c>
      <c r="E46" s="62">
        <v>43071</v>
      </c>
      <c r="F46" s="68">
        <v>40.443669</v>
      </c>
      <c r="G46" s="20">
        <v>9.2156809999999999E-3</v>
      </c>
    </row>
    <row r="47" spans="1:7" ht="25.5" x14ac:dyDescent="0.2">
      <c r="A47" s="21">
        <v>41</v>
      </c>
      <c r="B47" s="22" t="s">
        <v>100</v>
      </c>
      <c r="C47" s="26" t="s">
        <v>101</v>
      </c>
      <c r="D47" s="17" t="s">
        <v>25</v>
      </c>
      <c r="E47" s="62">
        <v>5135</v>
      </c>
      <c r="F47" s="68">
        <v>38.62547</v>
      </c>
      <c r="G47" s="20">
        <v>8.8013780000000003E-3</v>
      </c>
    </row>
    <row r="48" spans="1:7" ht="12.75" x14ac:dyDescent="0.2">
      <c r="A48" s="21">
        <v>42</v>
      </c>
      <c r="B48" s="22" t="s">
        <v>254</v>
      </c>
      <c r="C48" s="26" t="s">
        <v>255</v>
      </c>
      <c r="D48" s="17" t="s">
        <v>209</v>
      </c>
      <c r="E48" s="62">
        <v>12924</v>
      </c>
      <c r="F48" s="68">
        <v>37.389131999999996</v>
      </c>
      <c r="G48" s="20">
        <v>8.5196600000000001E-3</v>
      </c>
    </row>
    <row r="49" spans="1:7" ht="12.75" x14ac:dyDescent="0.2">
      <c r="A49" s="21">
        <v>43</v>
      </c>
      <c r="B49" s="22" t="s">
        <v>256</v>
      </c>
      <c r="C49" s="26" t="s">
        <v>257</v>
      </c>
      <c r="D49" s="17" t="s">
        <v>61</v>
      </c>
      <c r="E49" s="62">
        <v>1900</v>
      </c>
      <c r="F49" s="68">
        <v>34.807049999999997</v>
      </c>
      <c r="G49" s="20">
        <v>7.9312949999999997E-3</v>
      </c>
    </row>
    <row r="50" spans="1:7" ht="12.75" x14ac:dyDescent="0.2">
      <c r="A50" s="21">
        <v>44</v>
      </c>
      <c r="B50" s="22" t="s">
        <v>305</v>
      </c>
      <c r="C50" s="26" t="s">
        <v>306</v>
      </c>
      <c r="D50" s="17" t="s">
        <v>183</v>
      </c>
      <c r="E50" s="62">
        <v>4276</v>
      </c>
      <c r="F50" s="68">
        <v>34.64629</v>
      </c>
      <c r="G50" s="20">
        <v>7.8946639999999992E-3</v>
      </c>
    </row>
    <row r="51" spans="1:7" ht="12.75" x14ac:dyDescent="0.2">
      <c r="A51" s="21">
        <v>45</v>
      </c>
      <c r="B51" s="22" t="s">
        <v>496</v>
      </c>
      <c r="C51" s="26" t="s">
        <v>497</v>
      </c>
      <c r="D51" s="17" t="s">
        <v>209</v>
      </c>
      <c r="E51" s="62">
        <v>5188</v>
      </c>
      <c r="F51" s="68">
        <v>34.417192</v>
      </c>
      <c r="G51" s="20">
        <v>7.8424600000000007E-3</v>
      </c>
    </row>
    <row r="52" spans="1:7" ht="25.5" x14ac:dyDescent="0.2">
      <c r="A52" s="21">
        <v>46</v>
      </c>
      <c r="B52" s="22" t="s">
        <v>192</v>
      </c>
      <c r="C52" s="26" t="s">
        <v>193</v>
      </c>
      <c r="D52" s="17" t="s">
        <v>25</v>
      </c>
      <c r="E52" s="62">
        <v>4680</v>
      </c>
      <c r="F52" s="68">
        <v>31.295159999999999</v>
      </c>
      <c r="G52" s="20">
        <v>7.1310599999999998E-3</v>
      </c>
    </row>
    <row r="53" spans="1:7" ht="12.75" x14ac:dyDescent="0.2">
      <c r="A53" s="21">
        <v>47</v>
      </c>
      <c r="B53" s="22" t="s">
        <v>501</v>
      </c>
      <c r="C53" s="26" t="s">
        <v>502</v>
      </c>
      <c r="D53" s="17" t="s">
        <v>166</v>
      </c>
      <c r="E53" s="62">
        <v>5495</v>
      </c>
      <c r="F53" s="68">
        <v>24.18899</v>
      </c>
      <c r="G53" s="20">
        <v>5.5118149999999998E-3</v>
      </c>
    </row>
    <row r="54" spans="1:7" ht="25.5" x14ac:dyDescent="0.2">
      <c r="A54" s="21">
        <v>48</v>
      </c>
      <c r="B54" s="22" t="s">
        <v>37</v>
      </c>
      <c r="C54" s="26" t="s">
        <v>38</v>
      </c>
      <c r="D54" s="17" t="s">
        <v>22</v>
      </c>
      <c r="E54" s="62">
        <v>111</v>
      </c>
      <c r="F54" s="68">
        <v>6.0809129999999998</v>
      </c>
      <c r="G54" s="20">
        <v>1.3856249999999999E-3</v>
      </c>
    </row>
    <row r="55" spans="1:7" ht="12.75" x14ac:dyDescent="0.2">
      <c r="A55" s="16"/>
      <c r="B55" s="17"/>
      <c r="C55" s="23" t="s">
        <v>111</v>
      </c>
      <c r="D55" s="27"/>
      <c r="E55" s="64"/>
      <c r="F55" s="70">
        <v>3654.0255119999997</v>
      </c>
      <c r="G55" s="28">
        <v>0.83262311900000008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112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111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113</v>
      </c>
      <c r="D60" s="24"/>
      <c r="E60" s="63"/>
      <c r="F60" s="69"/>
      <c r="G60" s="25"/>
    </row>
    <row r="61" spans="1:7" ht="12.75" x14ac:dyDescent="0.2">
      <c r="A61" s="33"/>
      <c r="B61" s="34"/>
      <c r="C61" s="23" t="s">
        <v>111</v>
      </c>
      <c r="D61" s="35"/>
      <c r="E61" s="65"/>
      <c r="F61" s="71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6"/>
      <c r="F62" s="72"/>
      <c r="G62" s="38"/>
    </row>
    <row r="63" spans="1:7" ht="12.75" x14ac:dyDescent="0.2">
      <c r="A63" s="16"/>
      <c r="B63" s="17"/>
      <c r="C63" s="23" t="s">
        <v>116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111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117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111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118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111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119</v>
      </c>
      <c r="D72" s="40"/>
      <c r="E72" s="64"/>
      <c r="F72" s="70">
        <v>3654.0255119999997</v>
      </c>
      <c r="G72" s="28">
        <v>0.83262311900000008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120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10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111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16"/>
      <c r="B78" s="41"/>
      <c r="C78" s="23" t="s">
        <v>121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111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74"/>
      <c r="G80" s="43"/>
    </row>
    <row r="81" spans="1:7" ht="12.75" x14ac:dyDescent="0.2">
      <c r="A81" s="16"/>
      <c r="B81" s="17"/>
      <c r="C81" s="23" t="s">
        <v>122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111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16"/>
      <c r="B84" s="41"/>
      <c r="C84" s="23" t="s">
        <v>123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111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21"/>
      <c r="B87" s="22"/>
      <c r="C87" s="44" t="s">
        <v>124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125</v>
      </c>
      <c r="D89" s="19"/>
      <c r="E89" s="62"/>
      <c r="F89" s="68"/>
      <c r="G89" s="20"/>
    </row>
    <row r="90" spans="1:7" ht="12.75" x14ac:dyDescent="0.2">
      <c r="A90" s="21"/>
      <c r="B90" s="22"/>
      <c r="C90" s="23" t="s">
        <v>126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111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127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128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129</v>
      </c>
      <c r="D99" s="24"/>
      <c r="E99" s="63"/>
      <c r="F99" s="69"/>
      <c r="G99" s="25"/>
    </row>
    <row r="100" spans="1:7" ht="12.75" x14ac:dyDescent="0.2">
      <c r="A100" s="21">
        <v>1</v>
      </c>
      <c r="B100" s="22"/>
      <c r="C100" s="26" t="s">
        <v>410</v>
      </c>
      <c r="D100" s="30"/>
      <c r="E100" s="62"/>
      <c r="F100" s="68">
        <v>756.8127667</v>
      </c>
      <c r="G100" s="20">
        <v>0.17245084999999999</v>
      </c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756.8127667</v>
      </c>
      <c r="G101" s="28">
        <v>0.17245084999999999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39" t="s">
        <v>131</v>
      </c>
      <c r="D103" s="40"/>
      <c r="E103" s="64"/>
      <c r="F103" s="70">
        <v>756.8127667</v>
      </c>
      <c r="G103" s="28">
        <v>0.17245084999999999</v>
      </c>
    </row>
    <row r="104" spans="1:7" ht="12.75" x14ac:dyDescent="0.2">
      <c r="A104" s="21"/>
      <c r="B104" s="22"/>
      <c r="C104" s="45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132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133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134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135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23" t="s">
        <v>136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111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74"/>
      <c r="G115" s="43"/>
    </row>
    <row r="116" spans="1:7" ht="25.5" x14ac:dyDescent="0.2">
      <c r="A116" s="21"/>
      <c r="B116" s="22"/>
      <c r="C116" s="45" t="s">
        <v>137</v>
      </c>
      <c r="D116" s="22"/>
      <c r="E116" s="62"/>
      <c r="F116" s="153">
        <v>-22.267472269999999</v>
      </c>
      <c r="G116" s="154">
        <v>-5.0739690000000002E-3</v>
      </c>
    </row>
    <row r="117" spans="1:7" ht="12.75" x14ac:dyDescent="0.2">
      <c r="A117" s="21"/>
      <c r="B117" s="22"/>
      <c r="C117" s="46" t="s">
        <v>138</v>
      </c>
      <c r="D117" s="27"/>
      <c r="E117" s="64"/>
      <c r="F117" s="70">
        <v>4388.5708064299997</v>
      </c>
      <c r="G117" s="28">
        <v>1</v>
      </c>
    </row>
    <row r="119" spans="1:7" ht="12.75" x14ac:dyDescent="0.2">
      <c r="B119" s="306"/>
      <c r="C119" s="306"/>
      <c r="D119" s="306"/>
      <c r="E119" s="306"/>
      <c r="F119" s="306"/>
    </row>
    <row r="120" spans="1:7" ht="12.75" x14ac:dyDescent="0.2">
      <c r="B120" s="306"/>
      <c r="C120" s="306"/>
      <c r="D120" s="306"/>
      <c r="E120" s="306"/>
      <c r="F120" s="306"/>
    </row>
    <row r="122" spans="1:7" ht="12.75" x14ac:dyDescent="0.2">
      <c r="B122" s="52" t="s">
        <v>140</v>
      </c>
      <c r="C122" s="53"/>
      <c r="D122" s="54"/>
    </row>
    <row r="123" spans="1:7" ht="12.75" x14ac:dyDescent="0.2">
      <c r="B123" s="55" t="s">
        <v>141</v>
      </c>
      <c r="C123" s="56"/>
      <c r="D123" s="81" t="s">
        <v>142</v>
      </c>
    </row>
    <row r="124" spans="1:7" ht="12.75" x14ac:dyDescent="0.2">
      <c r="B124" s="55" t="s">
        <v>143</v>
      </c>
      <c r="C124" s="56"/>
      <c r="D124" s="81" t="s">
        <v>142</v>
      </c>
    </row>
    <row r="125" spans="1:7" ht="12.75" x14ac:dyDescent="0.2">
      <c r="B125" s="57" t="s">
        <v>144</v>
      </c>
      <c r="C125" s="56"/>
      <c r="D125" s="58"/>
    </row>
    <row r="126" spans="1:7" ht="25.5" customHeight="1" x14ac:dyDescent="0.2">
      <c r="B126" s="58"/>
      <c r="C126" s="48" t="s">
        <v>145</v>
      </c>
      <c r="D126" s="49" t="s">
        <v>146</v>
      </c>
    </row>
    <row r="127" spans="1:7" ht="12.75" customHeight="1" x14ac:dyDescent="0.2">
      <c r="B127" s="75" t="s">
        <v>147</v>
      </c>
      <c r="C127" s="76" t="s">
        <v>148</v>
      </c>
      <c r="D127" s="76" t="s">
        <v>149</v>
      </c>
    </row>
    <row r="128" spans="1:7" ht="12.75" x14ac:dyDescent="0.2">
      <c r="B128" s="58" t="s">
        <v>150</v>
      </c>
      <c r="C128" s="59">
        <v>9.3924000000000003</v>
      </c>
      <c r="D128" s="59">
        <v>8.3413000000000004</v>
      </c>
    </row>
    <row r="129" spans="2:4" ht="12.75" x14ac:dyDescent="0.2">
      <c r="B129" s="58" t="s">
        <v>151</v>
      </c>
      <c r="C129" s="59">
        <v>9.3924000000000003</v>
      </c>
      <c r="D129" s="59">
        <v>8.3413000000000004</v>
      </c>
    </row>
    <row r="130" spans="2:4" ht="12.75" x14ac:dyDescent="0.2">
      <c r="B130" s="58" t="s">
        <v>152</v>
      </c>
      <c r="C130" s="59">
        <v>9.3216000000000001</v>
      </c>
      <c r="D130" s="59">
        <v>8.2665000000000006</v>
      </c>
    </row>
    <row r="131" spans="2:4" ht="12.75" x14ac:dyDescent="0.2">
      <c r="B131" s="58" t="s">
        <v>153</v>
      </c>
      <c r="C131" s="59">
        <v>9.3216000000000001</v>
      </c>
      <c r="D131" s="59">
        <v>8.2665000000000006</v>
      </c>
    </row>
    <row r="133" spans="2:4" ht="12.75" x14ac:dyDescent="0.2">
      <c r="B133" s="77" t="s">
        <v>154</v>
      </c>
      <c r="C133" s="60"/>
      <c r="D133" s="78" t="s">
        <v>142</v>
      </c>
    </row>
    <row r="134" spans="2:4" ht="24.75" customHeight="1" x14ac:dyDescent="0.2">
      <c r="B134" s="79"/>
      <c r="C134" s="79"/>
    </row>
    <row r="135" spans="2:4" ht="15" x14ac:dyDescent="0.25">
      <c r="B135" s="82"/>
      <c r="C135" s="80"/>
      <c r="D135"/>
    </row>
    <row r="137" spans="2:4" ht="12.75" x14ac:dyDescent="0.2">
      <c r="B137" s="57" t="s">
        <v>157</v>
      </c>
      <c r="C137" s="56"/>
      <c r="D137" s="83" t="s">
        <v>142</v>
      </c>
    </row>
    <row r="138" spans="2:4" ht="12.75" x14ac:dyDescent="0.2">
      <c r="B138" s="57" t="s">
        <v>158</v>
      </c>
      <c r="C138" s="56"/>
      <c r="D138" s="83" t="s">
        <v>142</v>
      </c>
    </row>
    <row r="139" spans="2:4" ht="12.75" x14ac:dyDescent="0.2">
      <c r="B139" s="57" t="s">
        <v>159</v>
      </c>
      <c r="C139" s="56"/>
      <c r="D139" s="61">
        <v>3.3020611800861334E-2</v>
      </c>
    </row>
    <row r="140" spans="2:4" ht="12.75" x14ac:dyDescent="0.2">
      <c r="B140" s="57" t="s">
        <v>160</v>
      </c>
      <c r="C140" s="56"/>
      <c r="D140" s="61" t="s">
        <v>142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531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236</v>
      </c>
      <c r="C7" s="26" t="s">
        <v>237</v>
      </c>
      <c r="D7" s="17" t="s">
        <v>227</v>
      </c>
      <c r="E7" s="62">
        <v>13765</v>
      </c>
      <c r="F7" s="68">
        <v>88.398830000000004</v>
      </c>
      <c r="G7" s="20">
        <v>3.1412916999999999E-2</v>
      </c>
    </row>
    <row r="8" spans="1:7" ht="25.5" x14ac:dyDescent="0.2">
      <c r="A8" s="21">
        <v>2</v>
      </c>
      <c r="B8" s="22" t="s">
        <v>172</v>
      </c>
      <c r="C8" s="26" t="s">
        <v>173</v>
      </c>
      <c r="D8" s="17" t="s">
        <v>25</v>
      </c>
      <c r="E8" s="62">
        <v>14491</v>
      </c>
      <c r="F8" s="68">
        <v>87.163364999999999</v>
      </c>
      <c r="G8" s="20">
        <v>3.0973889000000001E-2</v>
      </c>
    </row>
    <row r="9" spans="1:7" ht="12.75" x14ac:dyDescent="0.2">
      <c r="A9" s="21">
        <v>3</v>
      </c>
      <c r="B9" s="22" t="s">
        <v>207</v>
      </c>
      <c r="C9" s="26" t="s">
        <v>208</v>
      </c>
      <c r="D9" s="17" t="s">
        <v>209</v>
      </c>
      <c r="E9" s="62">
        <v>13808</v>
      </c>
      <c r="F9" s="68">
        <v>86.023840000000007</v>
      </c>
      <c r="G9" s="20">
        <v>3.0568953999999999E-2</v>
      </c>
    </row>
    <row r="10" spans="1:7" ht="12.75" x14ac:dyDescent="0.2">
      <c r="A10" s="21">
        <v>4</v>
      </c>
      <c r="B10" s="22" t="s">
        <v>78</v>
      </c>
      <c r="C10" s="26" t="s">
        <v>79</v>
      </c>
      <c r="D10" s="17" t="s">
        <v>19</v>
      </c>
      <c r="E10" s="62">
        <v>10306</v>
      </c>
      <c r="F10" s="68">
        <v>79.047020000000003</v>
      </c>
      <c r="G10" s="20">
        <v>2.808971E-2</v>
      </c>
    </row>
    <row r="11" spans="1:7" ht="12.75" x14ac:dyDescent="0.2">
      <c r="A11" s="21">
        <v>5</v>
      </c>
      <c r="B11" s="22" t="s">
        <v>228</v>
      </c>
      <c r="C11" s="26" t="s">
        <v>229</v>
      </c>
      <c r="D11" s="17" t="s">
        <v>183</v>
      </c>
      <c r="E11" s="62">
        <v>4472</v>
      </c>
      <c r="F11" s="68">
        <v>67.860364000000004</v>
      </c>
      <c r="G11" s="20">
        <v>2.4114482E-2</v>
      </c>
    </row>
    <row r="12" spans="1:7" ht="12.75" x14ac:dyDescent="0.2">
      <c r="A12" s="21">
        <v>6</v>
      </c>
      <c r="B12" s="22" t="s">
        <v>320</v>
      </c>
      <c r="C12" s="26" t="s">
        <v>321</v>
      </c>
      <c r="D12" s="17" t="s">
        <v>166</v>
      </c>
      <c r="E12" s="62">
        <v>1719</v>
      </c>
      <c r="F12" s="68">
        <v>67.269627</v>
      </c>
      <c r="G12" s="20">
        <v>2.3904561000000001E-2</v>
      </c>
    </row>
    <row r="13" spans="1:7" ht="25.5" x14ac:dyDescent="0.2">
      <c r="A13" s="21">
        <v>7</v>
      </c>
      <c r="B13" s="22" t="s">
        <v>62</v>
      </c>
      <c r="C13" s="26" t="s">
        <v>63</v>
      </c>
      <c r="D13" s="17" t="s">
        <v>16</v>
      </c>
      <c r="E13" s="62">
        <v>62965</v>
      </c>
      <c r="F13" s="68">
        <v>65.703977499999993</v>
      </c>
      <c r="G13" s="20">
        <v>2.3348200999999999E-2</v>
      </c>
    </row>
    <row r="14" spans="1:7" ht="25.5" x14ac:dyDescent="0.2">
      <c r="A14" s="21">
        <v>8</v>
      </c>
      <c r="B14" s="22" t="s">
        <v>201</v>
      </c>
      <c r="C14" s="26" t="s">
        <v>202</v>
      </c>
      <c r="D14" s="17" t="s">
        <v>176</v>
      </c>
      <c r="E14" s="62">
        <v>9096</v>
      </c>
      <c r="F14" s="68">
        <v>62.780591999999999</v>
      </c>
      <c r="G14" s="20">
        <v>2.2309362999999999E-2</v>
      </c>
    </row>
    <row r="15" spans="1:7" ht="25.5" x14ac:dyDescent="0.2">
      <c r="A15" s="21">
        <v>9</v>
      </c>
      <c r="B15" s="22" t="s">
        <v>481</v>
      </c>
      <c r="C15" s="26" t="s">
        <v>482</v>
      </c>
      <c r="D15" s="17" t="s">
        <v>71</v>
      </c>
      <c r="E15" s="62">
        <v>47100</v>
      </c>
      <c r="F15" s="68">
        <v>60.7119</v>
      </c>
      <c r="G15" s="20">
        <v>2.1574243999999999E-2</v>
      </c>
    </row>
    <row r="16" spans="1:7" ht="25.5" x14ac:dyDescent="0.2">
      <c r="A16" s="21">
        <v>10</v>
      </c>
      <c r="B16" s="22" t="s">
        <v>46</v>
      </c>
      <c r="C16" s="26" t="s">
        <v>47</v>
      </c>
      <c r="D16" s="17" t="s">
        <v>25</v>
      </c>
      <c r="E16" s="62">
        <v>7647</v>
      </c>
      <c r="F16" s="68">
        <v>56.0639805</v>
      </c>
      <c r="G16" s="20">
        <v>1.9922585E-2</v>
      </c>
    </row>
    <row r="17" spans="1:7" ht="25.5" x14ac:dyDescent="0.2">
      <c r="A17" s="21">
        <v>11</v>
      </c>
      <c r="B17" s="22" t="s">
        <v>244</v>
      </c>
      <c r="C17" s="26" t="s">
        <v>245</v>
      </c>
      <c r="D17" s="17" t="s">
        <v>25</v>
      </c>
      <c r="E17" s="62">
        <v>18218</v>
      </c>
      <c r="F17" s="68">
        <v>54.189441000000002</v>
      </c>
      <c r="G17" s="20">
        <v>1.9256459E-2</v>
      </c>
    </row>
    <row r="18" spans="1:7" ht="25.5" x14ac:dyDescent="0.2">
      <c r="A18" s="21">
        <v>12</v>
      </c>
      <c r="B18" s="22" t="s">
        <v>67</v>
      </c>
      <c r="C18" s="26" t="s">
        <v>68</v>
      </c>
      <c r="D18" s="17" t="s">
        <v>25</v>
      </c>
      <c r="E18" s="62">
        <v>34889</v>
      </c>
      <c r="F18" s="68">
        <v>53.8162825</v>
      </c>
      <c r="G18" s="20">
        <v>1.9123854999999999E-2</v>
      </c>
    </row>
    <row r="19" spans="1:7" ht="25.5" x14ac:dyDescent="0.2">
      <c r="A19" s="21">
        <v>13</v>
      </c>
      <c r="B19" s="22" t="s">
        <v>23</v>
      </c>
      <c r="C19" s="26" t="s">
        <v>24</v>
      </c>
      <c r="D19" s="17" t="s">
        <v>25</v>
      </c>
      <c r="E19" s="62">
        <v>8779</v>
      </c>
      <c r="F19" s="68">
        <v>52.731063499999998</v>
      </c>
      <c r="G19" s="20">
        <v>1.8738218000000001E-2</v>
      </c>
    </row>
    <row r="20" spans="1:7" ht="12.75" x14ac:dyDescent="0.2">
      <c r="A20" s="21">
        <v>14</v>
      </c>
      <c r="B20" s="22" t="s">
        <v>486</v>
      </c>
      <c r="C20" s="26" t="s">
        <v>487</v>
      </c>
      <c r="D20" s="17" t="s">
        <v>183</v>
      </c>
      <c r="E20" s="62">
        <v>38630</v>
      </c>
      <c r="F20" s="68">
        <v>47.032024999999997</v>
      </c>
      <c r="G20" s="20">
        <v>1.6713038999999999E-2</v>
      </c>
    </row>
    <row r="21" spans="1:7" ht="25.5" x14ac:dyDescent="0.2">
      <c r="A21" s="21">
        <v>15</v>
      </c>
      <c r="B21" s="22" t="s">
        <v>190</v>
      </c>
      <c r="C21" s="26" t="s">
        <v>191</v>
      </c>
      <c r="D21" s="17" t="s">
        <v>71</v>
      </c>
      <c r="E21" s="62">
        <v>6010</v>
      </c>
      <c r="F21" s="68">
        <v>41.321755000000003</v>
      </c>
      <c r="G21" s="20">
        <v>1.4683869E-2</v>
      </c>
    </row>
    <row r="22" spans="1:7" ht="12.75" x14ac:dyDescent="0.2">
      <c r="A22" s="21">
        <v>16</v>
      </c>
      <c r="B22" s="22" t="s">
        <v>188</v>
      </c>
      <c r="C22" s="26" t="s">
        <v>189</v>
      </c>
      <c r="D22" s="17" t="s">
        <v>183</v>
      </c>
      <c r="E22" s="62">
        <v>12909</v>
      </c>
      <c r="F22" s="68">
        <v>37.875005999999999</v>
      </c>
      <c r="G22" s="20">
        <v>1.3459052000000001E-2</v>
      </c>
    </row>
    <row r="23" spans="1:7" ht="12.75" x14ac:dyDescent="0.2">
      <c r="A23" s="21">
        <v>17</v>
      </c>
      <c r="B23" s="22" t="s">
        <v>488</v>
      </c>
      <c r="C23" s="26" t="s">
        <v>489</v>
      </c>
      <c r="D23" s="17" t="s">
        <v>183</v>
      </c>
      <c r="E23" s="62">
        <v>30000</v>
      </c>
      <c r="F23" s="68">
        <v>34.515000000000001</v>
      </c>
      <c r="G23" s="20">
        <v>1.2265059E-2</v>
      </c>
    </row>
    <row r="24" spans="1:7" ht="25.5" x14ac:dyDescent="0.2">
      <c r="A24" s="21">
        <v>18</v>
      </c>
      <c r="B24" s="22" t="s">
        <v>490</v>
      </c>
      <c r="C24" s="26" t="s">
        <v>491</v>
      </c>
      <c r="D24" s="17" t="s">
        <v>25</v>
      </c>
      <c r="E24" s="62">
        <v>8893</v>
      </c>
      <c r="F24" s="68">
        <v>34.242496500000001</v>
      </c>
      <c r="G24" s="20">
        <v>1.2168223000000001E-2</v>
      </c>
    </row>
    <row r="25" spans="1:7" ht="25.5" x14ac:dyDescent="0.2">
      <c r="A25" s="21">
        <v>19</v>
      </c>
      <c r="B25" s="22" t="s">
        <v>29</v>
      </c>
      <c r="C25" s="26" t="s">
        <v>30</v>
      </c>
      <c r="D25" s="17" t="s">
        <v>25</v>
      </c>
      <c r="E25" s="62">
        <v>5751</v>
      </c>
      <c r="F25" s="68">
        <v>29.3444775</v>
      </c>
      <c r="G25" s="20">
        <v>1.0427690999999999E-2</v>
      </c>
    </row>
    <row r="26" spans="1:7" ht="25.5" x14ac:dyDescent="0.2">
      <c r="A26" s="21">
        <v>20</v>
      </c>
      <c r="B26" s="22" t="s">
        <v>194</v>
      </c>
      <c r="C26" s="26" t="s">
        <v>195</v>
      </c>
      <c r="D26" s="17" t="s">
        <v>25</v>
      </c>
      <c r="E26" s="62">
        <v>7936</v>
      </c>
      <c r="F26" s="68">
        <v>28.49024</v>
      </c>
      <c r="G26" s="20">
        <v>1.0124133E-2</v>
      </c>
    </row>
    <row r="27" spans="1:7" ht="12.75" x14ac:dyDescent="0.2">
      <c r="A27" s="21">
        <v>21</v>
      </c>
      <c r="B27" s="22" t="s">
        <v>305</v>
      </c>
      <c r="C27" s="26" t="s">
        <v>306</v>
      </c>
      <c r="D27" s="17" t="s">
        <v>183</v>
      </c>
      <c r="E27" s="62">
        <v>3000</v>
      </c>
      <c r="F27" s="68">
        <v>24.307500000000001</v>
      </c>
      <c r="G27" s="20">
        <v>8.6377780000000005E-3</v>
      </c>
    </row>
    <row r="28" spans="1:7" ht="12.75" x14ac:dyDescent="0.2">
      <c r="A28" s="21">
        <v>22</v>
      </c>
      <c r="B28" s="22" t="s">
        <v>501</v>
      </c>
      <c r="C28" s="26" t="s">
        <v>502</v>
      </c>
      <c r="D28" s="17" t="s">
        <v>166</v>
      </c>
      <c r="E28" s="62">
        <v>3319</v>
      </c>
      <c r="F28" s="68">
        <v>14.610238000000001</v>
      </c>
      <c r="G28" s="20">
        <v>5.191813E-3</v>
      </c>
    </row>
    <row r="29" spans="1:7" ht="25.5" x14ac:dyDescent="0.2">
      <c r="A29" s="21">
        <v>23</v>
      </c>
      <c r="B29" s="22" t="s">
        <v>196</v>
      </c>
      <c r="C29" s="26" t="s">
        <v>197</v>
      </c>
      <c r="D29" s="17" t="s">
        <v>198</v>
      </c>
      <c r="E29" s="62">
        <v>683</v>
      </c>
      <c r="F29" s="68">
        <v>1.4786950000000001</v>
      </c>
      <c r="G29" s="20">
        <v>5.2546099999999996E-4</v>
      </c>
    </row>
    <row r="30" spans="1:7" ht="12.75" x14ac:dyDescent="0.2">
      <c r="A30" s="16"/>
      <c r="B30" s="17"/>
      <c r="C30" s="23" t="s">
        <v>111</v>
      </c>
      <c r="D30" s="27"/>
      <c r="E30" s="64"/>
      <c r="F30" s="70">
        <v>1174.9777160000001</v>
      </c>
      <c r="G30" s="28">
        <v>0.41753355600000003</v>
      </c>
    </row>
    <row r="31" spans="1:7" ht="12.75" x14ac:dyDescent="0.2">
      <c r="A31" s="21"/>
      <c r="B31" s="22"/>
      <c r="C31" s="29"/>
      <c r="D31" s="30"/>
      <c r="E31" s="62"/>
      <c r="F31" s="68"/>
      <c r="G31" s="20"/>
    </row>
    <row r="32" spans="1:7" ht="12.75" x14ac:dyDescent="0.2">
      <c r="A32" s="16"/>
      <c r="B32" s="17"/>
      <c r="C32" s="23" t="s">
        <v>112</v>
      </c>
      <c r="D32" s="24"/>
      <c r="E32" s="63"/>
      <c r="F32" s="69"/>
      <c r="G32" s="25"/>
    </row>
    <row r="33" spans="1:7" ht="12.75" x14ac:dyDescent="0.2">
      <c r="A33" s="16"/>
      <c r="B33" s="17"/>
      <c r="C33" s="23" t="s">
        <v>111</v>
      </c>
      <c r="D33" s="27"/>
      <c r="E33" s="64"/>
      <c r="F33" s="70">
        <v>0</v>
      </c>
      <c r="G33" s="28">
        <v>0</v>
      </c>
    </row>
    <row r="34" spans="1:7" ht="12.75" x14ac:dyDescent="0.2">
      <c r="A34" s="21"/>
      <c r="B34" s="22"/>
      <c r="C34" s="29"/>
      <c r="D34" s="30"/>
      <c r="E34" s="62"/>
      <c r="F34" s="68"/>
      <c r="G34" s="20"/>
    </row>
    <row r="35" spans="1:7" ht="12.75" x14ac:dyDescent="0.2">
      <c r="A35" s="31"/>
      <c r="B35" s="32"/>
      <c r="C35" s="23" t="s">
        <v>113</v>
      </c>
      <c r="D35" s="24"/>
      <c r="E35" s="63"/>
      <c r="F35" s="69"/>
      <c r="G35" s="25"/>
    </row>
    <row r="36" spans="1:7" ht="12.75" x14ac:dyDescent="0.2">
      <c r="A36" s="33"/>
      <c r="B36" s="34"/>
      <c r="C36" s="23" t="s">
        <v>111</v>
      </c>
      <c r="D36" s="35"/>
      <c r="E36" s="65"/>
      <c r="F36" s="71">
        <v>0</v>
      </c>
      <c r="G36" s="36">
        <v>0</v>
      </c>
    </row>
    <row r="37" spans="1:7" ht="12.75" x14ac:dyDescent="0.2">
      <c r="A37" s="33"/>
      <c r="B37" s="34"/>
      <c r="C37" s="29"/>
      <c r="D37" s="37"/>
      <c r="E37" s="66"/>
      <c r="F37" s="72"/>
      <c r="G37" s="38"/>
    </row>
    <row r="38" spans="1:7" ht="12.75" x14ac:dyDescent="0.2">
      <c r="A38" s="16"/>
      <c r="B38" s="17"/>
      <c r="C38" s="23" t="s">
        <v>116</v>
      </c>
      <c r="D38" s="24"/>
      <c r="E38" s="63"/>
      <c r="F38" s="69"/>
      <c r="G38" s="25"/>
    </row>
    <row r="39" spans="1:7" ht="12.75" x14ac:dyDescent="0.2">
      <c r="A39" s="16"/>
      <c r="B39" s="17"/>
      <c r="C39" s="23" t="s">
        <v>111</v>
      </c>
      <c r="D39" s="27"/>
      <c r="E39" s="64"/>
      <c r="F39" s="70">
        <v>0</v>
      </c>
      <c r="G39" s="28">
        <v>0</v>
      </c>
    </row>
    <row r="40" spans="1:7" ht="12.75" x14ac:dyDescent="0.2">
      <c r="A40" s="16"/>
      <c r="B40" s="17"/>
      <c r="C40" s="29"/>
      <c r="D40" s="19"/>
      <c r="E40" s="62"/>
      <c r="F40" s="68"/>
      <c r="G40" s="20"/>
    </row>
    <row r="41" spans="1:7" ht="12.75" x14ac:dyDescent="0.2">
      <c r="A41" s="16"/>
      <c r="B41" s="17"/>
      <c r="C41" s="23" t="s">
        <v>117</v>
      </c>
      <c r="D41" s="24"/>
      <c r="E41" s="63"/>
      <c r="F41" s="69"/>
      <c r="G41" s="25"/>
    </row>
    <row r="42" spans="1:7" ht="12.75" x14ac:dyDescent="0.2">
      <c r="A42" s="16"/>
      <c r="B42" s="17"/>
      <c r="C42" s="23" t="s">
        <v>111</v>
      </c>
      <c r="D42" s="27"/>
      <c r="E42" s="64"/>
      <c r="F42" s="70">
        <v>0</v>
      </c>
      <c r="G42" s="28">
        <v>0</v>
      </c>
    </row>
    <row r="43" spans="1:7" ht="12.75" x14ac:dyDescent="0.2">
      <c r="A43" s="16"/>
      <c r="B43" s="17"/>
      <c r="C43" s="29"/>
      <c r="D43" s="19"/>
      <c r="E43" s="62"/>
      <c r="F43" s="68"/>
      <c r="G43" s="20"/>
    </row>
    <row r="44" spans="1:7" ht="12.75" x14ac:dyDescent="0.2">
      <c r="A44" s="16"/>
      <c r="B44" s="17"/>
      <c r="C44" s="23" t="s">
        <v>118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111</v>
      </c>
      <c r="D45" s="27"/>
      <c r="E45" s="64"/>
      <c r="F45" s="70">
        <v>0</v>
      </c>
      <c r="G45" s="28">
        <v>0</v>
      </c>
    </row>
    <row r="46" spans="1:7" ht="12.75" x14ac:dyDescent="0.2">
      <c r="A46" s="16"/>
      <c r="B46" s="17"/>
      <c r="C46" s="29"/>
      <c r="D46" s="19"/>
      <c r="E46" s="62"/>
      <c r="F46" s="68"/>
      <c r="G46" s="20"/>
    </row>
    <row r="47" spans="1:7" ht="25.5" x14ac:dyDescent="0.2">
      <c r="A47" s="21"/>
      <c r="B47" s="22"/>
      <c r="C47" s="39" t="s">
        <v>119</v>
      </c>
      <c r="D47" s="40"/>
      <c r="E47" s="64"/>
      <c r="F47" s="70">
        <v>1174.9777160000001</v>
      </c>
      <c r="G47" s="28">
        <v>0.41753355600000003</v>
      </c>
    </row>
    <row r="48" spans="1:7" ht="12.75" x14ac:dyDescent="0.2">
      <c r="A48" s="16"/>
      <c r="B48" s="17"/>
      <c r="C48" s="26"/>
      <c r="D48" s="19"/>
      <c r="E48" s="62"/>
      <c r="F48" s="68"/>
      <c r="G48" s="20"/>
    </row>
    <row r="49" spans="1:7" ht="12.75" x14ac:dyDescent="0.2">
      <c r="A49" s="16"/>
      <c r="B49" s="17"/>
      <c r="C49" s="18" t="s">
        <v>120</v>
      </c>
      <c r="D49" s="19"/>
      <c r="E49" s="62"/>
      <c r="F49" s="68"/>
      <c r="G49" s="20"/>
    </row>
    <row r="50" spans="1:7" ht="25.5" x14ac:dyDescent="0.2">
      <c r="A50" s="16"/>
      <c r="B50" s="17"/>
      <c r="C50" s="23" t="s">
        <v>10</v>
      </c>
      <c r="D50" s="24"/>
      <c r="E50" s="63"/>
      <c r="F50" s="69"/>
      <c r="G50" s="25"/>
    </row>
    <row r="51" spans="1:7" ht="12.75" x14ac:dyDescent="0.2">
      <c r="A51" s="21"/>
      <c r="B51" s="22"/>
      <c r="C51" s="23" t="s">
        <v>111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19"/>
      <c r="E52" s="62"/>
      <c r="F52" s="68"/>
      <c r="G52" s="20"/>
    </row>
    <row r="53" spans="1:7" ht="12.75" x14ac:dyDescent="0.2">
      <c r="A53" s="16"/>
      <c r="B53" s="41"/>
      <c r="C53" s="23" t="s">
        <v>121</v>
      </c>
      <c r="D53" s="24"/>
      <c r="E53" s="63"/>
      <c r="F53" s="69"/>
      <c r="G53" s="25"/>
    </row>
    <row r="54" spans="1:7" ht="12.75" x14ac:dyDescent="0.2">
      <c r="A54" s="21"/>
      <c r="B54" s="22"/>
      <c r="C54" s="23" t="s">
        <v>111</v>
      </c>
      <c r="D54" s="27"/>
      <c r="E54" s="64"/>
      <c r="F54" s="70">
        <v>0</v>
      </c>
      <c r="G54" s="28">
        <v>0</v>
      </c>
    </row>
    <row r="55" spans="1:7" ht="12.75" x14ac:dyDescent="0.2">
      <c r="A55" s="21"/>
      <c r="B55" s="22"/>
      <c r="C55" s="29"/>
      <c r="D55" s="19"/>
      <c r="E55" s="62"/>
      <c r="F55" s="74"/>
      <c r="G55" s="43"/>
    </row>
    <row r="56" spans="1:7" ht="12.75" x14ac:dyDescent="0.2">
      <c r="A56" s="16"/>
      <c r="B56" s="17"/>
      <c r="C56" s="23" t="s">
        <v>122</v>
      </c>
      <c r="D56" s="24"/>
      <c r="E56" s="63"/>
      <c r="F56" s="69"/>
      <c r="G56" s="25"/>
    </row>
    <row r="57" spans="1:7" ht="12.75" x14ac:dyDescent="0.2">
      <c r="A57" s="21"/>
      <c r="B57" s="22"/>
      <c r="C57" s="23" t="s">
        <v>111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25.5" x14ac:dyDescent="0.2">
      <c r="A59" s="16"/>
      <c r="B59" s="41"/>
      <c r="C59" s="23" t="s">
        <v>123</v>
      </c>
      <c r="D59" s="24"/>
      <c r="E59" s="63"/>
      <c r="F59" s="69"/>
      <c r="G59" s="25"/>
    </row>
    <row r="60" spans="1:7" ht="12.75" x14ac:dyDescent="0.2">
      <c r="A60" s="21"/>
      <c r="B60" s="22"/>
      <c r="C60" s="23" t="s">
        <v>111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19"/>
      <c r="E61" s="62"/>
      <c r="F61" s="68"/>
      <c r="G61" s="20"/>
    </row>
    <row r="62" spans="1:7" ht="12.75" x14ac:dyDescent="0.2">
      <c r="A62" s="21"/>
      <c r="B62" s="22"/>
      <c r="C62" s="44" t="s">
        <v>124</v>
      </c>
      <c r="D62" s="40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6"/>
      <c r="D63" s="19"/>
      <c r="E63" s="62"/>
      <c r="F63" s="68"/>
      <c r="G63" s="20"/>
    </row>
    <row r="64" spans="1:7" ht="12.75" x14ac:dyDescent="0.2">
      <c r="A64" s="16"/>
      <c r="B64" s="17"/>
      <c r="C64" s="18" t="s">
        <v>125</v>
      </c>
      <c r="D64" s="19"/>
      <c r="E64" s="62"/>
      <c r="F64" s="68"/>
      <c r="G64" s="20"/>
    </row>
    <row r="65" spans="1:7" ht="12.75" x14ac:dyDescent="0.2">
      <c r="A65" s="21"/>
      <c r="B65" s="22"/>
      <c r="C65" s="23" t="s">
        <v>126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111</v>
      </c>
      <c r="D66" s="40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22"/>
      <c r="E67" s="62"/>
      <c r="F67" s="68"/>
      <c r="G67" s="20"/>
    </row>
    <row r="68" spans="1:7" ht="12.75" x14ac:dyDescent="0.2">
      <c r="A68" s="21"/>
      <c r="B68" s="22"/>
      <c r="C68" s="23" t="s">
        <v>127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111</v>
      </c>
      <c r="D69" s="40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22"/>
      <c r="E70" s="62"/>
      <c r="F70" s="68"/>
      <c r="G70" s="20"/>
    </row>
    <row r="71" spans="1:7" ht="12.75" x14ac:dyDescent="0.2">
      <c r="A71" s="21"/>
      <c r="B71" s="22"/>
      <c r="C71" s="23" t="s">
        <v>128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111</v>
      </c>
      <c r="D72" s="40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22"/>
      <c r="E73" s="62"/>
      <c r="F73" s="68"/>
      <c r="G73" s="20"/>
    </row>
    <row r="74" spans="1:7" ht="12.75" x14ac:dyDescent="0.2">
      <c r="A74" s="21"/>
      <c r="B74" s="22"/>
      <c r="C74" s="23" t="s">
        <v>129</v>
      </c>
      <c r="D74" s="24"/>
      <c r="E74" s="63"/>
      <c r="F74" s="69"/>
      <c r="G74" s="25"/>
    </row>
    <row r="75" spans="1:7" ht="12.75" x14ac:dyDescent="0.2">
      <c r="A75" s="21">
        <v>1</v>
      </c>
      <c r="B75" s="22"/>
      <c r="C75" s="26" t="s">
        <v>410</v>
      </c>
      <c r="D75" s="30"/>
      <c r="E75" s="62"/>
      <c r="F75" s="68">
        <v>1615.6016318</v>
      </c>
      <c r="G75" s="20">
        <v>0.574111225</v>
      </c>
    </row>
    <row r="76" spans="1:7" ht="12.75" x14ac:dyDescent="0.2">
      <c r="A76" s="21"/>
      <c r="B76" s="22"/>
      <c r="C76" s="23" t="s">
        <v>111</v>
      </c>
      <c r="D76" s="40"/>
      <c r="E76" s="64"/>
      <c r="F76" s="70">
        <v>1615.6016318</v>
      </c>
      <c r="G76" s="28">
        <v>0.574111225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25.5" x14ac:dyDescent="0.2">
      <c r="A78" s="21"/>
      <c r="B78" s="22"/>
      <c r="C78" s="39" t="s">
        <v>131</v>
      </c>
      <c r="D78" s="40"/>
      <c r="E78" s="64"/>
      <c r="F78" s="70">
        <v>1615.6016318</v>
      </c>
      <c r="G78" s="28">
        <v>0.574111225</v>
      </c>
    </row>
    <row r="79" spans="1:7" ht="12.75" x14ac:dyDescent="0.2">
      <c r="A79" s="21"/>
      <c r="B79" s="22"/>
      <c r="C79" s="45"/>
      <c r="D79" s="22"/>
      <c r="E79" s="62"/>
      <c r="F79" s="68"/>
      <c r="G79" s="20"/>
    </row>
    <row r="80" spans="1:7" ht="12.75" x14ac:dyDescent="0.2">
      <c r="A80" s="16"/>
      <c r="B80" s="17"/>
      <c r="C80" s="18" t="s">
        <v>132</v>
      </c>
      <c r="D80" s="19"/>
      <c r="E80" s="62"/>
      <c r="F80" s="68"/>
      <c r="G80" s="20"/>
    </row>
    <row r="81" spans="1:7" ht="25.5" x14ac:dyDescent="0.2">
      <c r="A81" s="21"/>
      <c r="B81" s="22"/>
      <c r="C81" s="23" t="s">
        <v>133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111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16"/>
      <c r="B84" s="17"/>
      <c r="C84" s="18" t="s">
        <v>134</v>
      </c>
      <c r="D84" s="19"/>
      <c r="E84" s="62"/>
      <c r="F84" s="68"/>
      <c r="G84" s="20"/>
    </row>
    <row r="85" spans="1:7" ht="25.5" x14ac:dyDescent="0.2">
      <c r="A85" s="21"/>
      <c r="B85" s="22"/>
      <c r="C85" s="23" t="s">
        <v>135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25.5" x14ac:dyDescent="0.2">
      <c r="A88" s="21"/>
      <c r="B88" s="22"/>
      <c r="C88" s="23" t="s">
        <v>136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74"/>
      <c r="G90" s="43"/>
    </row>
    <row r="91" spans="1:7" ht="25.5" x14ac:dyDescent="0.2">
      <c r="A91" s="21"/>
      <c r="B91" s="22"/>
      <c r="C91" s="45" t="s">
        <v>137</v>
      </c>
      <c r="D91" s="22"/>
      <c r="E91" s="62"/>
      <c r="F91" s="74">
        <v>23.5123502</v>
      </c>
      <c r="G91" s="43">
        <v>8.3552179999999993E-3</v>
      </c>
    </row>
    <row r="92" spans="1:7" ht="12.75" x14ac:dyDescent="0.2">
      <c r="A92" s="21"/>
      <c r="B92" s="22"/>
      <c r="C92" s="46" t="s">
        <v>138</v>
      </c>
      <c r="D92" s="27"/>
      <c r="E92" s="64"/>
      <c r="F92" s="70">
        <v>2814.0916980000002</v>
      </c>
      <c r="G92" s="28">
        <v>0.99999999899999992</v>
      </c>
    </row>
    <row r="94" spans="1:7" ht="12.75" x14ac:dyDescent="0.2">
      <c r="B94" s="306"/>
      <c r="C94" s="306"/>
      <c r="D94" s="306"/>
      <c r="E94" s="306"/>
      <c r="F94" s="306"/>
    </row>
    <row r="95" spans="1:7" ht="12.75" x14ac:dyDescent="0.2">
      <c r="B95" s="306"/>
      <c r="C95" s="306"/>
      <c r="D95" s="306"/>
      <c r="E95" s="306"/>
      <c r="F95" s="306"/>
    </row>
    <row r="97" spans="2:4" ht="12.75" x14ac:dyDescent="0.2">
      <c r="B97" s="52" t="s">
        <v>140</v>
      </c>
      <c r="C97" s="53"/>
      <c r="D97" s="54"/>
    </row>
    <row r="98" spans="2:4" ht="12.75" x14ac:dyDescent="0.2">
      <c r="B98" s="55" t="s">
        <v>141</v>
      </c>
      <c r="C98" s="56"/>
      <c r="D98" s="81" t="s">
        <v>142</v>
      </c>
    </row>
    <row r="99" spans="2:4" ht="12.75" x14ac:dyDescent="0.2">
      <c r="B99" s="55" t="s">
        <v>143</v>
      </c>
      <c r="C99" s="56"/>
      <c r="D99" s="81" t="s">
        <v>142</v>
      </c>
    </row>
    <row r="100" spans="2:4" ht="12.75" x14ac:dyDescent="0.2">
      <c r="B100" s="57" t="s">
        <v>144</v>
      </c>
      <c r="C100" s="56"/>
      <c r="D100" s="58"/>
    </row>
    <row r="101" spans="2:4" ht="25.5" customHeight="1" x14ac:dyDescent="0.2">
      <c r="B101" s="58"/>
      <c r="C101" s="48" t="s">
        <v>145</v>
      </c>
      <c r="D101" s="49" t="s">
        <v>146</v>
      </c>
    </row>
    <row r="102" spans="2:4" ht="12.75" customHeight="1" x14ac:dyDescent="0.2">
      <c r="B102" s="75" t="s">
        <v>147</v>
      </c>
      <c r="C102" s="76" t="s">
        <v>148</v>
      </c>
      <c r="D102" s="76" t="s">
        <v>149</v>
      </c>
    </row>
    <row r="103" spans="2:4" ht="12.75" x14ac:dyDescent="0.2">
      <c r="B103" s="58" t="s">
        <v>150</v>
      </c>
      <c r="C103" s="59">
        <v>10.1373</v>
      </c>
      <c r="D103" s="59">
        <v>9.6095000000000006</v>
      </c>
    </row>
    <row r="104" spans="2:4" ht="12.75" x14ac:dyDescent="0.2">
      <c r="B104" s="58" t="s">
        <v>151</v>
      </c>
      <c r="C104" s="59">
        <v>10.1373</v>
      </c>
      <c r="D104" s="59">
        <v>9.6095000000000006</v>
      </c>
    </row>
    <row r="105" spans="2:4" ht="12.75" x14ac:dyDescent="0.2">
      <c r="B105" s="58" t="s">
        <v>152</v>
      </c>
      <c r="C105" s="59">
        <v>10.127000000000001</v>
      </c>
      <c r="D105" s="59">
        <v>9.5952000000000002</v>
      </c>
    </row>
    <row r="106" spans="2:4" ht="12.75" x14ac:dyDescent="0.2">
      <c r="B106" s="58" t="s">
        <v>153</v>
      </c>
      <c r="C106" s="59">
        <v>10.127000000000001</v>
      </c>
      <c r="D106" s="59">
        <v>9.5952000000000002</v>
      </c>
    </row>
    <row r="108" spans="2:4" ht="12.75" x14ac:dyDescent="0.2">
      <c r="B108" s="77" t="s">
        <v>154</v>
      </c>
      <c r="C108" s="60"/>
      <c r="D108" s="78" t="s">
        <v>142</v>
      </c>
    </row>
    <row r="109" spans="2:4" ht="24.75" customHeight="1" x14ac:dyDescent="0.2">
      <c r="B109" s="79"/>
      <c r="C109" s="79"/>
    </row>
    <row r="110" spans="2:4" ht="15" x14ac:dyDescent="0.25">
      <c r="B110" s="82"/>
      <c r="C110" s="80"/>
      <c r="D110"/>
    </row>
    <row r="112" spans="2:4" ht="12.75" x14ac:dyDescent="0.2">
      <c r="B112" s="57" t="s">
        <v>157</v>
      </c>
      <c r="C112" s="56"/>
      <c r="D112" s="83" t="s">
        <v>142</v>
      </c>
    </row>
    <row r="113" spans="2:4" ht="12.75" x14ac:dyDescent="0.2">
      <c r="B113" s="57" t="s">
        <v>158</v>
      </c>
      <c r="C113" s="56"/>
      <c r="D113" s="83" t="s">
        <v>142</v>
      </c>
    </row>
    <row r="114" spans="2:4" ht="12.75" x14ac:dyDescent="0.2">
      <c r="B114" s="57" t="s">
        <v>159</v>
      </c>
      <c r="C114" s="56"/>
      <c r="D114" s="61">
        <v>6.5333926654637794E-3</v>
      </c>
    </row>
    <row r="115" spans="2:4" ht="12.75" x14ac:dyDescent="0.2">
      <c r="B115" s="57" t="s">
        <v>160</v>
      </c>
      <c r="C115" s="56"/>
      <c r="D115" s="61" t="s">
        <v>142</v>
      </c>
    </row>
  </sheetData>
  <mergeCells count="5">
    <mergeCell ref="A1:G1"/>
    <mergeCell ref="A2:G2"/>
    <mergeCell ref="A3:G3"/>
    <mergeCell ref="B94:F94"/>
    <mergeCell ref="B95:F9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1147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462</v>
      </c>
      <c r="C7" s="26" t="s">
        <v>463</v>
      </c>
      <c r="D7" s="17" t="s">
        <v>215</v>
      </c>
      <c r="E7" s="62">
        <v>20000</v>
      </c>
      <c r="F7" s="68">
        <v>146.01</v>
      </c>
      <c r="G7" s="20">
        <v>6.6964148000000001E-2</v>
      </c>
    </row>
    <row r="8" spans="1:7" ht="25.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11446</v>
      </c>
      <c r="F8" s="68">
        <v>143.98495700000001</v>
      </c>
      <c r="G8" s="20">
        <v>6.6035408000000004E-2</v>
      </c>
    </row>
    <row r="9" spans="1:7" ht="25.5" x14ac:dyDescent="0.2">
      <c r="A9" s="21">
        <v>3</v>
      </c>
      <c r="B9" s="22" t="s">
        <v>416</v>
      </c>
      <c r="C9" s="26" t="s">
        <v>417</v>
      </c>
      <c r="D9" s="17" t="s">
        <v>33</v>
      </c>
      <c r="E9" s="62">
        <v>33017</v>
      </c>
      <c r="F9" s="68">
        <v>98.308117499999994</v>
      </c>
      <c r="G9" s="20">
        <v>4.5086769999999998E-2</v>
      </c>
    </row>
    <row r="10" spans="1:7" ht="12.75" x14ac:dyDescent="0.2">
      <c r="A10" s="21">
        <v>4</v>
      </c>
      <c r="B10" s="22" t="s">
        <v>438</v>
      </c>
      <c r="C10" s="26" t="s">
        <v>439</v>
      </c>
      <c r="D10" s="17" t="s">
        <v>61</v>
      </c>
      <c r="E10" s="62">
        <v>10210</v>
      </c>
      <c r="F10" s="68">
        <v>87.902995000000004</v>
      </c>
      <c r="G10" s="20">
        <v>4.0314699000000002E-2</v>
      </c>
    </row>
    <row r="11" spans="1:7" ht="12.75" x14ac:dyDescent="0.2">
      <c r="A11" s="21">
        <v>5</v>
      </c>
      <c r="B11" s="22" t="s">
        <v>420</v>
      </c>
      <c r="C11" s="26" t="s">
        <v>421</v>
      </c>
      <c r="D11" s="17" t="s">
        <v>215</v>
      </c>
      <c r="E11" s="62">
        <v>11415</v>
      </c>
      <c r="F11" s="68">
        <v>85.098825000000005</v>
      </c>
      <c r="G11" s="20">
        <v>3.9028630000000002E-2</v>
      </c>
    </row>
    <row r="12" spans="1:7" ht="12.75" x14ac:dyDescent="0.2">
      <c r="A12" s="21">
        <v>6</v>
      </c>
      <c r="B12" s="22" t="s">
        <v>34</v>
      </c>
      <c r="C12" s="26" t="s">
        <v>35</v>
      </c>
      <c r="D12" s="17" t="s">
        <v>36</v>
      </c>
      <c r="E12" s="62">
        <v>26270</v>
      </c>
      <c r="F12" s="68">
        <v>80.267984999999996</v>
      </c>
      <c r="G12" s="20">
        <v>3.6813076E-2</v>
      </c>
    </row>
    <row r="13" spans="1:7" ht="12.75" x14ac:dyDescent="0.2">
      <c r="A13" s="21">
        <v>7</v>
      </c>
      <c r="B13" s="22" t="s">
        <v>41</v>
      </c>
      <c r="C13" s="26" t="s">
        <v>42</v>
      </c>
      <c r="D13" s="17" t="s">
        <v>36</v>
      </c>
      <c r="E13" s="62">
        <v>3901</v>
      </c>
      <c r="F13" s="68">
        <v>78.256010500000002</v>
      </c>
      <c r="G13" s="20">
        <v>3.5890329999999998E-2</v>
      </c>
    </row>
    <row r="14" spans="1:7" ht="25.5" x14ac:dyDescent="0.2">
      <c r="A14" s="21">
        <v>8</v>
      </c>
      <c r="B14" s="22" t="s">
        <v>14</v>
      </c>
      <c r="C14" s="26" t="s">
        <v>15</v>
      </c>
      <c r="D14" s="17" t="s">
        <v>16</v>
      </c>
      <c r="E14" s="62">
        <v>5592</v>
      </c>
      <c r="F14" s="68">
        <v>71.135831999999994</v>
      </c>
      <c r="G14" s="20">
        <v>3.2624822999999997E-2</v>
      </c>
    </row>
    <row r="15" spans="1:7" ht="12.75" x14ac:dyDescent="0.2">
      <c r="A15" s="21">
        <v>9</v>
      </c>
      <c r="B15" s="22" t="s">
        <v>104</v>
      </c>
      <c r="C15" s="26" t="s">
        <v>105</v>
      </c>
      <c r="D15" s="17" t="s">
        <v>36</v>
      </c>
      <c r="E15" s="62">
        <v>23055</v>
      </c>
      <c r="F15" s="68">
        <v>61.211024999999999</v>
      </c>
      <c r="G15" s="20">
        <v>2.8073036999999999E-2</v>
      </c>
    </row>
    <row r="16" spans="1:7" ht="12.75" x14ac:dyDescent="0.2">
      <c r="A16" s="21">
        <v>10</v>
      </c>
      <c r="B16" s="22" t="s">
        <v>418</v>
      </c>
      <c r="C16" s="26" t="s">
        <v>419</v>
      </c>
      <c r="D16" s="17" t="s">
        <v>215</v>
      </c>
      <c r="E16" s="62">
        <v>2700</v>
      </c>
      <c r="F16" s="68">
        <v>58.959899999999998</v>
      </c>
      <c r="G16" s="20">
        <v>2.704061E-2</v>
      </c>
    </row>
    <row r="17" spans="1:7" ht="25.5" x14ac:dyDescent="0.2">
      <c r="A17" s="21">
        <v>11</v>
      </c>
      <c r="B17" s="22" t="s">
        <v>458</v>
      </c>
      <c r="C17" s="26" t="s">
        <v>459</v>
      </c>
      <c r="D17" s="17" t="s">
        <v>33</v>
      </c>
      <c r="E17" s="62">
        <v>19680</v>
      </c>
      <c r="F17" s="68">
        <v>57.672240000000002</v>
      </c>
      <c r="G17" s="20">
        <v>2.6450054000000001E-2</v>
      </c>
    </row>
    <row r="18" spans="1:7" ht="12.75" x14ac:dyDescent="0.2">
      <c r="A18" s="21">
        <v>12</v>
      </c>
      <c r="B18" s="22" t="s">
        <v>516</v>
      </c>
      <c r="C18" s="26" t="s">
        <v>517</v>
      </c>
      <c r="D18" s="17" t="s">
        <v>36</v>
      </c>
      <c r="E18" s="62">
        <v>4963</v>
      </c>
      <c r="F18" s="68">
        <v>56.657608000000003</v>
      </c>
      <c r="G18" s="20">
        <v>2.5984716000000001E-2</v>
      </c>
    </row>
    <row r="19" spans="1:7" ht="25.5" x14ac:dyDescent="0.2">
      <c r="A19" s="21">
        <v>13</v>
      </c>
      <c r="B19" s="22" t="s">
        <v>370</v>
      </c>
      <c r="C19" s="26" t="s">
        <v>371</v>
      </c>
      <c r="D19" s="17" t="s">
        <v>33</v>
      </c>
      <c r="E19" s="62">
        <v>6264</v>
      </c>
      <c r="F19" s="68">
        <v>46.281564000000003</v>
      </c>
      <c r="G19" s="20">
        <v>2.1225981000000001E-2</v>
      </c>
    </row>
    <row r="20" spans="1:7" ht="25.5" x14ac:dyDescent="0.2">
      <c r="A20" s="21">
        <v>14</v>
      </c>
      <c r="B20" s="22" t="s">
        <v>331</v>
      </c>
      <c r="C20" s="26" t="s">
        <v>332</v>
      </c>
      <c r="D20" s="17" t="s">
        <v>56</v>
      </c>
      <c r="E20" s="62">
        <v>4850</v>
      </c>
      <c r="F20" s="68">
        <v>43.097099999999998</v>
      </c>
      <c r="G20" s="20">
        <v>1.9765498999999999E-2</v>
      </c>
    </row>
    <row r="21" spans="1:7" ht="12.75" x14ac:dyDescent="0.2">
      <c r="A21" s="21">
        <v>15</v>
      </c>
      <c r="B21" s="22" t="s">
        <v>532</v>
      </c>
      <c r="C21" s="26" t="s">
        <v>533</v>
      </c>
      <c r="D21" s="17" t="s">
        <v>295</v>
      </c>
      <c r="E21" s="62">
        <v>4174</v>
      </c>
      <c r="F21" s="68">
        <v>42.393231</v>
      </c>
      <c r="G21" s="20">
        <v>1.9442686000000001E-2</v>
      </c>
    </row>
    <row r="22" spans="1:7" ht="12.75" x14ac:dyDescent="0.2">
      <c r="A22" s="21">
        <v>16</v>
      </c>
      <c r="B22" s="22" t="s">
        <v>514</v>
      </c>
      <c r="C22" s="26" t="s">
        <v>515</v>
      </c>
      <c r="D22" s="17" t="s">
        <v>61</v>
      </c>
      <c r="E22" s="62">
        <v>574</v>
      </c>
      <c r="F22" s="68">
        <v>42.177233000000001</v>
      </c>
      <c r="G22" s="20">
        <v>1.9343623000000001E-2</v>
      </c>
    </row>
    <row r="23" spans="1:7" ht="12.75" x14ac:dyDescent="0.2">
      <c r="A23" s="21">
        <v>17</v>
      </c>
      <c r="B23" s="22" t="s">
        <v>354</v>
      </c>
      <c r="C23" s="26" t="s">
        <v>355</v>
      </c>
      <c r="D23" s="17" t="s">
        <v>176</v>
      </c>
      <c r="E23" s="62">
        <v>6023</v>
      </c>
      <c r="F23" s="68">
        <v>41.703251999999999</v>
      </c>
      <c r="G23" s="20">
        <v>1.9126243000000001E-2</v>
      </c>
    </row>
    <row r="24" spans="1:7" ht="25.5" x14ac:dyDescent="0.2">
      <c r="A24" s="21">
        <v>18</v>
      </c>
      <c r="B24" s="22" t="s">
        <v>476</v>
      </c>
      <c r="C24" s="26" t="s">
        <v>477</v>
      </c>
      <c r="D24" s="17" t="s">
        <v>33</v>
      </c>
      <c r="E24" s="62">
        <v>2371</v>
      </c>
      <c r="F24" s="68">
        <v>38.135164000000003</v>
      </c>
      <c r="G24" s="20">
        <v>1.7489820999999999E-2</v>
      </c>
    </row>
    <row r="25" spans="1:7" ht="25.5" x14ac:dyDescent="0.2">
      <c r="A25" s="21">
        <v>19</v>
      </c>
      <c r="B25" s="22" t="s">
        <v>339</v>
      </c>
      <c r="C25" s="26" t="s">
        <v>340</v>
      </c>
      <c r="D25" s="17" t="s">
        <v>326</v>
      </c>
      <c r="E25" s="62">
        <v>20000</v>
      </c>
      <c r="F25" s="68">
        <v>36.700000000000003</v>
      </c>
      <c r="G25" s="20">
        <v>1.6831616000000001E-2</v>
      </c>
    </row>
    <row r="26" spans="1:7" ht="12.75" x14ac:dyDescent="0.2">
      <c r="A26" s="21">
        <v>20</v>
      </c>
      <c r="B26" s="22" t="s">
        <v>534</v>
      </c>
      <c r="C26" s="26" t="s">
        <v>535</v>
      </c>
      <c r="D26" s="17" t="s">
        <v>347</v>
      </c>
      <c r="E26" s="62">
        <v>9522</v>
      </c>
      <c r="F26" s="68">
        <v>36.088380000000001</v>
      </c>
      <c r="G26" s="20">
        <v>1.6551110000000001E-2</v>
      </c>
    </row>
    <row r="27" spans="1:7" ht="25.5" x14ac:dyDescent="0.2">
      <c r="A27" s="21">
        <v>21</v>
      </c>
      <c r="B27" s="22" t="s">
        <v>225</v>
      </c>
      <c r="C27" s="26" t="s">
        <v>226</v>
      </c>
      <c r="D27" s="17" t="s">
        <v>227</v>
      </c>
      <c r="E27" s="62">
        <v>16688</v>
      </c>
      <c r="F27" s="68">
        <v>35.820791999999997</v>
      </c>
      <c r="G27" s="20">
        <v>1.6428386999999999E-2</v>
      </c>
    </row>
    <row r="28" spans="1:7" ht="25.5" x14ac:dyDescent="0.2">
      <c r="A28" s="21">
        <v>22</v>
      </c>
      <c r="B28" s="22" t="s">
        <v>536</v>
      </c>
      <c r="C28" s="26" t="s">
        <v>537</v>
      </c>
      <c r="D28" s="17" t="s">
        <v>529</v>
      </c>
      <c r="E28" s="62">
        <v>53372</v>
      </c>
      <c r="F28" s="68">
        <v>32.343432</v>
      </c>
      <c r="G28" s="20">
        <v>1.4833575999999999E-2</v>
      </c>
    </row>
    <row r="29" spans="1:7" ht="12.75" x14ac:dyDescent="0.2">
      <c r="A29" s="21">
        <v>23</v>
      </c>
      <c r="B29" s="22" t="s">
        <v>538</v>
      </c>
      <c r="C29" s="26" t="s">
        <v>539</v>
      </c>
      <c r="D29" s="17" t="s">
        <v>176</v>
      </c>
      <c r="E29" s="62">
        <v>1019</v>
      </c>
      <c r="F29" s="68">
        <v>32.2559355</v>
      </c>
      <c r="G29" s="20">
        <v>1.4793446999999999E-2</v>
      </c>
    </row>
    <row r="30" spans="1:7" ht="12.75" x14ac:dyDescent="0.2">
      <c r="A30" s="21">
        <v>24</v>
      </c>
      <c r="B30" s="22" t="s">
        <v>360</v>
      </c>
      <c r="C30" s="26" t="s">
        <v>361</v>
      </c>
      <c r="D30" s="17" t="s">
        <v>183</v>
      </c>
      <c r="E30" s="62">
        <v>7750</v>
      </c>
      <c r="F30" s="68">
        <v>31.643249999999998</v>
      </c>
      <c r="G30" s="20">
        <v>1.4512453E-2</v>
      </c>
    </row>
    <row r="31" spans="1:7" ht="25.5" x14ac:dyDescent="0.2">
      <c r="A31" s="21">
        <v>25</v>
      </c>
      <c r="B31" s="22" t="s">
        <v>464</v>
      </c>
      <c r="C31" s="26" t="s">
        <v>465</v>
      </c>
      <c r="D31" s="17" t="s">
        <v>183</v>
      </c>
      <c r="E31" s="62">
        <v>1802</v>
      </c>
      <c r="F31" s="68">
        <v>31.61609</v>
      </c>
      <c r="G31" s="20">
        <v>1.4499997000000001E-2</v>
      </c>
    </row>
    <row r="32" spans="1:7" ht="25.5" x14ac:dyDescent="0.2">
      <c r="A32" s="21">
        <v>26</v>
      </c>
      <c r="B32" s="22" t="s">
        <v>67</v>
      </c>
      <c r="C32" s="26" t="s">
        <v>68</v>
      </c>
      <c r="D32" s="17" t="s">
        <v>25</v>
      </c>
      <c r="E32" s="62">
        <v>20360</v>
      </c>
      <c r="F32" s="68">
        <v>31.4053</v>
      </c>
      <c r="G32" s="20">
        <v>1.4403323000000001E-2</v>
      </c>
    </row>
    <row r="33" spans="1:7" ht="12.75" x14ac:dyDescent="0.2">
      <c r="A33" s="21">
        <v>27</v>
      </c>
      <c r="B33" s="22" t="s">
        <v>424</v>
      </c>
      <c r="C33" s="26" t="s">
        <v>425</v>
      </c>
      <c r="D33" s="17" t="s">
        <v>61</v>
      </c>
      <c r="E33" s="62">
        <v>999</v>
      </c>
      <c r="F33" s="68">
        <v>29.303167500000001</v>
      </c>
      <c r="G33" s="20">
        <v>1.3439227999999999E-2</v>
      </c>
    </row>
    <row r="34" spans="1:7" ht="25.5" x14ac:dyDescent="0.2">
      <c r="A34" s="21">
        <v>28</v>
      </c>
      <c r="B34" s="22" t="s">
        <v>57</v>
      </c>
      <c r="C34" s="26" t="s">
        <v>58</v>
      </c>
      <c r="D34" s="17" t="s">
        <v>16</v>
      </c>
      <c r="E34" s="62">
        <v>38500</v>
      </c>
      <c r="F34" s="68">
        <v>28.105</v>
      </c>
      <c r="G34" s="20">
        <v>1.2889716000000001E-2</v>
      </c>
    </row>
    <row r="35" spans="1:7" ht="25.5" x14ac:dyDescent="0.2">
      <c r="A35" s="21">
        <v>29</v>
      </c>
      <c r="B35" s="22" t="s">
        <v>540</v>
      </c>
      <c r="C35" s="26" t="s">
        <v>541</v>
      </c>
      <c r="D35" s="17" t="s">
        <v>33</v>
      </c>
      <c r="E35" s="62">
        <v>37046</v>
      </c>
      <c r="F35" s="68">
        <v>26.321183000000001</v>
      </c>
      <c r="G35" s="20">
        <v>1.2071609000000001E-2</v>
      </c>
    </row>
    <row r="36" spans="1:7" ht="25.5" x14ac:dyDescent="0.2">
      <c r="A36" s="21">
        <v>30</v>
      </c>
      <c r="B36" s="22" t="s">
        <v>498</v>
      </c>
      <c r="C36" s="26" t="s">
        <v>499</v>
      </c>
      <c r="D36" s="17" t="s">
        <v>82</v>
      </c>
      <c r="E36" s="62">
        <v>8922</v>
      </c>
      <c r="F36" s="68">
        <v>25.302792</v>
      </c>
      <c r="G36" s="20">
        <v>1.1604547E-2</v>
      </c>
    </row>
    <row r="37" spans="1:7" ht="25.5" x14ac:dyDescent="0.2">
      <c r="A37" s="21">
        <v>31</v>
      </c>
      <c r="B37" s="22" t="s">
        <v>542</v>
      </c>
      <c r="C37" s="26" t="s">
        <v>543</v>
      </c>
      <c r="D37" s="17" t="s">
        <v>13</v>
      </c>
      <c r="E37" s="62">
        <v>16431</v>
      </c>
      <c r="F37" s="68">
        <v>25.196938500000002</v>
      </c>
      <c r="G37" s="20">
        <v>1.1556E-2</v>
      </c>
    </row>
    <row r="38" spans="1:7" ht="25.5" x14ac:dyDescent="0.2">
      <c r="A38" s="21">
        <v>32</v>
      </c>
      <c r="B38" s="22" t="s">
        <v>192</v>
      </c>
      <c r="C38" s="26" t="s">
        <v>193</v>
      </c>
      <c r="D38" s="17" t="s">
        <v>25</v>
      </c>
      <c r="E38" s="62">
        <v>3700</v>
      </c>
      <c r="F38" s="68">
        <v>24.741900000000001</v>
      </c>
      <c r="G38" s="20">
        <v>1.1347306999999999E-2</v>
      </c>
    </row>
    <row r="39" spans="1:7" ht="12.75" x14ac:dyDescent="0.2">
      <c r="A39" s="21">
        <v>33</v>
      </c>
      <c r="B39" s="22" t="s">
        <v>544</v>
      </c>
      <c r="C39" s="26" t="s">
        <v>545</v>
      </c>
      <c r="D39" s="17" t="s">
        <v>19</v>
      </c>
      <c r="E39" s="62">
        <v>2402</v>
      </c>
      <c r="F39" s="68">
        <v>24.536429999999999</v>
      </c>
      <c r="G39" s="20">
        <v>1.1253073000000001E-2</v>
      </c>
    </row>
    <row r="40" spans="1:7" ht="25.5" x14ac:dyDescent="0.2">
      <c r="A40" s="21">
        <v>34</v>
      </c>
      <c r="B40" s="22" t="s">
        <v>525</v>
      </c>
      <c r="C40" s="26" t="s">
        <v>526</v>
      </c>
      <c r="D40" s="17" t="s">
        <v>13</v>
      </c>
      <c r="E40" s="62">
        <v>6461</v>
      </c>
      <c r="F40" s="68">
        <v>24.173831499999999</v>
      </c>
      <c r="G40" s="20">
        <v>1.1086775E-2</v>
      </c>
    </row>
    <row r="41" spans="1:7" ht="12.75" x14ac:dyDescent="0.2">
      <c r="A41" s="21">
        <v>35</v>
      </c>
      <c r="B41" s="22" t="s">
        <v>546</v>
      </c>
      <c r="C41" s="26" t="s">
        <v>547</v>
      </c>
      <c r="D41" s="17" t="s">
        <v>280</v>
      </c>
      <c r="E41" s="62">
        <v>9059</v>
      </c>
      <c r="F41" s="68">
        <v>24.119587500000002</v>
      </c>
      <c r="G41" s="20">
        <v>1.1061896999999999E-2</v>
      </c>
    </row>
    <row r="42" spans="1:7" ht="25.5" x14ac:dyDescent="0.2">
      <c r="A42" s="21">
        <v>36</v>
      </c>
      <c r="B42" s="22" t="s">
        <v>205</v>
      </c>
      <c r="C42" s="26" t="s">
        <v>206</v>
      </c>
      <c r="D42" s="17" t="s">
        <v>33</v>
      </c>
      <c r="E42" s="62">
        <v>3200</v>
      </c>
      <c r="F42" s="68">
        <v>24.044799999999999</v>
      </c>
      <c r="G42" s="20">
        <v>1.1027598E-2</v>
      </c>
    </row>
    <row r="43" spans="1:7" ht="12.75" x14ac:dyDescent="0.2">
      <c r="A43" s="21">
        <v>37</v>
      </c>
      <c r="B43" s="22" t="s">
        <v>518</v>
      </c>
      <c r="C43" s="26" t="s">
        <v>519</v>
      </c>
      <c r="D43" s="17" t="s">
        <v>215</v>
      </c>
      <c r="E43" s="62">
        <v>2161</v>
      </c>
      <c r="F43" s="68">
        <v>23.507358</v>
      </c>
      <c r="G43" s="20">
        <v>1.0781112000000001E-2</v>
      </c>
    </row>
    <row r="44" spans="1:7" ht="25.5" x14ac:dyDescent="0.2">
      <c r="A44" s="21">
        <v>38</v>
      </c>
      <c r="B44" s="22" t="s">
        <v>46</v>
      </c>
      <c r="C44" s="26" t="s">
        <v>47</v>
      </c>
      <c r="D44" s="17" t="s">
        <v>25</v>
      </c>
      <c r="E44" s="62">
        <v>3200</v>
      </c>
      <c r="F44" s="68">
        <v>23.460799999999999</v>
      </c>
      <c r="G44" s="20">
        <v>1.0759759000000001E-2</v>
      </c>
    </row>
    <row r="45" spans="1:7" ht="25.5" x14ac:dyDescent="0.2">
      <c r="A45" s="21">
        <v>39</v>
      </c>
      <c r="B45" s="22" t="s">
        <v>374</v>
      </c>
      <c r="C45" s="26" t="s">
        <v>375</v>
      </c>
      <c r="D45" s="17" t="s">
        <v>33</v>
      </c>
      <c r="E45" s="62">
        <v>11790</v>
      </c>
      <c r="F45" s="68">
        <v>23.019974999999999</v>
      </c>
      <c r="G45" s="20">
        <v>1.0557585E-2</v>
      </c>
    </row>
    <row r="46" spans="1:7" ht="25.5" x14ac:dyDescent="0.2">
      <c r="A46" s="21">
        <v>40</v>
      </c>
      <c r="B46" s="22" t="s">
        <v>548</v>
      </c>
      <c r="C46" s="26" t="s">
        <v>549</v>
      </c>
      <c r="D46" s="17" t="s">
        <v>33</v>
      </c>
      <c r="E46" s="62">
        <v>2100</v>
      </c>
      <c r="F46" s="68">
        <v>22.710450000000002</v>
      </c>
      <c r="G46" s="20">
        <v>1.0415628999999999E-2</v>
      </c>
    </row>
    <row r="47" spans="1:7" ht="25.5" x14ac:dyDescent="0.2">
      <c r="A47" s="21">
        <v>41</v>
      </c>
      <c r="B47" s="22" t="s">
        <v>201</v>
      </c>
      <c r="C47" s="26" t="s">
        <v>202</v>
      </c>
      <c r="D47" s="17" t="s">
        <v>176</v>
      </c>
      <c r="E47" s="62">
        <v>3275</v>
      </c>
      <c r="F47" s="68">
        <v>22.604050000000001</v>
      </c>
      <c r="G47" s="20">
        <v>1.0366831E-2</v>
      </c>
    </row>
    <row r="48" spans="1:7" ht="25.5" x14ac:dyDescent="0.2">
      <c r="A48" s="21">
        <v>42</v>
      </c>
      <c r="B48" s="22" t="s">
        <v>452</v>
      </c>
      <c r="C48" s="26" t="s">
        <v>453</v>
      </c>
      <c r="D48" s="17" t="s">
        <v>183</v>
      </c>
      <c r="E48" s="62">
        <v>4350</v>
      </c>
      <c r="F48" s="68">
        <v>22.2546</v>
      </c>
      <c r="G48" s="20">
        <v>1.0206563E-2</v>
      </c>
    </row>
    <row r="49" spans="1:7" ht="12.75" x14ac:dyDescent="0.2">
      <c r="A49" s="21">
        <v>43</v>
      </c>
      <c r="B49" s="22" t="s">
        <v>218</v>
      </c>
      <c r="C49" s="26" t="s">
        <v>219</v>
      </c>
      <c r="D49" s="17" t="s">
        <v>176</v>
      </c>
      <c r="E49" s="62">
        <v>13000</v>
      </c>
      <c r="F49" s="68">
        <v>21.814</v>
      </c>
      <c r="G49" s="20">
        <v>1.0004492E-2</v>
      </c>
    </row>
    <row r="50" spans="1:7" ht="25.5" x14ac:dyDescent="0.2">
      <c r="A50" s="21">
        <v>44</v>
      </c>
      <c r="B50" s="22" t="s">
        <v>550</v>
      </c>
      <c r="C50" s="26" t="s">
        <v>551</v>
      </c>
      <c r="D50" s="17" t="s">
        <v>285</v>
      </c>
      <c r="E50" s="62">
        <v>3489</v>
      </c>
      <c r="F50" s="68">
        <v>21.745192500000002</v>
      </c>
      <c r="G50" s="20">
        <v>9.9729350000000005E-3</v>
      </c>
    </row>
    <row r="51" spans="1:7" ht="12.75" x14ac:dyDescent="0.2">
      <c r="A51" s="21">
        <v>45</v>
      </c>
      <c r="B51" s="22" t="s">
        <v>26</v>
      </c>
      <c r="C51" s="26" t="s">
        <v>27</v>
      </c>
      <c r="D51" s="17" t="s">
        <v>28</v>
      </c>
      <c r="E51" s="62">
        <v>10839</v>
      </c>
      <c r="F51" s="68">
        <v>21.282376500000002</v>
      </c>
      <c r="G51" s="20">
        <v>9.7606749999999999E-3</v>
      </c>
    </row>
    <row r="52" spans="1:7" ht="38.25" x14ac:dyDescent="0.2">
      <c r="A52" s="21">
        <v>46</v>
      </c>
      <c r="B52" s="22" t="s">
        <v>286</v>
      </c>
      <c r="C52" s="26" t="s">
        <v>287</v>
      </c>
      <c r="D52" s="17" t="s">
        <v>288</v>
      </c>
      <c r="E52" s="62">
        <v>16393</v>
      </c>
      <c r="F52" s="68">
        <v>20.532232499999999</v>
      </c>
      <c r="G52" s="20">
        <v>9.4166389999999992E-3</v>
      </c>
    </row>
    <row r="53" spans="1:7" ht="25.5" x14ac:dyDescent="0.2">
      <c r="A53" s="21">
        <v>47</v>
      </c>
      <c r="B53" s="22" t="s">
        <v>552</v>
      </c>
      <c r="C53" s="26" t="s">
        <v>553</v>
      </c>
      <c r="D53" s="17" t="s">
        <v>198</v>
      </c>
      <c r="E53" s="62">
        <v>4477</v>
      </c>
      <c r="F53" s="68">
        <v>19.636122</v>
      </c>
      <c r="G53" s="20">
        <v>9.0056579999999997E-3</v>
      </c>
    </row>
    <row r="54" spans="1:7" ht="12.75" x14ac:dyDescent="0.2">
      <c r="A54" s="21">
        <v>48</v>
      </c>
      <c r="B54" s="22" t="s">
        <v>554</v>
      </c>
      <c r="C54" s="26" t="s">
        <v>555</v>
      </c>
      <c r="D54" s="17" t="s">
        <v>36</v>
      </c>
      <c r="E54" s="62">
        <v>17293</v>
      </c>
      <c r="F54" s="68">
        <v>17.206534999999999</v>
      </c>
      <c r="G54" s="20">
        <v>7.8913839999999996E-3</v>
      </c>
    </row>
    <row r="55" spans="1:7" ht="25.5" x14ac:dyDescent="0.2">
      <c r="A55" s="21">
        <v>49</v>
      </c>
      <c r="B55" s="22" t="s">
        <v>333</v>
      </c>
      <c r="C55" s="26" t="s">
        <v>334</v>
      </c>
      <c r="D55" s="17" t="s">
        <v>25</v>
      </c>
      <c r="E55" s="62">
        <v>2170</v>
      </c>
      <c r="F55" s="68">
        <v>14.60627</v>
      </c>
      <c r="G55" s="20">
        <v>6.6988320000000001E-3</v>
      </c>
    </row>
    <row r="56" spans="1:7" ht="25.5" x14ac:dyDescent="0.2">
      <c r="A56" s="21">
        <v>50</v>
      </c>
      <c r="B56" s="22" t="s">
        <v>278</v>
      </c>
      <c r="C56" s="26" t="s">
        <v>279</v>
      </c>
      <c r="D56" s="17" t="s">
        <v>280</v>
      </c>
      <c r="E56" s="62">
        <v>10500</v>
      </c>
      <c r="F56" s="68">
        <v>9.8122500000000006</v>
      </c>
      <c r="G56" s="20">
        <v>4.5001640000000001E-3</v>
      </c>
    </row>
    <row r="57" spans="1:7" ht="12.75" x14ac:dyDescent="0.2">
      <c r="A57" s="16"/>
      <c r="B57" s="17"/>
      <c r="C57" s="23" t="s">
        <v>111</v>
      </c>
      <c r="D57" s="27"/>
      <c r="E57" s="64"/>
      <c r="F57" s="70">
        <v>2087.1640599999996</v>
      </c>
      <c r="G57" s="28">
        <v>0.95723007100000024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16"/>
      <c r="B59" s="17"/>
      <c r="C59" s="23" t="s">
        <v>112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111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31"/>
      <c r="B62" s="32"/>
      <c r="C62" s="23" t="s">
        <v>113</v>
      </c>
      <c r="D62" s="24"/>
      <c r="E62" s="63"/>
      <c r="F62" s="69"/>
      <c r="G62" s="25"/>
    </row>
    <row r="63" spans="1:7" ht="12.75" x14ac:dyDescent="0.2">
      <c r="A63" s="33"/>
      <c r="B63" s="34"/>
      <c r="C63" s="23" t="s">
        <v>111</v>
      </c>
      <c r="D63" s="35"/>
      <c r="E63" s="65"/>
      <c r="F63" s="71">
        <v>0</v>
      </c>
      <c r="G63" s="36">
        <v>0</v>
      </c>
    </row>
    <row r="64" spans="1:7" ht="12.75" x14ac:dyDescent="0.2">
      <c r="A64" s="33"/>
      <c r="B64" s="34"/>
      <c r="C64" s="29"/>
      <c r="D64" s="37"/>
      <c r="E64" s="66"/>
      <c r="F64" s="72"/>
      <c r="G64" s="38"/>
    </row>
    <row r="65" spans="1:7" ht="12.75" x14ac:dyDescent="0.2">
      <c r="A65" s="16"/>
      <c r="B65" s="17"/>
      <c r="C65" s="23" t="s">
        <v>116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111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117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118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21"/>
      <c r="B74" s="22"/>
      <c r="C74" s="39" t="s">
        <v>119</v>
      </c>
      <c r="D74" s="40"/>
      <c r="E74" s="64"/>
      <c r="F74" s="70">
        <v>2087.1640599999996</v>
      </c>
      <c r="G74" s="28">
        <v>0.95723007100000024</v>
      </c>
    </row>
    <row r="75" spans="1:7" ht="12.75" x14ac:dyDescent="0.2">
      <c r="A75" s="16"/>
      <c r="B75" s="17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120</v>
      </c>
      <c r="D76" s="19"/>
      <c r="E76" s="62"/>
      <c r="F76" s="68"/>
      <c r="G76" s="20"/>
    </row>
    <row r="77" spans="1:7" ht="25.5" x14ac:dyDescent="0.2">
      <c r="A77" s="16"/>
      <c r="B77" s="17"/>
      <c r="C77" s="23" t="s">
        <v>10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111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16"/>
      <c r="B80" s="41"/>
      <c r="C80" s="23" t="s">
        <v>121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74"/>
      <c r="G82" s="43"/>
    </row>
    <row r="83" spans="1:7" ht="12.75" x14ac:dyDescent="0.2">
      <c r="A83" s="16"/>
      <c r="B83" s="17"/>
      <c r="C83" s="23" t="s">
        <v>122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16"/>
      <c r="B86" s="41"/>
      <c r="C86" s="23" t="s">
        <v>123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21"/>
      <c r="B89" s="22"/>
      <c r="C89" s="44" t="s">
        <v>124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6"/>
      <c r="D90" s="19"/>
      <c r="E90" s="62"/>
      <c r="F90" s="68"/>
      <c r="G90" s="20"/>
    </row>
    <row r="91" spans="1:7" ht="12.75" x14ac:dyDescent="0.2">
      <c r="A91" s="16"/>
      <c r="B91" s="17"/>
      <c r="C91" s="18" t="s">
        <v>125</v>
      </c>
      <c r="D91" s="19"/>
      <c r="E91" s="62"/>
      <c r="F91" s="68"/>
      <c r="G91" s="20"/>
    </row>
    <row r="92" spans="1:7" ht="12.75" x14ac:dyDescent="0.2">
      <c r="A92" s="21"/>
      <c r="B92" s="22"/>
      <c r="C92" s="23" t="s">
        <v>126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127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128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129</v>
      </c>
      <c r="D101" s="24"/>
      <c r="E101" s="63"/>
      <c r="F101" s="69"/>
      <c r="G101" s="25"/>
    </row>
    <row r="102" spans="1:7" ht="12.75" x14ac:dyDescent="0.2">
      <c r="A102" s="21">
        <v>1</v>
      </c>
      <c r="B102" s="22"/>
      <c r="C102" s="26" t="s">
        <v>130</v>
      </c>
      <c r="D102" s="30"/>
      <c r="E102" s="62"/>
      <c r="F102" s="68">
        <v>77</v>
      </c>
      <c r="G102" s="20">
        <v>3.5314288999999999E-2</v>
      </c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77</v>
      </c>
      <c r="G103" s="28">
        <v>3.5314288999999999E-2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39" t="s">
        <v>131</v>
      </c>
      <c r="D105" s="40"/>
      <c r="E105" s="64"/>
      <c r="F105" s="70">
        <v>77</v>
      </c>
      <c r="G105" s="28">
        <v>3.5314288999999999E-2</v>
      </c>
    </row>
    <row r="106" spans="1:7" ht="12.75" x14ac:dyDescent="0.2">
      <c r="A106" s="21"/>
      <c r="B106" s="22"/>
      <c r="C106" s="45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132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133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111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134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135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111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23" t="s">
        <v>136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111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74"/>
      <c r="G117" s="43"/>
    </row>
    <row r="118" spans="1:7" ht="25.5" x14ac:dyDescent="0.2">
      <c r="A118" s="21"/>
      <c r="B118" s="22"/>
      <c r="C118" s="45" t="s">
        <v>137</v>
      </c>
      <c r="D118" s="22"/>
      <c r="E118" s="62"/>
      <c r="F118" s="74">
        <v>16.256430689999998</v>
      </c>
      <c r="G118" s="43">
        <v>7.4556400000000004E-3</v>
      </c>
    </row>
    <row r="119" spans="1:7" ht="12.75" x14ac:dyDescent="0.2">
      <c r="A119" s="21"/>
      <c r="B119" s="22"/>
      <c r="C119" s="46" t="s">
        <v>138</v>
      </c>
      <c r="D119" s="27"/>
      <c r="E119" s="64"/>
      <c r="F119" s="70">
        <v>2180.42049069</v>
      </c>
      <c r="G119" s="28">
        <v>1.0000000000000002</v>
      </c>
    </row>
    <row r="121" spans="1:7" ht="12.75" x14ac:dyDescent="0.2">
      <c r="B121" s="306"/>
      <c r="C121" s="306"/>
      <c r="D121" s="306"/>
      <c r="E121" s="306"/>
      <c r="F121" s="306"/>
    </row>
    <row r="122" spans="1:7" ht="12.75" x14ac:dyDescent="0.2">
      <c r="B122" s="306"/>
      <c r="C122" s="306"/>
      <c r="D122" s="306"/>
      <c r="E122" s="306"/>
      <c r="F122" s="306"/>
    </row>
    <row r="124" spans="1:7" ht="12.75" x14ac:dyDescent="0.2">
      <c r="B124" s="52" t="s">
        <v>140</v>
      </c>
      <c r="C124" s="53"/>
      <c r="D124" s="54"/>
    </row>
    <row r="125" spans="1:7" ht="12.75" x14ac:dyDescent="0.2">
      <c r="B125" s="55" t="s">
        <v>141</v>
      </c>
      <c r="C125" s="56"/>
      <c r="D125" s="81" t="s">
        <v>142</v>
      </c>
    </row>
    <row r="126" spans="1:7" ht="12.75" x14ac:dyDescent="0.2">
      <c r="B126" s="55" t="s">
        <v>143</v>
      </c>
      <c r="C126" s="56"/>
      <c r="D126" s="81" t="s">
        <v>142</v>
      </c>
    </row>
    <row r="127" spans="1:7" ht="12.75" x14ac:dyDescent="0.2">
      <c r="B127" s="57" t="s">
        <v>144</v>
      </c>
      <c r="C127" s="56"/>
      <c r="D127" s="58"/>
    </row>
    <row r="128" spans="1:7" ht="25.5" customHeight="1" x14ac:dyDescent="0.2">
      <c r="B128" s="58"/>
      <c r="C128" s="48" t="s">
        <v>145</v>
      </c>
      <c r="D128" s="49" t="s">
        <v>146</v>
      </c>
    </row>
    <row r="129" spans="2:4" ht="12.75" customHeight="1" x14ac:dyDescent="0.2">
      <c r="B129" s="75" t="s">
        <v>147</v>
      </c>
      <c r="C129" s="76" t="s">
        <v>148</v>
      </c>
      <c r="D129" s="76" t="s">
        <v>149</v>
      </c>
    </row>
    <row r="130" spans="2:4" ht="12.75" x14ac:dyDescent="0.2">
      <c r="B130" s="58" t="s">
        <v>150</v>
      </c>
      <c r="C130" s="59">
        <v>14.4735</v>
      </c>
      <c r="D130" s="59">
        <v>13.2121</v>
      </c>
    </row>
    <row r="131" spans="2:4" ht="12.75" x14ac:dyDescent="0.2">
      <c r="B131" s="58" t="s">
        <v>151</v>
      </c>
      <c r="C131" s="59">
        <v>13.3498</v>
      </c>
      <c r="D131" s="59">
        <v>12.186299999999999</v>
      </c>
    </row>
    <row r="132" spans="2:4" ht="12.75" x14ac:dyDescent="0.2">
      <c r="B132" s="58" t="s">
        <v>152</v>
      </c>
      <c r="C132" s="59">
        <v>14.261100000000001</v>
      </c>
      <c r="D132" s="59">
        <v>13.0145</v>
      </c>
    </row>
    <row r="133" spans="2:4" ht="12.75" x14ac:dyDescent="0.2">
      <c r="B133" s="58" t="s">
        <v>153</v>
      </c>
      <c r="C133" s="59">
        <v>13.140700000000001</v>
      </c>
      <c r="D133" s="59">
        <v>11.992000000000001</v>
      </c>
    </row>
    <row r="135" spans="2:4" ht="12.75" x14ac:dyDescent="0.2">
      <c r="B135" s="77" t="s">
        <v>154</v>
      </c>
      <c r="C135" s="60"/>
      <c r="D135" s="78" t="s">
        <v>142</v>
      </c>
    </row>
    <row r="136" spans="2:4" ht="24.75" customHeight="1" x14ac:dyDescent="0.2">
      <c r="B136" s="79"/>
      <c r="C136" s="79"/>
    </row>
    <row r="137" spans="2:4" ht="15" x14ac:dyDescent="0.25">
      <c r="B137" s="82"/>
      <c r="C137" s="80"/>
      <c r="D137"/>
    </row>
    <row r="139" spans="2:4" ht="12.75" x14ac:dyDescent="0.2">
      <c r="B139" s="57" t="s">
        <v>157</v>
      </c>
      <c r="C139" s="56"/>
      <c r="D139" s="83" t="s">
        <v>142</v>
      </c>
    </row>
    <row r="140" spans="2:4" ht="12.75" x14ac:dyDescent="0.2">
      <c r="B140" s="57" t="s">
        <v>158</v>
      </c>
      <c r="C140" s="56"/>
      <c r="D140" s="83" t="s">
        <v>142</v>
      </c>
    </row>
    <row r="141" spans="2:4" ht="12.75" x14ac:dyDescent="0.2">
      <c r="B141" s="57" t="s">
        <v>159</v>
      </c>
      <c r="C141" s="56"/>
      <c r="D141" s="61">
        <v>0.32268746741950938</v>
      </c>
    </row>
    <row r="142" spans="2:4" ht="12.75" x14ac:dyDescent="0.2">
      <c r="B142" s="57" t="s">
        <v>160</v>
      </c>
      <c r="C142" s="56"/>
      <c r="D142" s="61" t="s">
        <v>142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222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194</v>
      </c>
      <c r="C7" s="26" t="s">
        <v>195</v>
      </c>
      <c r="D7" s="17" t="s">
        <v>25</v>
      </c>
      <c r="E7" s="62">
        <v>44076</v>
      </c>
      <c r="F7" s="68">
        <v>158.23284000000001</v>
      </c>
      <c r="G7" s="20">
        <v>3.9474204999999998E-2</v>
      </c>
    </row>
    <row r="8" spans="1:7" ht="25.5" x14ac:dyDescent="0.2">
      <c r="A8" s="21">
        <v>2</v>
      </c>
      <c r="B8" s="22" t="s">
        <v>201</v>
      </c>
      <c r="C8" s="26" t="s">
        <v>202</v>
      </c>
      <c r="D8" s="17" t="s">
        <v>176</v>
      </c>
      <c r="E8" s="62">
        <v>22921</v>
      </c>
      <c r="F8" s="68">
        <v>158.20074199999999</v>
      </c>
      <c r="G8" s="20">
        <v>3.9466198000000001E-2</v>
      </c>
    </row>
    <row r="9" spans="1:7" ht="25.5" x14ac:dyDescent="0.2">
      <c r="A9" s="21">
        <v>3</v>
      </c>
      <c r="B9" s="22" t="s">
        <v>223</v>
      </c>
      <c r="C9" s="26" t="s">
        <v>224</v>
      </c>
      <c r="D9" s="17" t="s">
        <v>22</v>
      </c>
      <c r="E9" s="62">
        <v>87956</v>
      </c>
      <c r="F9" s="68">
        <v>155.02244999999999</v>
      </c>
      <c r="G9" s="20">
        <v>3.8673312000000001E-2</v>
      </c>
    </row>
    <row r="10" spans="1:7" ht="25.5" x14ac:dyDescent="0.2">
      <c r="A10" s="21">
        <v>4</v>
      </c>
      <c r="B10" s="22" t="s">
        <v>74</v>
      </c>
      <c r="C10" s="26" t="s">
        <v>75</v>
      </c>
      <c r="D10" s="17" t="s">
        <v>71</v>
      </c>
      <c r="E10" s="62">
        <v>27114</v>
      </c>
      <c r="F10" s="68">
        <v>154.06174799999999</v>
      </c>
      <c r="G10" s="20">
        <v>3.8433647000000001E-2</v>
      </c>
    </row>
    <row r="11" spans="1:7" ht="25.5" x14ac:dyDescent="0.2">
      <c r="A11" s="21">
        <v>5</v>
      </c>
      <c r="B11" s="22" t="s">
        <v>29</v>
      </c>
      <c r="C11" s="26" t="s">
        <v>30</v>
      </c>
      <c r="D11" s="17" t="s">
        <v>25</v>
      </c>
      <c r="E11" s="62">
        <v>29931</v>
      </c>
      <c r="F11" s="68">
        <v>152.7229275</v>
      </c>
      <c r="G11" s="20">
        <v>3.8099651999999998E-2</v>
      </c>
    </row>
    <row r="12" spans="1:7" ht="25.5" x14ac:dyDescent="0.2">
      <c r="A12" s="21">
        <v>6</v>
      </c>
      <c r="B12" s="22" t="s">
        <v>225</v>
      </c>
      <c r="C12" s="26" t="s">
        <v>226</v>
      </c>
      <c r="D12" s="17" t="s">
        <v>227</v>
      </c>
      <c r="E12" s="62">
        <v>65000</v>
      </c>
      <c r="F12" s="68">
        <v>139.52250000000001</v>
      </c>
      <c r="G12" s="20">
        <v>3.4806554000000003E-2</v>
      </c>
    </row>
    <row r="13" spans="1:7" ht="25.5" x14ac:dyDescent="0.2">
      <c r="A13" s="21">
        <v>7</v>
      </c>
      <c r="B13" s="22" t="s">
        <v>43</v>
      </c>
      <c r="C13" s="26" t="s">
        <v>44</v>
      </c>
      <c r="D13" s="17" t="s">
        <v>45</v>
      </c>
      <c r="E13" s="62">
        <v>37858</v>
      </c>
      <c r="F13" s="68">
        <v>126.61608099999999</v>
      </c>
      <c r="G13" s="20">
        <v>3.1586800999999998E-2</v>
      </c>
    </row>
    <row r="14" spans="1:7" ht="25.5" x14ac:dyDescent="0.2">
      <c r="A14" s="21">
        <v>8</v>
      </c>
      <c r="B14" s="22" t="s">
        <v>172</v>
      </c>
      <c r="C14" s="26" t="s">
        <v>173</v>
      </c>
      <c r="D14" s="17" t="s">
        <v>25</v>
      </c>
      <c r="E14" s="62">
        <v>20526</v>
      </c>
      <c r="F14" s="68">
        <v>123.46389000000001</v>
      </c>
      <c r="G14" s="20">
        <v>3.0800425999999999E-2</v>
      </c>
    </row>
    <row r="15" spans="1:7" ht="12.75" x14ac:dyDescent="0.2">
      <c r="A15" s="21">
        <v>9</v>
      </c>
      <c r="B15" s="22" t="s">
        <v>164</v>
      </c>
      <c r="C15" s="26" t="s">
        <v>165</v>
      </c>
      <c r="D15" s="17" t="s">
        <v>166</v>
      </c>
      <c r="E15" s="62">
        <v>38805</v>
      </c>
      <c r="F15" s="68">
        <v>119.44179</v>
      </c>
      <c r="G15" s="20">
        <v>2.9797036999999998E-2</v>
      </c>
    </row>
    <row r="16" spans="1:7" ht="38.25" x14ac:dyDescent="0.2">
      <c r="A16" s="21">
        <v>10</v>
      </c>
      <c r="B16" s="22" t="s">
        <v>88</v>
      </c>
      <c r="C16" s="26" t="s">
        <v>89</v>
      </c>
      <c r="D16" s="17" t="s">
        <v>90</v>
      </c>
      <c r="E16" s="62">
        <v>132299</v>
      </c>
      <c r="F16" s="68">
        <v>117.15076449999999</v>
      </c>
      <c r="G16" s="20">
        <v>2.9225497E-2</v>
      </c>
    </row>
    <row r="17" spans="1:7" ht="12.75" x14ac:dyDescent="0.2">
      <c r="A17" s="21">
        <v>11</v>
      </c>
      <c r="B17" s="22" t="s">
        <v>162</v>
      </c>
      <c r="C17" s="26" t="s">
        <v>163</v>
      </c>
      <c r="D17" s="17" t="s">
        <v>19</v>
      </c>
      <c r="E17" s="62">
        <v>80314</v>
      </c>
      <c r="F17" s="68">
        <v>115.612003</v>
      </c>
      <c r="G17" s="20">
        <v>2.8841623E-2</v>
      </c>
    </row>
    <row r="18" spans="1:7" ht="25.5" x14ac:dyDescent="0.2">
      <c r="A18" s="21">
        <v>12</v>
      </c>
      <c r="B18" s="22" t="s">
        <v>50</v>
      </c>
      <c r="C18" s="26" t="s">
        <v>51</v>
      </c>
      <c r="D18" s="17" t="s">
        <v>22</v>
      </c>
      <c r="E18" s="62">
        <v>124478</v>
      </c>
      <c r="F18" s="68">
        <v>109.042728</v>
      </c>
      <c r="G18" s="20">
        <v>2.7202792E-2</v>
      </c>
    </row>
    <row r="19" spans="1:7" ht="25.5" x14ac:dyDescent="0.2">
      <c r="A19" s="21">
        <v>13</v>
      </c>
      <c r="B19" s="22" t="s">
        <v>62</v>
      </c>
      <c r="C19" s="26" t="s">
        <v>63</v>
      </c>
      <c r="D19" s="17" t="s">
        <v>16</v>
      </c>
      <c r="E19" s="62">
        <v>99189</v>
      </c>
      <c r="F19" s="68">
        <v>103.5037215</v>
      </c>
      <c r="G19" s="20">
        <v>2.5820981E-2</v>
      </c>
    </row>
    <row r="20" spans="1:7" ht="12.75" x14ac:dyDescent="0.2">
      <c r="A20" s="21">
        <v>14</v>
      </c>
      <c r="B20" s="22" t="s">
        <v>228</v>
      </c>
      <c r="C20" s="26" t="s">
        <v>229</v>
      </c>
      <c r="D20" s="17" t="s">
        <v>183</v>
      </c>
      <c r="E20" s="62">
        <v>6500</v>
      </c>
      <c r="F20" s="68">
        <v>98.634249999999994</v>
      </c>
      <c r="G20" s="20">
        <v>2.4606197999999999E-2</v>
      </c>
    </row>
    <row r="21" spans="1:7" ht="12.75" x14ac:dyDescent="0.2">
      <c r="A21" s="21">
        <v>15</v>
      </c>
      <c r="B21" s="22" t="s">
        <v>230</v>
      </c>
      <c r="C21" s="26" t="s">
        <v>231</v>
      </c>
      <c r="D21" s="17" t="s">
        <v>19</v>
      </c>
      <c r="E21" s="62">
        <v>96298</v>
      </c>
      <c r="F21" s="68">
        <v>97.453575999999998</v>
      </c>
      <c r="G21" s="20">
        <v>2.4311657E-2</v>
      </c>
    </row>
    <row r="22" spans="1:7" ht="12.75" x14ac:dyDescent="0.2">
      <c r="A22" s="21">
        <v>16</v>
      </c>
      <c r="B22" s="22" t="s">
        <v>232</v>
      </c>
      <c r="C22" s="26" t="s">
        <v>233</v>
      </c>
      <c r="D22" s="17" t="s">
        <v>209</v>
      </c>
      <c r="E22" s="62">
        <v>41707</v>
      </c>
      <c r="F22" s="68">
        <v>91.901374500000003</v>
      </c>
      <c r="G22" s="20">
        <v>2.2926553999999998E-2</v>
      </c>
    </row>
    <row r="23" spans="1:7" ht="25.5" x14ac:dyDescent="0.2">
      <c r="A23" s="21">
        <v>17</v>
      </c>
      <c r="B23" s="22" t="s">
        <v>234</v>
      </c>
      <c r="C23" s="26" t="s">
        <v>235</v>
      </c>
      <c r="D23" s="17" t="s">
        <v>71</v>
      </c>
      <c r="E23" s="62">
        <v>48531</v>
      </c>
      <c r="F23" s="68">
        <v>87.6227205</v>
      </c>
      <c r="G23" s="20">
        <v>2.1859162000000001E-2</v>
      </c>
    </row>
    <row r="24" spans="1:7" ht="25.5" x14ac:dyDescent="0.2">
      <c r="A24" s="21">
        <v>18</v>
      </c>
      <c r="B24" s="22" t="s">
        <v>236</v>
      </c>
      <c r="C24" s="26" t="s">
        <v>237</v>
      </c>
      <c r="D24" s="17" t="s">
        <v>227</v>
      </c>
      <c r="E24" s="62">
        <v>13317</v>
      </c>
      <c r="F24" s="68">
        <v>85.521773999999994</v>
      </c>
      <c r="G24" s="20">
        <v>2.1335040999999999E-2</v>
      </c>
    </row>
    <row r="25" spans="1:7" ht="25.5" x14ac:dyDescent="0.2">
      <c r="A25" s="21">
        <v>19</v>
      </c>
      <c r="B25" s="22" t="s">
        <v>238</v>
      </c>
      <c r="C25" s="26" t="s">
        <v>239</v>
      </c>
      <c r="D25" s="17" t="s">
        <v>198</v>
      </c>
      <c r="E25" s="62">
        <v>6914</v>
      </c>
      <c r="F25" s="68">
        <v>83.088994999999997</v>
      </c>
      <c r="G25" s="20">
        <v>2.0728137000000001E-2</v>
      </c>
    </row>
    <row r="26" spans="1:7" ht="25.5" x14ac:dyDescent="0.2">
      <c r="A26" s="21">
        <v>20</v>
      </c>
      <c r="B26" s="22" t="s">
        <v>203</v>
      </c>
      <c r="C26" s="26" t="s">
        <v>204</v>
      </c>
      <c r="D26" s="17" t="s">
        <v>33</v>
      </c>
      <c r="E26" s="62">
        <v>54670</v>
      </c>
      <c r="F26" s="68">
        <v>79.435509999999994</v>
      </c>
      <c r="G26" s="20">
        <v>1.9816706E-2</v>
      </c>
    </row>
    <row r="27" spans="1:7" ht="12.75" x14ac:dyDescent="0.2">
      <c r="A27" s="21">
        <v>21</v>
      </c>
      <c r="B27" s="22" t="s">
        <v>181</v>
      </c>
      <c r="C27" s="26" t="s">
        <v>182</v>
      </c>
      <c r="D27" s="17" t="s">
        <v>183</v>
      </c>
      <c r="E27" s="62">
        <v>31940</v>
      </c>
      <c r="F27" s="68">
        <v>79.06747</v>
      </c>
      <c r="G27" s="20">
        <v>1.9724891000000001E-2</v>
      </c>
    </row>
    <row r="28" spans="1:7" ht="12.75" x14ac:dyDescent="0.2">
      <c r="A28" s="21">
        <v>22</v>
      </c>
      <c r="B28" s="22" t="s">
        <v>64</v>
      </c>
      <c r="C28" s="26" t="s">
        <v>65</v>
      </c>
      <c r="D28" s="17" t="s">
        <v>66</v>
      </c>
      <c r="E28" s="62">
        <v>55831</v>
      </c>
      <c r="F28" s="68">
        <v>76.516385499999998</v>
      </c>
      <c r="G28" s="20">
        <v>1.9088474000000001E-2</v>
      </c>
    </row>
    <row r="29" spans="1:7" ht="25.5" x14ac:dyDescent="0.2">
      <c r="A29" s="21">
        <v>23</v>
      </c>
      <c r="B29" s="22" t="s">
        <v>240</v>
      </c>
      <c r="C29" s="26" t="s">
        <v>241</v>
      </c>
      <c r="D29" s="17" t="s">
        <v>25</v>
      </c>
      <c r="E29" s="62">
        <v>9119</v>
      </c>
      <c r="F29" s="68">
        <v>75.692259500000006</v>
      </c>
      <c r="G29" s="20">
        <v>1.8882880000000001E-2</v>
      </c>
    </row>
    <row r="30" spans="1:7" ht="25.5" x14ac:dyDescent="0.2">
      <c r="A30" s="21">
        <v>24</v>
      </c>
      <c r="B30" s="22" t="s">
        <v>242</v>
      </c>
      <c r="C30" s="26" t="s">
        <v>243</v>
      </c>
      <c r="D30" s="17" t="s">
        <v>33</v>
      </c>
      <c r="E30" s="62">
        <v>14478</v>
      </c>
      <c r="F30" s="68">
        <v>73.837800000000001</v>
      </c>
      <c r="G30" s="20">
        <v>1.8420249999999999E-2</v>
      </c>
    </row>
    <row r="31" spans="1:7" ht="25.5" x14ac:dyDescent="0.2">
      <c r="A31" s="21">
        <v>25</v>
      </c>
      <c r="B31" s="22" t="s">
        <v>57</v>
      </c>
      <c r="C31" s="26" t="s">
        <v>58</v>
      </c>
      <c r="D31" s="17" t="s">
        <v>16</v>
      </c>
      <c r="E31" s="62">
        <v>100549</v>
      </c>
      <c r="F31" s="68">
        <v>73.400769999999994</v>
      </c>
      <c r="G31" s="20">
        <v>1.8311225E-2</v>
      </c>
    </row>
    <row r="32" spans="1:7" ht="25.5" x14ac:dyDescent="0.2">
      <c r="A32" s="21">
        <v>26</v>
      </c>
      <c r="B32" s="22" t="s">
        <v>244</v>
      </c>
      <c r="C32" s="26" t="s">
        <v>245</v>
      </c>
      <c r="D32" s="17" t="s">
        <v>25</v>
      </c>
      <c r="E32" s="62">
        <v>24453</v>
      </c>
      <c r="F32" s="68">
        <v>72.735448500000004</v>
      </c>
      <c r="G32" s="20">
        <v>1.8145247E-2</v>
      </c>
    </row>
    <row r="33" spans="1:7" ht="25.5" x14ac:dyDescent="0.2">
      <c r="A33" s="21">
        <v>27</v>
      </c>
      <c r="B33" s="22" t="s">
        <v>190</v>
      </c>
      <c r="C33" s="26" t="s">
        <v>191</v>
      </c>
      <c r="D33" s="17" t="s">
        <v>71</v>
      </c>
      <c r="E33" s="62">
        <v>10263</v>
      </c>
      <c r="F33" s="68">
        <v>70.563256499999994</v>
      </c>
      <c r="G33" s="20">
        <v>1.7603352999999999E-2</v>
      </c>
    </row>
    <row r="34" spans="1:7" ht="25.5" x14ac:dyDescent="0.2">
      <c r="A34" s="21">
        <v>28</v>
      </c>
      <c r="B34" s="22" t="s">
        <v>67</v>
      </c>
      <c r="C34" s="26" t="s">
        <v>68</v>
      </c>
      <c r="D34" s="17" t="s">
        <v>25</v>
      </c>
      <c r="E34" s="62">
        <v>45491</v>
      </c>
      <c r="F34" s="68">
        <v>70.169867499999995</v>
      </c>
      <c r="G34" s="20">
        <v>1.7505214000000002E-2</v>
      </c>
    </row>
    <row r="35" spans="1:7" ht="12.75" x14ac:dyDescent="0.2">
      <c r="A35" s="21">
        <v>29</v>
      </c>
      <c r="B35" s="22" t="s">
        <v>85</v>
      </c>
      <c r="C35" s="26" t="s">
        <v>86</v>
      </c>
      <c r="D35" s="17" t="s">
        <v>66</v>
      </c>
      <c r="E35" s="62">
        <v>57965</v>
      </c>
      <c r="F35" s="68">
        <v>68.659542500000001</v>
      </c>
      <c r="G35" s="20">
        <v>1.7128435000000001E-2</v>
      </c>
    </row>
    <row r="36" spans="1:7" ht="25.5" x14ac:dyDescent="0.2">
      <c r="A36" s="21">
        <v>30</v>
      </c>
      <c r="B36" s="22" t="s">
        <v>170</v>
      </c>
      <c r="C36" s="26" t="s">
        <v>171</v>
      </c>
      <c r="D36" s="17" t="s">
        <v>22</v>
      </c>
      <c r="E36" s="62">
        <v>7899</v>
      </c>
      <c r="F36" s="68">
        <v>68.346097499999999</v>
      </c>
      <c r="G36" s="20">
        <v>1.7050240000000001E-2</v>
      </c>
    </row>
    <row r="37" spans="1:7" ht="12.75" x14ac:dyDescent="0.2">
      <c r="A37" s="21">
        <v>31</v>
      </c>
      <c r="B37" s="22" t="s">
        <v>246</v>
      </c>
      <c r="C37" s="26" t="s">
        <v>247</v>
      </c>
      <c r="D37" s="17" t="s">
        <v>215</v>
      </c>
      <c r="E37" s="62">
        <v>8891</v>
      </c>
      <c r="F37" s="68">
        <v>66.255731999999995</v>
      </c>
      <c r="G37" s="20">
        <v>1.6528758000000001E-2</v>
      </c>
    </row>
    <row r="38" spans="1:7" ht="12.75" x14ac:dyDescent="0.2">
      <c r="A38" s="21">
        <v>32</v>
      </c>
      <c r="B38" s="22" t="s">
        <v>177</v>
      </c>
      <c r="C38" s="26" t="s">
        <v>178</v>
      </c>
      <c r="D38" s="17" t="s">
        <v>36</v>
      </c>
      <c r="E38" s="62">
        <v>42180</v>
      </c>
      <c r="F38" s="68">
        <v>62.426400000000001</v>
      </c>
      <c r="G38" s="20">
        <v>1.5573458E-2</v>
      </c>
    </row>
    <row r="39" spans="1:7" ht="25.5" x14ac:dyDescent="0.2">
      <c r="A39" s="21">
        <v>33</v>
      </c>
      <c r="B39" s="22" t="s">
        <v>167</v>
      </c>
      <c r="C39" s="26" t="s">
        <v>1156</v>
      </c>
      <c r="D39" s="17" t="s">
        <v>71</v>
      </c>
      <c r="E39" s="62">
        <v>3218</v>
      </c>
      <c r="F39" s="68">
        <v>59.236944000000001</v>
      </c>
      <c r="G39" s="20">
        <v>1.4777788E-2</v>
      </c>
    </row>
    <row r="40" spans="1:7" ht="12.75" x14ac:dyDescent="0.2">
      <c r="A40" s="21">
        <v>34</v>
      </c>
      <c r="B40" s="22" t="s">
        <v>199</v>
      </c>
      <c r="C40" s="26" t="s">
        <v>200</v>
      </c>
      <c r="D40" s="17" t="s">
        <v>183</v>
      </c>
      <c r="E40" s="62">
        <v>17940</v>
      </c>
      <c r="F40" s="68">
        <v>57.237569999999998</v>
      </c>
      <c r="G40" s="20">
        <v>1.4279006E-2</v>
      </c>
    </row>
    <row r="41" spans="1:7" ht="12.75" x14ac:dyDescent="0.2">
      <c r="A41" s="21">
        <v>35</v>
      </c>
      <c r="B41" s="22" t="s">
        <v>248</v>
      </c>
      <c r="C41" s="26" t="s">
        <v>249</v>
      </c>
      <c r="D41" s="17" t="s">
        <v>45</v>
      </c>
      <c r="E41" s="62">
        <v>83066</v>
      </c>
      <c r="F41" s="68">
        <v>55.405022000000002</v>
      </c>
      <c r="G41" s="20">
        <v>1.3821841E-2</v>
      </c>
    </row>
    <row r="42" spans="1:7" ht="25.5" x14ac:dyDescent="0.2">
      <c r="A42" s="21">
        <v>36</v>
      </c>
      <c r="B42" s="22" t="s">
        <v>23</v>
      </c>
      <c r="C42" s="26" t="s">
        <v>24</v>
      </c>
      <c r="D42" s="17" t="s">
        <v>25</v>
      </c>
      <c r="E42" s="62">
        <v>9014</v>
      </c>
      <c r="F42" s="68">
        <v>54.142591000000003</v>
      </c>
      <c r="G42" s="20">
        <v>1.3506904E-2</v>
      </c>
    </row>
    <row r="43" spans="1:7" ht="25.5" x14ac:dyDescent="0.2">
      <c r="A43" s="21">
        <v>37</v>
      </c>
      <c r="B43" s="22" t="s">
        <v>46</v>
      </c>
      <c r="C43" s="26" t="s">
        <v>47</v>
      </c>
      <c r="D43" s="17" t="s">
        <v>25</v>
      </c>
      <c r="E43" s="62">
        <v>6799</v>
      </c>
      <c r="F43" s="68">
        <v>49.846868499999999</v>
      </c>
      <c r="G43" s="20">
        <v>1.2435254E-2</v>
      </c>
    </row>
    <row r="44" spans="1:7" ht="25.5" x14ac:dyDescent="0.2">
      <c r="A44" s="21">
        <v>38</v>
      </c>
      <c r="B44" s="22" t="s">
        <v>186</v>
      </c>
      <c r="C44" s="26" t="s">
        <v>187</v>
      </c>
      <c r="D44" s="17" t="s">
        <v>22</v>
      </c>
      <c r="E44" s="62">
        <v>29411</v>
      </c>
      <c r="F44" s="68">
        <v>44.322377000000003</v>
      </c>
      <c r="G44" s="20">
        <v>1.1057064E-2</v>
      </c>
    </row>
    <row r="45" spans="1:7" ht="25.5" x14ac:dyDescent="0.2">
      <c r="A45" s="21">
        <v>39</v>
      </c>
      <c r="B45" s="22" t="s">
        <v>196</v>
      </c>
      <c r="C45" s="26" t="s">
        <v>197</v>
      </c>
      <c r="D45" s="17" t="s">
        <v>198</v>
      </c>
      <c r="E45" s="62">
        <v>19931</v>
      </c>
      <c r="F45" s="68">
        <v>43.150615000000002</v>
      </c>
      <c r="G45" s="20">
        <v>1.0764744999999999E-2</v>
      </c>
    </row>
    <row r="46" spans="1:7" ht="25.5" x14ac:dyDescent="0.2">
      <c r="A46" s="21">
        <v>40</v>
      </c>
      <c r="B46" s="22" t="s">
        <v>250</v>
      </c>
      <c r="C46" s="26" t="s">
        <v>251</v>
      </c>
      <c r="D46" s="17" t="s">
        <v>198</v>
      </c>
      <c r="E46" s="62">
        <v>37747</v>
      </c>
      <c r="F46" s="68">
        <v>42.352134</v>
      </c>
      <c r="G46" s="20">
        <v>1.0565549E-2</v>
      </c>
    </row>
    <row r="47" spans="1:7" ht="12.75" x14ac:dyDescent="0.2">
      <c r="A47" s="21">
        <v>41</v>
      </c>
      <c r="B47" s="22" t="s">
        <v>252</v>
      </c>
      <c r="C47" s="26" t="s">
        <v>253</v>
      </c>
      <c r="D47" s="17" t="s">
        <v>82</v>
      </c>
      <c r="E47" s="62">
        <v>39850</v>
      </c>
      <c r="F47" s="68">
        <v>37.419150000000002</v>
      </c>
      <c r="G47" s="20">
        <v>9.3349220000000007E-3</v>
      </c>
    </row>
    <row r="48" spans="1:7" ht="12.75" x14ac:dyDescent="0.2">
      <c r="A48" s="21">
        <v>42</v>
      </c>
      <c r="B48" s="22" t="s">
        <v>254</v>
      </c>
      <c r="C48" s="26" t="s">
        <v>255</v>
      </c>
      <c r="D48" s="17" t="s">
        <v>209</v>
      </c>
      <c r="E48" s="62">
        <v>11480</v>
      </c>
      <c r="F48" s="68">
        <v>33.211640000000003</v>
      </c>
      <c r="G48" s="20">
        <v>8.2852780000000001E-3</v>
      </c>
    </row>
    <row r="49" spans="1:7" ht="12.75" x14ac:dyDescent="0.2">
      <c r="A49" s="21">
        <v>43</v>
      </c>
      <c r="B49" s="22" t="s">
        <v>256</v>
      </c>
      <c r="C49" s="26" t="s">
        <v>257</v>
      </c>
      <c r="D49" s="17" t="s">
        <v>61</v>
      </c>
      <c r="E49" s="62">
        <v>1800</v>
      </c>
      <c r="F49" s="68">
        <v>32.975099999999998</v>
      </c>
      <c r="G49" s="20">
        <v>8.2262689999999996E-3</v>
      </c>
    </row>
    <row r="50" spans="1:7" ht="12.75" x14ac:dyDescent="0.2">
      <c r="A50" s="21">
        <v>44</v>
      </c>
      <c r="B50" s="22" t="s">
        <v>213</v>
      </c>
      <c r="C50" s="26" t="s">
        <v>214</v>
      </c>
      <c r="D50" s="17" t="s">
        <v>215</v>
      </c>
      <c r="E50" s="62">
        <v>20540</v>
      </c>
      <c r="F50" s="68">
        <v>31.415929999999999</v>
      </c>
      <c r="G50" s="20">
        <v>7.8373039999999998E-3</v>
      </c>
    </row>
    <row r="51" spans="1:7" ht="12.75" x14ac:dyDescent="0.2">
      <c r="A51" s="21">
        <v>45</v>
      </c>
      <c r="B51" s="22" t="s">
        <v>87</v>
      </c>
      <c r="C51" s="26" t="s">
        <v>1155</v>
      </c>
      <c r="D51" s="17" t="s">
        <v>66</v>
      </c>
      <c r="E51" s="62">
        <v>13888</v>
      </c>
      <c r="F51" s="68">
        <v>30.581375999999999</v>
      </c>
      <c r="G51" s="20">
        <v>7.6291090000000002E-3</v>
      </c>
    </row>
    <row r="52" spans="1:7" ht="25.5" x14ac:dyDescent="0.2">
      <c r="A52" s="21">
        <v>46</v>
      </c>
      <c r="B52" s="22" t="s">
        <v>258</v>
      </c>
      <c r="C52" s="26" t="s">
        <v>259</v>
      </c>
      <c r="D52" s="17" t="s">
        <v>198</v>
      </c>
      <c r="E52" s="62">
        <v>11561</v>
      </c>
      <c r="F52" s="68">
        <v>30.058599999999998</v>
      </c>
      <c r="G52" s="20">
        <v>7.4986920000000004E-3</v>
      </c>
    </row>
    <row r="53" spans="1:7" ht="25.5" x14ac:dyDescent="0.2">
      <c r="A53" s="21">
        <v>47</v>
      </c>
      <c r="B53" s="22" t="s">
        <v>95</v>
      </c>
      <c r="C53" s="26" t="s">
        <v>96</v>
      </c>
      <c r="D53" s="17" t="s">
        <v>97</v>
      </c>
      <c r="E53" s="62">
        <v>9068</v>
      </c>
      <c r="F53" s="68">
        <v>26.678056000000002</v>
      </c>
      <c r="G53" s="20">
        <v>6.6553510000000003E-3</v>
      </c>
    </row>
    <row r="54" spans="1:7" ht="12.75" x14ac:dyDescent="0.2">
      <c r="A54" s="21">
        <v>48</v>
      </c>
      <c r="B54" s="22" t="s">
        <v>218</v>
      </c>
      <c r="C54" s="26" t="s">
        <v>219</v>
      </c>
      <c r="D54" s="17" t="s">
        <v>176</v>
      </c>
      <c r="E54" s="62">
        <v>14391</v>
      </c>
      <c r="F54" s="68">
        <v>24.148098000000001</v>
      </c>
      <c r="G54" s="20">
        <v>6.024204E-3</v>
      </c>
    </row>
    <row r="55" spans="1:7" ht="12.75" x14ac:dyDescent="0.2">
      <c r="A55" s="21">
        <v>49</v>
      </c>
      <c r="B55" s="22" t="s">
        <v>260</v>
      </c>
      <c r="C55" s="26" t="s">
        <v>261</v>
      </c>
      <c r="D55" s="17" t="s">
        <v>66</v>
      </c>
      <c r="E55" s="62">
        <v>10900</v>
      </c>
      <c r="F55" s="68">
        <v>20.017849999999999</v>
      </c>
      <c r="G55" s="20">
        <v>4.9938350000000003E-3</v>
      </c>
    </row>
    <row r="56" spans="1:7" ht="12.75" x14ac:dyDescent="0.2">
      <c r="A56" s="21">
        <v>50</v>
      </c>
      <c r="B56" s="22" t="s">
        <v>91</v>
      </c>
      <c r="C56" s="26" t="s">
        <v>92</v>
      </c>
      <c r="D56" s="17" t="s">
        <v>66</v>
      </c>
      <c r="E56" s="62">
        <v>13763</v>
      </c>
      <c r="F56" s="68">
        <v>19.708615999999999</v>
      </c>
      <c r="G56" s="20">
        <v>4.9166909999999999E-3</v>
      </c>
    </row>
    <row r="57" spans="1:7" ht="25.5" x14ac:dyDescent="0.2">
      <c r="A57" s="21">
        <v>51</v>
      </c>
      <c r="B57" s="22" t="s">
        <v>220</v>
      </c>
      <c r="C57" s="26" t="s">
        <v>221</v>
      </c>
      <c r="D57" s="17" t="s">
        <v>25</v>
      </c>
      <c r="E57" s="62">
        <v>10958</v>
      </c>
      <c r="F57" s="68">
        <v>11.774371</v>
      </c>
      <c r="G57" s="20">
        <v>2.9373419999999999E-3</v>
      </c>
    </row>
    <row r="58" spans="1:7" ht="12.75" x14ac:dyDescent="0.2">
      <c r="A58" s="21">
        <v>52</v>
      </c>
      <c r="B58" s="22" t="s">
        <v>109</v>
      </c>
      <c r="C58" s="26" t="s">
        <v>110</v>
      </c>
      <c r="D58" s="17" t="s">
        <v>66</v>
      </c>
      <c r="E58" s="62">
        <v>739</v>
      </c>
      <c r="F58" s="68">
        <v>3.039507</v>
      </c>
      <c r="G58" s="20">
        <v>7.5826300000000001E-4</v>
      </c>
    </row>
    <row r="59" spans="1:7" ht="12.75" x14ac:dyDescent="0.2">
      <c r="A59" s="16"/>
      <c r="B59" s="17"/>
      <c r="C59" s="23" t="s">
        <v>111</v>
      </c>
      <c r="D59" s="27"/>
      <c r="E59" s="64"/>
      <c r="F59" s="70">
        <v>3920.6458304999996</v>
      </c>
      <c r="G59" s="28">
        <v>0.97808001600000005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112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111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113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111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116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117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118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119</v>
      </c>
      <c r="D76" s="40"/>
      <c r="E76" s="64"/>
      <c r="F76" s="70">
        <v>3920.6458304999996</v>
      </c>
      <c r="G76" s="28">
        <v>0.97808001600000005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120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121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122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123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124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125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126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127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111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128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129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130</v>
      </c>
      <c r="D104" s="30"/>
      <c r="E104" s="62"/>
      <c r="F104" s="68">
        <v>89</v>
      </c>
      <c r="G104" s="20">
        <v>2.2202751E-2</v>
      </c>
    </row>
    <row r="105" spans="1:7" ht="12.75" x14ac:dyDescent="0.2">
      <c r="A105" s="21"/>
      <c r="B105" s="22"/>
      <c r="C105" s="23" t="s">
        <v>111</v>
      </c>
      <c r="D105" s="40"/>
      <c r="E105" s="64"/>
      <c r="F105" s="70">
        <v>89</v>
      </c>
      <c r="G105" s="28">
        <v>2.2202751E-2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131</v>
      </c>
      <c r="D107" s="40"/>
      <c r="E107" s="64"/>
      <c r="F107" s="70">
        <v>89</v>
      </c>
      <c r="G107" s="28">
        <v>2.2202751E-2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132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133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134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135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111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136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111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137</v>
      </c>
      <c r="D120" s="22"/>
      <c r="E120" s="62"/>
      <c r="F120" s="153">
        <v>-1.13347391</v>
      </c>
      <c r="G120" s="154">
        <v>-2.8276700000000001E-4</v>
      </c>
    </row>
    <row r="121" spans="1:7" ht="12.75" x14ac:dyDescent="0.2">
      <c r="A121" s="21"/>
      <c r="B121" s="22"/>
      <c r="C121" s="46" t="s">
        <v>138</v>
      </c>
      <c r="D121" s="27"/>
      <c r="E121" s="64"/>
      <c r="F121" s="70">
        <v>4008.5123565899994</v>
      </c>
      <c r="G121" s="28">
        <v>1</v>
      </c>
    </row>
    <row r="123" spans="1:7" ht="12.75" x14ac:dyDescent="0.2">
      <c r="B123" s="306"/>
      <c r="C123" s="306"/>
      <c r="D123" s="306"/>
      <c r="E123" s="306"/>
      <c r="F123" s="306"/>
    </row>
    <row r="124" spans="1:7" ht="12.75" x14ac:dyDescent="0.2">
      <c r="B124" s="306"/>
      <c r="C124" s="306"/>
      <c r="D124" s="306"/>
      <c r="E124" s="306"/>
      <c r="F124" s="306"/>
    </row>
    <row r="126" spans="1:7" ht="12.75" x14ac:dyDescent="0.2">
      <c r="B126" s="52" t="s">
        <v>140</v>
      </c>
      <c r="C126" s="53"/>
      <c r="D126" s="54"/>
    </row>
    <row r="127" spans="1:7" ht="12.75" x14ac:dyDescent="0.2">
      <c r="B127" s="55" t="s">
        <v>141</v>
      </c>
      <c r="C127" s="56"/>
      <c r="D127" s="81" t="s">
        <v>142</v>
      </c>
    </row>
    <row r="128" spans="1:7" ht="12.75" x14ac:dyDescent="0.2">
      <c r="B128" s="55" t="s">
        <v>143</v>
      </c>
      <c r="C128" s="56"/>
      <c r="D128" s="81" t="s">
        <v>142</v>
      </c>
    </row>
    <row r="129" spans="2:4" ht="12.75" x14ac:dyDescent="0.2">
      <c r="B129" s="57" t="s">
        <v>144</v>
      </c>
      <c r="C129" s="56"/>
      <c r="D129" s="58"/>
    </row>
    <row r="130" spans="2:4" ht="25.5" customHeight="1" x14ac:dyDescent="0.2">
      <c r="B130" s="58"/>
      <c r="C130" s="48" t="s">
        <v>145</v>
      </c>
      <c r="D130" s="49" t="s">
        <v>146</v>
      </c>
    </row>
    <row r="131" spans="2:4" ht="12.75" customHeight="1" x14ac:dyDescent="0.2">
      <c r="B131" s="75" t="s">
        <v>147</v>
      </c>
      <c r="C131" s="76" t="s">
        <v>148</v>
      </c>
      <c r="D131" s="76" t="s">
        <v>149</v>
      </c>
    </row>
    <row r="132" spans="2:4" ht="12.75" x14ac:dyDescent="0.2">
      <c r="B132" s="58" t="s">
        <v>150</v>
      </c>
      <c r="C132" s="59">
        <v>15.0031</v>
      </c>
      <c r="D132" s="59">
        <v>12.960100000000001</v>
      </c>
    </row>
    <row r="133" spans="2:4" ht="12.75" x14ac:dyDescent="0.2">
      <c r="B133" s="58" t="s">
        <v>151</v>
      </c>
      <c r="C133" s="59">
        <v>11.8969</v>
      </c>
      <c r="D133" s="59">
        <v>10.276999999999999</v>
      </c>
    </row>
    <row r="134" spans="2:4" ht="12.75" x14ac:dyDescent="0.2">
      <c r="B134" s="58" t="s">
        <v>152</v>
      </c>
      <c r="C134" s="59">
        <v>14.6858</v>
      </c>
      <c r="D134" s="59">
        <v>12.6731</v>
      </c>
    </row>
    <row r="135" spans="2:4" ht="12.75" x14ac:dyDescent="0.2">
      <c r="B135" s="58" t="s">
        <v>153</v>
      </c>
      <c r="C135" s="59">
        <v>11.616300000000001</v>
      </c>
      <c r="D135" s="59">
        <v>10.0243</v>
      </c>
    </row>
    <row r="137" spans="2:4" ht="12.75" x14ac:dyDescent="0.2">
      <c r="B137" s="77" t="s">
        <v>154</v>
      </c>
      <c r="C137" s="60"/>
      <c r="D137" s="78" t="s">
        <v>142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157</v>
      </c>
      <c r="C141" s="56"/>
      <c r="D141" s="83" t="s">
        <v>142</v>
      </c>
    </row>
    <row r="142" spans="2:4" ht="12.75" x14ac:dyDescent="0.2">
      <c r="B142" s="57" t="s">
        <v>158</v>
      </c>
      <c r="C142" s="56"/>
      <c r="D142" s="83" t="s">
        <v>142</v>
      </c>
    </row>
    <row r="143" spans="2:4" ht="12.75" x14ac:dyDescent="0.2">
      <c r="B143" s="57" t="s">
        <v>159</v>
      </c>
      <c r="C143" s="56"/>
      <c r="D143" s="61">
        <v>0.20307058576845938</v>
      </c>
    </row>
    <row r="144" spans="2:4" ht="12.75" x14ac:dyDescent="0.2">
      <c r="B144" s="57" t="s">
        <v>160</v>
      </c>
      <c r="C144" s="56"/>
      <c r="D144" s="61" t="s">
        <v>142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1148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12766</v>
      </c>
      <c r="F7" s="68">
        <v>160.58989700000001</v>
      </c>
      <c r="G7" s="20">
        <v>6.4849014999999996E-2</v>
      </c>
    </row>
    <row r="8" spans="1:7" ht="12.75" x14ac:dyDescent="0.2">
      <c r="A8" s="21">
        <v>2</v>
      </c>
      <c r="B8" s="22" t="s">
        <v>462</v>
      </c>
      <c r="C8" s="26" t="s">
        <v>463</v>
      </c>
      <c r="D8" s="17" t="s">
        <v>215</v>
      </c>
      <c r="E8" s="62">
        <v>21976</v>
      </c>
      <c r="F8" s="68">
        <v>160.435788</v>
      </c>
      <c r="G8" s="20">
        <v>6.4786783000000001E-2</v>
      </c>
    </row>
    <row r="9" spans="1:7" ht="25.5" x14ac:dyDescent="0.2">
      <c r="A9" s="21">
        <v>3</v>
      </c>
      <c r="B9" s="22" t="s">
        <v>416</v>
      </c>
      <c r="C9" s="26" t="s">
        <v>417</v>
      </c>
      <c r="D9" s="17" t="s">
        <v>33</v>
      </c>
      <c r="E9" s="62">
        <v>39540</v>
      </c>
      <c r="F9" s="68">
        <v>117.73035</v>
      </c>
      <c r="G9" s="20">
        <v>4.7541579E-2</v>
      </c>
    </row>
    <row r="10" spans="1:7" ht="12.75" x14ac:dyDescent="0.2">
      <c r="A10" s="21">
        <v>4</v>
      </c>
      <c r="B10" s="22" t="s">
        <v>438</v>
      </c>
      <c r="C10" s="26" t="s">
        <v>439</v>
      </c>
      <c r="D10" s="17" t="s">
        <v>61</v>
      </c>
      <c r="E10" s="62">
        <v>10402</v>
      </c>
      <c r="F10" s="68">
        <v>89.556019000000006</v>
      </c>
      <c r="G10" s="20">
        <v>3.6164290000000002E-2</v>
      </c>
    </row>
    <row r="11" spans="1:7" ht="12.75" x14ac:dyDescent="0.2">
      <c r="A11" s="21">
        <v>5</v>
      </c>
      <c r="B11" s="22" t="s">
        <v>34</v>
      </c>
      <c r="C11" s="26" t="s">
        <v>35</v>
      </c>
      <c r="D11" s="17" t="s">
        <v>36</v>
      </c>
      <c r="E11" s="62">
        <v>29000</v>
      </c>
      <c r="F11" s="68">
        <v>88.609499999999997</v>
      </c>
      <c r="G11" s="20">
        <v>3.5782069E-2</v>
      </c>
    </row>
    <row r="12" spans="1:7" ht="12.75" x14ac:dyDescent="0.2">
      <c r="A12" s="21">
        <v>6</v>
      </c>
      <c r="B12" s="22" t="s">
        <v>41</v>
      </c>
      <c r="C12" s="26" t="s">
        <v>42</v>
      </c>
      <c r="D12" s="17" t="s">
        <v>36</v>
      </c>
      <c r="E12" s="62">
        <v>4414</v>
      </c>
      <c r="F12" s="68">
        <v>88.547047000000006</v>
      </c>
      <c r="G12" s="20">
        <v>3.575685E-2</v>
      </c>
    </row>
    <row r="13" spans="1:7" ht="12.75" x14ac:dyDescent="0.2">
      <c r="A13" s="21">
        <v>7</v>
      </c>
      <c r="B13" s="22" t="s">
        <v>420</v>
      </c>
      <c r="C13" s="26" t="s">
        <v>421</v>
      </c>
      <c r="D13" s="17" t="s">
        <v>215</v>
      </c>
      <c r="E13" s="62">
        <v>11856</v>
      </c>
      <c r="F13" s="68">
        <v>88.386480000000006</v>
      </c>
      <c r="G13" s="20">
        <v>3.5692010000000003E-2</v>
      </c>
    </row>
    <row r="14" spans="1:7" ht="25.5" x14ac:dyDescent="0.2">
      <c r="A14" s="21">
        <v>8</v>
      </c>
      <c r="B14" s="22" t="s">
        <v>14</v>
      </c>
      <c r="C14" s="26" t="s">
        <v>15</v>
      </c>
      <c r="D14" s="17" t="s">
        <v>16</v>
      </c>
      <c r="E14" s="62">
        <v>6389</v>
      </c>
      <c r="F14" s="68">
        <v>81.274468999999996</v>
      </c>
      <c r="G14" s="20">
        <v>3.2820055000000001E-2</v>
      </c>
    </row>
    <row r="15" spans="1:7" ht="25.5" x14ac:dyDescent="0.2">
      <c r="A15" s="21">
        <v>9</v>
      </c>
      <c r="B15" s="22" t="s">
        <v>458</v>
      </c>
      <c r="C15" s="26" t="s">
        <v>459</v>
      </c>
      <c r="D15" s="17" t="s">
        <v>33</v>
      </c>
      <c r="E15" s="62">
        <v>22140</v>
      </c>
      <c r="F15" s="68">
        <v>64.881270000000001</v>
      </c>
      <c r="G15" s="20">
        <v>2.6200194E-2</v>
      </c>
    </row>
    <row r="16" spans="1:7" ht="12.75" x14ac:dyDescent="0.2">
      <c r="A16" s="21">
        <v>10</v>
      </c>
      <c r="B16" s="22" t="s">
        <v>418</v>
      </c>
      <c r="C16" s="26" t="s">
        <v>419</v>
      </c>
      <c r="D16" s="17" t="s">
        <v>215</v>
      </c>
      <c r="E16" s="62">
        <v>2950</v>
      </c>
      <c r="F16" s="68">
        <v>64.419150000000002</v>
      </c>
      <c r="G16" s="20">
        <v>2.6013582E-2</v>
      </c>
    </row>
    <row r="17" spans="1:7" ht="12.75" x14ac:dyDescent="0.2">
      <c r="A17" s="21">
        <v>11</v>
      </c>
      <c r="B17" s="22" t="s">
        <v>104</v>
      </c>
      <c r="C17" s="26" t="s">
        <v>105</v>
      </c>
      <c r="D17" s="17" t="s">
        <v>36</v>
      </c>
      <c r="E17" s="62">
        <v>24000</v>
      </c>
      <c r="F17" s="68">
        <v>63.72</v>
      </c>
      <c r="G17" s="20">
        <v>2.5731252999999999E-2</v>
      </c>
    </row>
    <row r="18" spans="1:7" ht="12.75" x14ac:dyDescent="0.2">
      <c r="A18" s="21">
        <v>12</v>
      </c>
      <c r="B18" s="22" t="s">
        <v>516</v>
      </c>
      <c r="C18" s="26" t="s">
        <v>517</v>
      </c>
      <c r="D18" s="17" t="s">
        <v>36</v>
      </c>
      <c r="E18" s="62">
        <v>5376</v>
      </c>
      <c r="F18" s="68">
        <v>61.372416000000001</v>
      </c>
      <c r="G18" s="20">
        <v>2.4783257E-2</v>
      </c>
    </row>
    <row r="19" spans="1:7" ht="25.5" x14ac:dyDescent="0.2">
      <c r="A19" s="21">
        <v>13</v>
      </c>
      <c r="B19" s="22" t="s">
        <v>172</v>
      </c>
      <c r="C19" s="26" t="s">
        <v>173</v>
      </c>
      <c r="D19" s="17" t="s">
        <v>25</v>
      </c>
      <c r="E19" s="62">
        <v>9674</v>
      </c>
      <c r="F19" s="68">
        <v>58.189109999999999</v>
      </c>
      <c r="G19" s="20">
        <v>2.3497783000000001E-2</v>
      </c>
    </row>
    <row r="20" spans="1:7" ht="25.5" x14ac:dyDescent="0.2">
      <c r="A20" s="21">
        <v>14</v>
      </c>
      <c r="B20" s="22" t="s">
        <v>370</v>
      </c>
      <c r="C20" s="26" t="s">
        <v>371</v>
      </c>
      <c r="D20" s="17" t="s">
        <v>33</v>
      </c>
      <c r="E20" s="62">
        <v>6637</v>
      </c>
      <c r="F20" s="68">
        <v>49.037474500000002</v>
      </c>
      <c r="G20" s="20">
        <v>1.9802192E-2</v>
      </c>
    </row>
    <row r="21" spans="1:7" ht="25.5" x14ac:dyDescent="0.2">
      <c r="A21" s="21">
        <v>15</v>
      </c>
      <c r="B21" s="22" t="s">
        <v>62</v>
      </c>
      <c r="C21" s="26" t="s">
        <v>63</v>
      </c>
      <c r="D21" s="17" t="s">
        <v>16</v>
      </c>
      <c r="E21" s="62">
        <v>45000</v>
      </c>
      <c r="F21" s="68">
        <v>46.957500000000003</v>
      </c>
      <c r="G21" s="20">
        <v>1.8962262000000001E-2</v>
      </c>
    </row>
    <row r="22" spans="1:7" ht="12.75" x14ac:dyDescent="0.2">
      <c r="A22" s="21">
        <v>16</v>
      </c>
      <c r="B22" s="22" t="s">
        <v>532</v>
      </c>
      <c r="C22" s="26" t="s">
        <v>533</v>
      </c>
      <c r="D22" s="17" t="s">
        <v>295</v>
      </c>
      <c r="E22" s="62">
        <v>4510</v>
      </c>
      <c r="F22" s="68">
        <v>45.805815000000003</v>
      </c>
      <c r="G22" s="20">
        <v>1.8497191E-2</v>
      </c>
    </row>
    <row r="23" spans="1:7" ht="25.5" x14ac:dyDescent="0.2">
      <c r="A23" s="21">
        <v>17</v>
      </c>
      <c r="B23" s="22" t="s">
        <v>331</v>
      </c>
      <c r="C23" s="26" t="s">
        <v>332</v>
      </c>
      <c r="D23" s="17" t="s">
        <v>56</v>
      </c>
      <c r="E23" s="62">
        <v>5000</v>
      </c>
      <c r="F23" s="68">
        <v>44.43</v>
      </c>
      <c r="G23" s="20">
        <v>1.7941612999999999E-2</v>
      </c>
    </row>
    <row r="24" spans="1:7" ht="25.5" x14ac:dyDescent="0.2">
      <c r="A24" s="21">
        <v>18</v>
      </c>
      <c r="B24" s="22" t="s">
        <v>476</v>
      </c>
      <c r="C24" s="26" t="s">
        <v>477</v>
      </c>
      <c r="D24" s="17" t="s">
        <v>33</v>
      </c>
      <c r="E24" s="62">
        <v>2686</v>
      </c>
      <c r="F24" s="68">
        <v>43.201624000000002</v>
      </c>
      <c r="G24" s="20">
        <v>1.7445572999999999E-2</v>
      </c>
    </row>
    <row r="25" spans="1:7" ht="12.75" x14ac:dyDescent="0.2">
      <c r="A25" s="21">
        <v>19</v>
      </c>
      <c r="B25" s="22" t="s">
        <v>514</v>
      </c>
      <c r="C25" s="26" t="s">
        <v>515</v>
      </c>
      <c r="D25" s="17" t="s">
        <v>61</v>
      </c>
      <c r="E25" s="62">
        <v>583</v>
      </c>
      <c r="F25" s="68">
        <v>42.838548500000002</v>
      </c>
      <c r="G25" s="20">
        <v>1.7298957E-2</v>
      </c>
    </row>
    <row r="26" spans="1:7" ht="12.75" x14ac:dyDescent="0.2">
      <c r="A26" s="21">
        <v>20</v>
      </c>
      <c r="B26" s="22" t="s">
        <v>354</v>
      </c>
      <c r="C26" s="26" t="s">
        <v>355</v>
      </c>
      <c r="D26" s="17" t="s">
        <v>176</v>
      </c>
      <c r="E26" s="62">
        <v>5979</v>
      </c>
      <c r="F26" s="68">
        <v>41.398595999999998</v>
      </c>
      <c r="G26" s="20">
        <v>1.6717479E-2</v>
      </c>
    </row>
    <row r="27" spans="1:7" ht="12.75" x14ac:dyDescent="0.2">
      <c r="A27" s="21">
        <v>21</v>
      </c>
      <c r="B27" s="22" t="s">
        <v>534</v>
      </c>
      <c r="C27" s="26" t="s">
        <v>535</v>
      </c>
      <c r="D27" s="17" t="s">
        <v>347</v>
      </c>
      <c r="E27" s="62">
        <v>10856</v>
      </c>
      <c r="F27" s="68">
        <v>41.144240000000003</v>
      </c>
      <c r="G27" s="20">
        <v>1.6614765E-2</v>
      </c>
    </row>
    <row r="28" spans="1:7" ht="25.5" x14ac:dyDescent="0.2">
      <c r="A28" s="21">
        <v>22</v>
      </c>
      <c r="B28" s="22" t="s">
        <v>339</v>
      </c>
      <c r="C28" s="26" t="s">
        <v>340</v>
      </c>
      <c r="D28" s="17" t="s">
        <v>326</v>
      </c>
      <c r="E28" s="62">
        <v>21526</v>
      </c>
      <c r="F28" s="68">
        <v>39.500210000000003</v>
      </c>
      <c r="G28" s="20">
        <v>1.5950876999999999E-2</v>
      </c>
    </row>
    <row r="29" spans="1:7" ht="12.75" x14ac:dyDescent="0.2">
      <c r="A29" s="21">
        <v>23</v>
      </c>
      <c r="B29" s="22" t="s">
        <v>538</v>
      </c>
      <c r="C29" s="26" t="s">
        <v>539</v>
      </c>
      <c r="D29" s="17" t="s">
        <v>176</v>
      </c>
      <c r="E29" s="62">
        <v>1160</v>
      </c>
      <c r="F29" s="68">
        <v>36.71922</v>
      </c>
      <c r="G29" s="20">
        <v>1.4827865000000001E-2</v>
      </c>
    </row>
    <row r="30" spans="1:7" ht="25.5" x14ac:dyDescent="0.2">
      <c r="A30" s="21">
        <v>24</v>
      </c>
      <c r="B30" s="22" t="s">
        <v>57</v>
      </c>
      <c r="C30" s="26" t="s">
        <v>58</v>
      </c>
      <c r="D30" s="17" t="s">
        <v>16</v>
      </c>
      <c r="E30" s="62">
        <v>49375</v>
      </c>
      <c r="F30" s="68">
        <v>36.043750000000003</v>
      </c>
      <c r="G30" s="20">
        <v>1.4555098000000001E-2</v>
      </c>
    </row>
    <row r="31" spans="1:7" ht="25.5" x14ac:dyDescent="0.2">
      <c r="A31" s="21">
        <v>25</v>
      </c>
      <c r="B31" s="22" t="s">
        <v>67</v>
      </c>
      <c r="C31" s="26" t="s">
        <v>68</v>
      </c>
      <c r="D31" s="17" t="s">
        <v>25</v>
      </c>
      <c r="E31" s="62">
        <v>23000</v>
      </c>
      <c r="F31" s="68">
        <v>35.477499999999999</v>
      </c>
      <c r="G31" s="20">
        <v>1.4326436E-2</v>
      </c>
    </row>
    <row r="32" spans="1:7" ht="25.5" x14ac:dyDescent="0.2">
      <c r="A32" s="21">
        <v>26</v>
      </c>
      <c r="B32" s="22" t="s">
        <v>225</v>
      </c>
      <c r="C32" s="26" t="s">
        <v>226</v>
      </c>
      <c r="D32" s="17" t="s">
        <v>227</v>
      </c>
      <c r="E32" s="62">
        <v>16270</v>
      </c>
      <c r="F32" s="68">
        <v>34.923555</v>
      </c>
      <c r="G32" s="20">
        <v>1.4102744E-2</v>
      </c>
    </row>
    <row r="33" spans="1:7" ht="25.5" x14ac:dyDescent="0.2">
      <c r="A33" s="21">
        <v>27</v>
      </c>
      <c r="B33" s="22" t="s">
        <v>536</v>
      </c>
      <c r="C33" s="26" t="s">
        <v>537</v>
      </c>
      <c r="D33" s="17" t="s">
        <v>529</v>
      </c>
      <c r="E33" s="62">
        <v>56159</v>
      </c>
      <c r="F33" s="68">
        <v>34.032353999999998</v>
      </c>
      <c r="G33" s="20">
        <v>1.3742861E-2</v>
      </c>
    </row>
    <row r="34" spans="1:7" ht="12.75" x14ac:dyDescent="0.2">
      <c r="A34" s="21">
        <v>28</v>
      </c>
      <c r="B34" s="22" t="s">
        <v>432</v>
      </c>
      <c r="C34" s="26" t="s">
        <v>433</v>
      </c>
      <c r="D34" s="17" t="s">
        <v>36</v>
      </c>
      <c r="E34" s="62">
        <v>5000</v>
      </c>
      <c r="F34" s="68">
        <v>30.662500000000001</v>
      </c>
      <c r="G34" s="20">
        <v>1.2382054999999999E-2</v>
      </c>
    </row>
    <row r="35" spans="1:7" ht="12.75" x14ac:dyDescent="0.2">
      <c r="A35" s="21">
        <v>29</v>
      </c>
      <c r="B35" s="22" t="s">
        <v>424</v>
      </c>
      <c r="C35" s="26" t="s">
        <v>425</v>
      </c>
      <c r="D35" s="17" t="s">
        <v>61</v>
      </c>
      <c r="E35" s="62">
        <v>1044</v>
      </c>
      <c r="F35" s="68">
        <v>30.62313</v>
      </c>
      <c r="G35" s="20">
        <v>1.2366156999999999E-2</v>
      </c>
    </row>
    <row r="36" spans="1:7" ht="25.5" x14ac:dyDescent="0.2">
      <c r="A36" s="21">
        <v>30</v>
      </c>
      <c r="B36" s="22" t="s">
        <v>464</v>
      </c>
      <c r="C36" s="26" t="s">
        <v>465</v>
      </c>
      <c r="D36" s="17" t="s">
        <v>183</v>
      </c>
      <c r="E36" s="62">
        <v>1700</v>
      </c>
      <c r="F36" s="68">
        <v>29.826499999999999</v>
      </c>
      <c r="G36" s="20">
        <v>1.2044464E-2</v>
      </c>
    </row>
    <row r="37" spans="1:7" ht="12.75" x14ac:dyDescent="0.2">
      <c r="A37" s="21">
        <v>31</v>
      </c>
      <c r="B37" s="22" t="s">
        <v>518</v>
      </c>
      <c r="C37" s="26" t="s">
        <v>519</v>
      </c>
      <c r="D37" s="17" t="s">
        <v>215</v>
      </c>
      <c r="E37" s="62">
        <v>2738</v>
      </c>
      <c r="F37" s="68">
        <v>29.783964000000001</v>
      </c>
      <c r="G37" s="20">
        <v>1.2027286999999999E-2</v>
      </c>
    </row>
    <row r="38" spans="1:7" ht="25.5" x14ac:dyDescent="0.2">
      <c r="A38" s="21">
        <v>32</v>
      </c>
      <c r="B38" s="22" t="s">
        <v>525</v>
      </c>
      <c r="C38" s="26" t="s">
        <v>526</v>
      </c>
      <c r="D38" s="17" t="s">
        <v>13</v>
      </c>
      <c r="E38" s="62">
        <v>7259</v>
      </c>
      <c r="F38" s="68">
        <v>27.1595485</v>
      </c>
      <c r="G38" s="20">
        <v>1.0967502000000001E-2</v>
      </c>
    </row>
    <row r="39" spans="1:7" ht="12.75" x14ac:dyDescent="0.2">
      <c r="A39" s="21">
        <v>33</v>
      </c>
      <c r="B39" s="22" t="s">
        <v>546</v>
      </c>
      <c r="C39" s="26" t="s">
        <v>547</v>
      </c>
      <c r="D39" s="17" t="s">
        <v>280</v>
      </c>
      <c r="E39" s="62">
        <v>10000</v>
      </c>
      <c r="F39" s="68">
        <v>26.625</v>
      </c>
      <c r="G39" s="20">
        <v>1.0751642E-2</v>
      </c>
    </row>
    <row r="40" spans="1:7" ht="25.5" x14ac:dyDescent="0.2">
      <c r="A40" s="21">
        <v>34</v>
      </c>
      <c r="B40" s="22" t="s">
        <v>548</v>
      </c>
      <c r="C40" s="26" t="s">
        <v>549</v>
      </c>
      <c r="D40" s="17" t="s">
        <v>33</v>
      </c>
      <c r="E40" s="62">
        <v>2352</v>
      </c>
      <c r="F40" s="68">
        <v>25.435704000000001</v>
      </c>
      <c r="G40" s="20">
        <v>1.0271383E-2</v>
      </c>
    </row>
    <row r="41" spans="1:7" ht="25.5" x14ac:dyDescent="0.2">
      <c r="A41" s="21">
        <v>35</v>
      </c>
      <c r="B41" s="22" t="s">
        <v>452</v>
      </c>
      <c r="C41" s="26" t="s">
        <v>453</v>
      </c>
      <c r="D41" s="17" t="s">
        <v>183</v>
      </c>
      <c r="E41" s="62">
        <v>4957</v>
      </c>
      <c r="F41" s="68">
        <v>25.360012000000001</v>
      </c>
      <c r="G41" s="20">
        <v>1.0240816999999999E-2</v>
      </c>
    </row>
    <row r="42" spans="1:7" ht="25.5" x14ac:dyDescent="0.2">
      <c r="A42" s="21">
        <v>36</v>
      </c>
      <c r="B42" s="22" t="s">
        <v>201</v>
      </c>
      <c r="C42" s="26" t="s">
        <v>202</v>
      </c>
      <c r="D42" s="17" t="s">
        <v>176</v>
      </c>
      <c r="E42" s="62">
        <v>3671</v>
      </c>
      <c r="F42" s="68">
        <v>25.337242</v>
      </c>
      <c r="G42" s="20">
        <v>1.0231621999999999E-2</v>
      </c>
    </row>
    <row r="43" spans="1:7" ht="12.75" x14ac:dyDescent="0.2">
      <c r="A43" s="21">
        <v>37</v>
      </c>
      <c r="B43" s="22" t="s">
        <v>26</v>
      </c>
      <c r="C43" s="26" t="s">
        <v>27</v>
      </c>
      <c r="D43" s="17" t="s">
        <v>28</v>
      </c>
      <c r="E43" s="62">
        <v>12770</v>
      </c>
      <c r="F43" s="68">
        <v>25.073895</v>
      </c>
      <c r="G43" s="20">
        <v>1.0125278E-2</v>
      </c>
    </row>
    <row r="44" spans="1:7" ht="25.5" x14ac:dyDescent="0.2">
      <c r="A44" s="21">
        <v>38</v>
      </c>
      <c r="B44" s="22" t="s">
        <v>46</v>
      </c>
      <c r="C44" s="26" t="s">
        <v>47</v>
      </c>
      <c r="D44" s="17" t="s">
        <v>25</v>
      </c>
      <c r="E44" s="62">
        <v>3400</v>
      </c>
      <c r="F44" s="68">
        <v>24.927099999999999</v>
      </c>
      <c r="G44" s="20">
        <v>1.0066E-2</v>
      </c>
    </row>
    <row r="45" spans="1:7" ht="25.5" x14ac:dyDescent="0.2">
      <c r="A45" s="21">
        <v>39</v>
      </c>
      <c r="B45" s="22" t="s">
        <v>550</v>
      </c>
      <c r="C45" s="26" t="s">
        <v>551</v>
      </c>
      <c r="D45" s="17" t="s">
        <v>285</v>
      </c>
      <c r="E45" s="62">
        <v>3993</v>
      </c>
      <c r="F45" s="68">
        <v>24.8863725</v>
      </c>
      <c r="G45" s="20">
        <v>1.0049552999999999E-2</v>
      </c>
    </row>
    <row r="46" spans="1:7" ht="25.5" x14ac:dyDescent="0.2">
      <c r="A46" s="21">
        <v>40</v>
      </c>
      <c r="B46" s="22" t="s">
        <v>542</v>
      </c>
      <c r="C46" s="26" t="s">
        <v>543</v>
      </c>
      <c r="D46" s="17" t="s">
        <v>13</v>
      </c>
      <c r="E46" s="62">
        <v>16000</v>
      </c>
      <c r="F46" s="68">
        <v>24.536000000000001</v>
      </c>
      <c r="G46" s="20">
        <v>9.9080669999999996E-3</v>
      </c>
    </row>
    <row r="47" spans="1:7" ht="25.5" x14ac:dyDescent="0.2">
      <c r="A47" s="21">
        <v>41</v>
      </c>
      <c r="B47" s="22" t="s">
        <v>374</v>
      </c>
      <c r="C47" s="26" t="s">
        <v>375</v>
      </c>
      <c r="D47" s="17" t="s">
        <v>33</v>
      </c>
      <c r="E47" s="62">
        <v>12400</v>
      </c>
      <c r="F47" s="68">
        <v>24.210999999999999</v>
      </c>
      <c r="G47" s="20">
        <v>9.7768260000000006E-3</v>
      </c>
    </row>
    <row r="48" spans="1:7" ht="25.5" x14ac:dyDescent="0.2">
      <c r="A48" s="21">
        <v>42</v>
      </c>
      <c r="B48" s="22" t="s">
        <v>498</v>
      </c>
      <c r="C48" s="26" t="s">
        <v>499</v>
      </c>
      <c r="D48" s="17" t="s">
        <v>82</v>
      </c>
      <c r="E48" s="62">
        <v>8500</v>
      </c>
      <c r="F48" s="68">
        <v>24.106000000000002</v>
      </c>
      <c r="G48" s="20">
        <v>9.7344249999999997E-3</v>
      </c>
    </row>
    <row r="49" spans="1:7" ht="12.75" x14ac:dyDescent="0.2">
      <c r="A49" s="21">
        <v>43</v>
      </c>
      <c r="B49" s="22" t="s">
        <v>360</v>
      </c>
      <c r="C49" s="26" t="s">
        <v>361</v>
      </c>
      <c r="D49" s="17" t="s">
        <v>183</v>
      </c>
      <c r="E49" s="62">
        <v>5750</v>
      </c>
      <c r="F49" s="68">
        <v>23.477250000000002</v>
      </c>
      <c r="G49" s="20">
        <v>9.4805250000000001E-3</v>
      </c>
    </row>
    <row r="50" spans="1:7" ht="12.75" x14ac:dyDescent="0.2">
      <c r="A50" s="21">
        <v>44</v>
      </c>
      <c r="B50" s="22" t="s">
        <v>436</v>
      </c>
      <c r="C50" s="26" t="s">
        <v>437</v>
      </c>
      <c r="D50" s="17" t="s">
        <v>61</v>
      </c>
      <c r="E50" s="62">
        <v>850</v>
      </c>
      <c r="F50" s="68">
        <v>22.843325</v>
      </c>
      <c r="G50" s="20">
        <v>9.2245350000000007E-3</v>
      </c>
    </row>
    <row r="51" spans="1:7" ht="12.75" x14ac:dyDescent="0.2">
      <c r="A51" s="21">
        <v>45</v>
      </c>
      <c r="B51" s="22" t="s">
        <v>544</v>
      </c>
      <c r="C51" s="26" t="s">
        <v>545</v>
      </c>
      <c r="D51" s="17" t="s">
        <v>19</v>
      </c>
      <c r="E51" s="62">
        <v>2200</v>
      </c>
      <c r="F51" s="68">
        <v>22.472999999999999</v>
      </c>
      <c r="G51" s="20">
        <v>9.0749909999999993E-3</v>
      </c>
    </row>
    <row r="52" spans="1:7" ht="25.5" x14ac:dyDescent="0.2">
      <c r="A52" s="21">
        <v>46</v>
      </c>
      <c r="B52" s="22" t="s">
        <v>540</v>
      </c>
      <c r="C52" s="26" t="s">
        <v>541</v>
      </c>
      <c r="D52" s="17" t="s">
        <v>33</v>
      </c>
      <c r="E52" s="62">
        <v>31118</v>
      </c>
      <c r="F52" s="68">
        <v>22.109338999999999</v>
      </c>
      <c r="G52" s="20">
        <v>8.9281389999999999E-3</v>
      </c>
    </row>
    <row r="53" spans="1:7" ht="25.5" x14ac:dyDescent="0.2">
      <c r="A53" s="21">
        <v>47</v>
      </c>
      <c r="B53" s="22" t="s">
        <v>552</v>
      </c>
      <c r="C53" s="26" t="s">
        <v>553</v>
      </c>
      <c r="D53" s="17" t="s">
        <v>198</v>
      </c>
      <c r="E53" s="62">
        <v>4500</v>
      </c>
      <c r="F53" s="68">
        <v>19.736999999999998</v>
      </c>
      <c r="G53" s="20">
        <v>7.9701470000000003E-3</v>
      </c>
    </row>
    <row r="54" spans="1:7" ht="25.5" x14ac:dyDescent="0.2">
      <c r="A54" s="21">
        <v>48</v>
      </c>
      <c r="B54" s="22" t="s">
        <v>192</v>
      </c>
      <c r="C54" s="26" t="s">
        <v>193</v>
      </c>
      <c r="D54" s="17" t="s">
        <v>25</v>
      </c>
      <c r="E54" s="62">
        <v>2800</v>
      </c>
      <c r="F54" s="68">
        <v>18.723600000000001</v>
      </c>
      <c r="G54" s="20">
        <v>7.5609179999999998E-3</v>
      </c>
    </row>
    <row r="55" spans="1:7" ht="25.5" x14ac:dyDescent="0.2">
      <c r="A55" s="21">
        <v>49</v>
      </c>
      <c r="B55" s="22" t="s">
        <v>205</v>
      </c>
      <c r="C55" s="26" t="s">
        <v>206</v>
      </c>
      <c r="D55" s="17" t="s">
        <v>33</v>
      </c>
      <c r="E55" s="62">
        <v>2400</v>
      </c>
      <c r="F55" s="68">
        <v>18.0336</v>
      </c>
      <c r="G55" s="20">
        <v>7.282284E-3</v>
      </c>
    </row>
    <row r="56" spans="1:7" ht="25.5" x14ac:dyDescent="0.2">
      <c r="A56" s="21">
        <v>50</v>
      </c>
      <c r="B56" s="22" t="s">
        <v>333</v>
      </c>
      <c r="C56" s="26" t="s">
        <v>334</v>
      </c>
      <c r="D56" s="17" t="s">
        <v>25</v>
      </c>
      <c r="E56" s="62">
        <v>2600</v>
      </c>
      <c r="F56" s="68">
        <v>17.500599999999999</v>
      </c>
      <c r="G56" s="20">
        <v>7.0670489999999997E-3</v>
      </c>
    </row>
    <row r="57" spans="1:7" ht="38.25" x14ac:dyDescent="0.2">
      <c r="A57" s="21">
        <v>51</v>
      </c>
      <c r="B57" s="22" t="s">
        <v>286</v>
      </c>
      <c r="C57" s="26" t="s">
        <v>287</v>
      </c>
      <c r="D57" s="17" t="s">
        <v>288</v>
      </c>
      <c r="E57" s="62">
        <v>12868</v>
      </c>
      <c r="F57" s="68">
        <v>16.117170000000002</v>
      </c>
      <c r="G57" s="20">
        <v>6.5083959999999996E-3</v>
      </c>
    </row>
    <row r="58" spans="1:7" ht="25.5" x14ac:dyDescent="0.2">
      <c r="A58" s="21">
        <v>52</v>
      </c>
      <c r="B58" s="22" t="s">
        <v>278</v>
      </c>
      <c r="C58" s="26" t="s">
        <v>279</v>
      </c>
      <c r="D58" s="17" t="s">
        <v>280</v>
      </c>
      <c r="E58" s="62">
        <v>16100</v>
      </c>
      <c r="F58" s="68">
        <v>15.045450000000001</v>
      </c>
      <c r="G58" s="20">
        <v>6.0756159999999998E-3</v>
      </c>
    </row>
    <row r="59" spans="1:7" ht="12.75" x14ac:dyDescent="0.2">
      <c r="A59" s="21">
        <v>53</v>
      </c>
      <c r="B59" s="22" t="s">
        <v>554</v>
      </c>
      <c r="C59" s="26" t="s">
        <v>555</v>
      </c>
      <c r="D59" s="17" t="s">
        <v>36</v>
      </c>
      <c r="E59" s="62">
        <v>15000</v>
      </c>
      <c r="F59" s="68">
        <v>14.925000000000001</v>
      </c>
      <c r="G59" s="20">
        <v>6.0269770000000002E-3</v>
      </c>
    </row>
    <row r="60" spans="1:7" ht="12.75" x14ac:dyDescent="0.2">
      <c r="A60" s="16"/>
      <c r="B60" s="17"/>
      <c r="C60" s="23" t="s">
        <v>111</v>
      </c>
      <c r="D60" s="27"/>
      <c r="E60" s="64"/>
      <c r="F60" s="70">
        <v>2368.7611849999998</v>
      </c>
      <c r="G60" s="28">
        <v>0.95654728799999977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16"/>
      <c r="B62" s="17"/>
      <c r="C62" s="23" t="s">
        <v>112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111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30"/>
      <c r="E64" s="62"/>
      <c r="F64" s="68"/>
      <c r="G64" s="20"/>
    </row>
    <row r="65" spans="1:7" ht="12.75" x14ac:dyDescent="0.2">
      <c r="A65" s="31"/>
      <c r="B65" s="32"/>
      <c r="C65" s="23" t="s">
        <v>113</v>
      </c>
      <c r="D65" s="24"/>
      <c r="E65" s="63"/>
      <c r="F65" s="69"/>
      <c r="G65" s="25"/>
    </row>
    <row r="66" spans="1:7" ht="12.75" x14ac:dyDescent="0.2">
      <c r="A66" s="33"/>
      <c r="B66" s="34"/>
      <c r="C66" s="23" t="s">
        <v>111</v>
      </c>
      <c r="D66" s="35"/>
      <c r="E66" s="65"/>
      <c r="F66" s="71">
        <v>0</v>
      </c>
      <c r="G66" s="36">
        <v>0</v>
      </c>
    </row>
    <row r="67" spans="1:7" ht="12.75" x14ac:dyDescent="0.2">
      <c r="A67" s="33"/>
      <c r="B67" s="34"/>
      <c r="C67" s="29"/>
      <c r="D67" s="37"/>
      <c r="E67" s="66"/>
      <c r="F67" s="72"/>
      <c r="G67" s="38"/>
    </row>
    <row r="68" spans="1:7" ht="12.75" x14ac:dyDescent="0.2">
      <c r="A68" s="16"/>
      <c r="B68" s="17"/>
      <c r="C68" s="23" t="s">
        <v>116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117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12.75" x14ac:dyDescent="0.2">
      <c r="A74" s="16"/>
      <c r="B74" s="17"/>
      <c r="C74" s="23" t="s">
        <v>118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21"/>
      <c r="B77" s="22"/>
      <c r="C77" s="39" t="s">
        <v>119</v>
      </c>
      <c r="D77" s="40"/>
      <c r="E77" s="64"/>
      <c r="F77" s="70">
        <v>2368.7611849999998</v>
      </c>
      <c r="G77" s="28">
        <v>0.95654728799999977</v>
      </c>
    </row>
    <row r="78" spans="1:7" ht="12.75" x14ac:dyDescent="0.2">
      <c r="A78" s="16"/>
      <c r="B78" s="17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120</v>
      </c>
      <c r="D79" s="19"/>
      <c r="E79" s="62"/>
      <c r="F79" s="68"/>
      <c r="G79" s="20"/>
    </row>
    <row r="80" spans="1:7" ht="25.5" x14ac:dyDescent="0.2">
      <c r="A80" s="16"/>
      <c r="B80" s="17"/>
      <c r="C80" s="23" t="s">
        <v>10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16"/>
      <c r="B83" s="41"/>
      <c r="C83" s="23" t="s">
        <v>121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74"/>
      <c r="G85" s="43"/>
    </row>
    <row r="86" spans="1:7" ht="12.75" x14ac:dyDescent="0.2">
      <c r="A86" s="16"/>
      <c r="B86" s="17"/>
      <c r="C86" s="23" t="s">
        <v>122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27"/>
      <c r="E87" s="64"/>
      <c r="F87" s="70">
        <v>0</v>
      </c>
      <c r="G87" s="28">
        <v>0</v>
      </c>
    </row>
    <row r="88" spans="1:7" ht="12.75" x14ac:dyDescent="0.2">
      <c r="A88" s="16"/>
      <c r="B88" s="17"/>
      <c r="C88" s="29"/>
      <c r="D88" s="19"/>
      <c r="E88" s="62"/>
      <c r="F88" s="68"/>
      <c r="G88" s="20"/>
    </row>
    <row r="89" spans="1:7" ht="25.5" x14ac:dyDescent="0.2">
      <c r="A89" s="16"/>
      <c r="B89" s="41"/>
      <c r="C89" s="23" t="s">
        <v>123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111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21"/>
      <c r="B92" s="22"/>
      <c r="C92" s="44" t="s">
        <v>124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6"/>
      <c r="D93" s="19"/>
      <c r="E93" s="62"/>
      <c r="F93" s="68"/>
      <c r="G93" s="20"/>
    </row>
    <row r="94" spans="1:7" ht="12.75" x14ac:dyDescent="0.2">
      <c r="A94" s="16"/>
      <c r="B94" s="17"/>
      <c r="C94" s="18" t="s">
        <v>125</v>
      </c>
      <c r="D94" s="19"/>
      <c r="E94" s="62"/>
      <c r="F94" s="68"/>
      <c r="G94" s="20"/>
    </row>
    <row r="95" spans="1:7" ht="12.75" x14ac:dyDescent="0.2">
      <c r="A95" s="21"/>
      <c r="B95" s="22"/>
      <c r="C95" s="23" t="s">
        <v>126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127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128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111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129</v>
      </c>
      <c r="D104" s="24"/>
      <c r="E104" s="63"/>
      <c r="F104" s="69"/>
      <c r="G104" s="25"/>
    </row>
    <row r="105" spans="1:7" ht="12.75" x14ac:dyDescent="0.2">
      <c r="A105" s="21">
        <v>1</v>
      </c>
      <c r="B105" s="22"/>
      <c r="C105" s="26" t="s">
        <v>130</v>
      </c>
      <c r="D105" s="30"/>
      <c r="E105" s="62"/>
      <c r="F105" s="68">
        <v>73</v>
      </c>
      <c r="G105" s="20">
        <v>2.947868E-2</v>
      </c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73</v>
      </c>
      <c r="G106" s="28">
        <v>2.947868E-2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25.5" x14ac:dyDescent="0.2">
      <c r="A108" s="21"/>
      <c r="B108" s="22"/>
      <c r="C108" s="39" t="s">
        <v>131</v>
      </c>
      <c r="D108" s="40"/>
      <c r="E108" s="64"/>
      <c r="F108" s="70">
        <v>73</v>
      </c>
      <c r="G108" s="28">
        <v>2.947868E-2</v>
      </c>
    </row>
    <row r="109" spans="1:7" ht="12.75" x14ac:dyDescent="0.2">
      <c r="A109" s="21"/>
      <c r="B109" s="22"/>
      <c r="C109" s="45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132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133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111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134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135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111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23" t="s">
        <v>136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111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74"/>
      <c r="G120" s="43"/>
    </row>
    <row r="121" spans="1:7" ht="25.5" x14ac:dyDescent="0.2">
      <c r="A121" s="21"/>
      <c r="B121" s="22"/>
      <c r="C121" s="45" t="s">
        <v>137</v>
      </c>
      <c r="D121" s="22"/>
      <c r="E121" s="62"/>
      <c r="F121" s="74">
        <v>34.604818289999997</v>
      </c>
      <c r="G121" s="43">
        <v>1.3974032000000001E-2</v>
      </c>
    </row>
    <row r="122" spans="1:7" ht="12.75" x14ac:dyDescent="0.2">
      <c r="A122" s="21"/>
      <c r="B122" s="22"/>
      <c r="C122" s="46" t="s">
        <v>138</v>
      </c>
      <c r="D122" s="27"/>
      <c r="E122" s="64"/>
      <c r="F122" s="70">
        <v>2476.3660032899998</v>
      </c>
      <c r="G122" s="28">
        <v>0.99999999999999967</v>
      </c>
    </row>
    <row r="124" spans="1:7" ht="12.75" x14ac:dyDescent="0.2">
      <c r="B124" s="306"/>
      <c r="C124" s="306"/>
      <c r="D124" s="306"/>
      <c r="E124" s="306"/>
      <c r="F124" s="306"/>
    </row>
    <row r="125" spans="1:7" ht="12.75" x14ac:dyDescent="0.2">
      <c r="B125" s="306"/>
      <c r="C125" s="306"/>
      <c r="D125" s="306"/>
      <c r="E125" s="306"/>
      <c r="F125" s="306"/>
    </row>
    <row r="127" spans="1:7" ht="12.75" x14ac:dyDescent="0.2">
      <c r="B127" s="52" t="s">
        <v>140</v>
      </c>
      <c r="C127" s="53"/>
      <c r="D127" s="54"/>
    </row>
    <row r="128" spans="1:7" ht="12.75" x14ac:dyDescent="0.2">
      <c r="B128" s="55" t="s">
        <v>141</v>
      </c>
      <c r="C128" s="56"/>
      <c r="D128" s="81" t="s">
        <v>142</v>
      </c>
    </row>
    <row r="129" spans="2:4" ht="12.75" x14ac:dyDescent="0.2">
      <c r="B129" s="55" t="s">
        <v>143</v>
      </c>
      <c r="C129" s="56"/>
      <c r="D129" s="81" t="s">
        <v>142</v>
      </c>
    </row>
    <row r="130" spans="2:4" ht="12.75" x14ac:dyDescent="0.2">
      <c r="B130" s="57" t="s">
        <v>144</v>
      </c>
      <c r="C130" s="56"/>
      <c r="D130" s="58"/>
    </row>
    <row r="131" spans="2:4" ht="25.5" customHeight="1" x14ac:dyDescent="0.2">
      <c r="B131" s="58"/>
      <c r="C131" s="48" t="s">
        <v>145</v>
      </c>
      <c r="D131" s="49" t="s">
        <v>146</v>
      </c>
    </row>
    <row r="132" spans="2:4" ht="12.75" customHeight="1" x14ac:dyDescent="0.2">
      <c r="B132" s="75" t="s">
        <v>147</v>
      </c>
      <c r="C132" s="76" t="s">
        <v>148</v>
      </c>
      <c r="D132" s="76" t="s">
        <v>149</v>
      </c>
    </row>
    <row r="133" spans="2:4" ht="12.75" x14ac:dyDescent="0.2">
      <c r="B133" s="58" t="s">
        <v>150</v>
      </c>
      <c r="C133" s="59">
        <v>15.521800000000001</v>
      </c>
      <c r="D133" s="59">
        <v>14.2135</v>
      </c>
    </row>
    <row r="134" spans="2:4" ht="12.75" x14ac:dyDescent="0.2">
      <c r="B134" s="58" t="s">
        <v>151</v>
      </c>
      <c r="C134" s="59">
        <v>14.3909</v>
      </c>
      <c r="D134" s="59">
        <v>13.177899999999999</v>
      </c>
    </row>
    <row r="135" spans="2:4" ht="12.75" x14ac:dyDescent="0.2">
      <c r="B135" s="58" t="s">
        <v>152</v>
      </c>
      <c r="C135" s="59">
        <v>15.3202</v>
      </c>
      <c r="D135" s="59">
        <v>14.0199</v>
      </c>
    </row>
    <row r="136" spans="2:4" ht="12.75" x14ac:dyDescent="0.2">
      <c r="B136" s="58" t="s">
        <v>153</v>
      </c>
      <c r="C136" s="59">
        <v>14.196300000000001</v>
      </c>
      <c r="D136" s="59">
        <v>12.991300000000001</v>
      </c>
    </row>
    <row r="138" spans="2:4" ht="12.75" x14ac:dyDescent="0.2">
      <c r="B138" s="77" t="s">
        <v>154</v>
      </c>
      <c r="C138" s="60"/>
      <c r="D138" s="78" t="s">
        <v>142</v>
      </c>
    </row>
    <row r="139" spans="2:4" ht="24.75" customHeight="1" x14ac:dyDescent="0.2">
      <c r="B139" s="79"/>
      <c r="C139" s="79"/>
    </row>
    <row r="140" spans="2:4" ht="15" x14ac:dyDescent="0.25">
      <c r="B140" s="82"/>
      <c r="C140" s="80"/>
      <c r="D140"/>
    </row>
    <row r="142" spans="2:4" ht="12.75" x14ac:dyDescent="0.2">
      <c r="B142" s="57" t="s">
        <v>157</v>
      </c>
      <c r="C142" s="56"/>
      <c r="D142" s="83" t="s">
        <v>142</v>
      </c>
    </row>
    <row r="143" spans="2:4" ht="12.75" x14ac:dyDescent="0.2">
      <c r="B143" s="57" t="s">
        <v>158</v>
      </c>
      <c r="C143" s="56"/>
      <c r="D143" s="83" t="s">
        <v>142</v>
      </c>
    </row>
    <row r="144" spans="2:4" ht="12.75" x14ac:dyDescent="0.2">
      <c r="B144" s="57" t="s">
        <v>159</v>
      </c>
      <c r="C144" s="56"/>
      <c r="D144" s="61">
        <v>0.39204464920512688</v>
      </c>
    </row>
    <row r="145" spans="2:4" ht="12.75" x14ac:dyDescent="0.2">
      <c r="B145" s="57" t="s">
        <v>160</v>
      </c>
      <c r="C145" s="56"/>
      <c r="D145" s="61" t="s">
        <v>142</v>
      </c>
    </row>
  </sheetData>
  <mergeCells count="5">
    <mergeCell ref="A1:G1"/>
    <mergeCell ref="A2:G2"/>
    <mergeCell ref="A3:G3"/>
    <mergeCell ref="B124:F124"/>
    <mergeCell ref="B125:F12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556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68083</v>
      </c>
      <c r="F7" s="68">
        <v>469.90886599999999</v>
      </c>
      <c r="G7" s="20">
        <v>4.2253249E-2</v>
      </c>
    </row>
    <row r="8" spans="1:7" ht="12.75" x14ac:dyDescent="0.2">
      <c r="A8" s="21">
        <v>2</v>
      </c>
      <c r="B8" s="22" t="s">
        <v>262</v>
      </c>
      <c r="C8" s="26" t="s">
        <v>263</v>
      </c>
      <c r="D8" s="17" t="s">
        <v>264</v>
      </c>
      <c r="E8" s="62">
        <v>127008</v>
      </c>
      <c r="F8" s="68">
        <v>414.68112000000002</v>
      </c>
      <c r="G8" s="20">
        <v>3.7287281999999998E-2</v>
      </c>
    </row>
    <row r="9" spans="1:7" ht="25.5" x14ac:dyDescent="0.2">
      <c r="A9" s="21">
        <v>3</v>
      </c>
      <c r="B9" s="22" t="s">
        <v>29</v>
      </c>
      <c r="C9" s="26" t="s">
        <v>30</v>
      </c>
      <c r="D9" s="17" t="s">
        <v>25</v>
      </c>
      <c r="E9" s="62">
        <v>78316</v>
      </c>
      <c r="F9" s="68">
        <v>399.60739000000001</v>
      </c>
      <c r="G9" s="20">
        <v>3.5931882999999998E-2</v>
      </c>
    </row>
    <row r="10" spans="1:7" ht="25.5" x14ac:dyDescent="0.2">
      <c r="A10" s="21">
        <v>4</v>
      </c>
      <c r="B10" s="22" t="s">
        <v>62</v>
      </c>
      <c r="C10" s="26" t="s">
        <v>63</v>
      </c>
      <c r="D10" s="17" t="s">
        <v>16</v>
      </c>
      <c r="E10" s="62">
        <v>361717</v>
      </c>
      <c r="F10" s="68">
        <v>377.45168949999999</v>
      </c>
      <c r="G10" s="20">
        <v>3.3939688000000003E-2</v>
      </c>
    </row>
    <row r="11" spans="1:7" ht="25.5" x14ac:dyDescent="0.2">
      <c r="A11" s="21">
        <v>5</v>
      </c>
      <c r="B11" s="22" t="s">
        <v>172</v>
      </c>
      <c r="C11" s="26" t="s">
        <v>173</v>
      </c>
      <c r="D11" s="17" t="s">
        <v>25</v>
      </c>
      <c r="E11" s="62">
        <v>57658</v>
      </c>
      <c r="F11" s="68">
        <v>346.81286999999998</v>
      </c>
      <c r="G11" s="20">
        <v>3.1184706999999999E-2</v>
      </c>
    </row>
    <row r="12" spans="1:7" ht="25.5" x14ac:dyDescent="0.2">
      <c r="A12" s="21">
        <v>6</v>
      </c>
      <c r="B12" s="22" t="s">
        <v>281</v>
      </c>
      <c r="C12" s="26" t="s">
        <v>282</v>
      </c>
      <c r="D12" s="17" t="s">
        <v>22</v>
      </c>
      <c r="E12" s="62">
        <v>300998</v>
      </c>
      <c r="F12" s="68">
        <v>310.93093399999998</v>
      </c>
      <c r="G12" s="20">
        <v>2.7958277E-2</v>
      </c>
    </row>
    <row r="13" spans="1:7" ht="25.5" x14ac:dyDescent="0.2">
      <c r="A13" s="21">
        <v>7</v>
      </c>
      <c r="B13" s="22" t="s">
        <v>225</v>
      </c>
      <c r="C13" s="26" t="s">
        <v>226</v>
      </c>
      <c r="D13" s="17" t="s">
        <v>227</v>
      </c>
      <c r="E13" s="62">
        <v>140881</v>
      </c>
      <c r="F13" s="68">
        <v>302.40106650000001</v>
      </c>
      <c r="G13" s="20">
        <v>2.7191288000000001E-2</v>
      </c>
    </row>
    <row r="14" spans="1:7" ht="12.75" x14ac:dyDescent="0.2">
      <c r="A14" s="21">
        <v>8</v>
      </c>
      <c r="B14" s="22" t="s">
        <v>232</v>
      </c>
      <c r="C14" s="26" t="s">
        <v>233</v>
      </c>
      <c r="D14" s="17" t="s">
        <v>209</v>
      </c>
      <c r="E14" s="62">
        <v>131178</v>
      </c>
      <c r="F14" s="68">
        <v>289.050723</v>
      </c>
      <c r="G14" s="20">
        <v>2.5990853000000001E-2</v>
      </c>
    </row>
    <row r="15" spans="1:7" ht="38.25" x14ac:dyDescent="0.2">
      <c r="A15" s="21">
        <v>9</v>
      </c>
      <c r="B15" s="22" t="s">
        <v>88</v>
      </c>
      <c r="C15" s="26" t="s">
        <v>89</v>
      </c>
      <c r="D15" s="17" t="s">
        <v>90</v>
      </c>
      <c r="E15" s="62">
        <v>325408</v>
      </c>
      <c r="F15" s="68">
        <v>288.14878399999998</v>
      </c>
      <c r="G15" s="20">
        <v>2.5909752000000001E-2</v>
      </c>
    </row>
    <row r="16" spans="1:7" ht="12.75" x14ac:dyDescent="0.2">
      <c r="A16" s="21">
        <v>10</v>
      </c>
      <c r="B16" s="22" t="s">
        <v>246</v>
      </c>
      <c r="C16" s="26" t="s">
        <v>247</v>
      </c>
      <c r="D16" s="17" t="s">
        <v>215</v>
      </c>
      <c r="E16" s="62">
        <v>37442</v>
      </c>
      <c r="F16" s="68">
        <v>279.01778400000001</v>
      </c>
      <c r="G16" s="20">
        <v>2.5088711E-2</v>
      </c>
    </row>
    <row r="17" spans="1:7" ht="12.75" x14ac:dyDescent="0.2">
      <c r="A17" s="21">
        <v>11</v>
      </c>
      <c r="B17" s="22" t="s">
        <v>267</v>
      </c>
      <c r="C17" s="26" t="s">
        <v>268</v>
      </c>
      <c r="D17" s="17" t="s">
        <v>269</v>
      </c>
      <c r="E17" s="62">
        <v>150000</v>
      </c>
      <c r="F17" s="68">
        <v>273.14999999999998</v>
      </c>
      <c r="G17" s="20">
        <v>2.4561092E-2</v>
      </c>
    </row>
    <row r="18" spans="1:7" ht="25.5" x14ac:dyDescent="0.2">
      <c r="A18" s="21">
        <v>12</v>
      </c>
      <c r="B18" s="22" t="s">
        <v>50</v>
      </c>
      <c r="C18" s="26" t="s">
        <v>51</v>
      </c>
      <c r="D18" s="17" t="s">
        <v>22</v>
      </c>
      <c r="E18" s="62">
        <v>293032</v>
      </c>
      <c r="F18" s="68">
        <v>256.696032</v>
      </c>
      <c r="G18" s="20">
        <v>2.3081585000000002E-2</v>
      </c>
    </row>
    <row r="19" spans="1:7" ht="25.5" x14ac:dyDescent="0.2">
      <c r="A19" s="21">
        <v>13</v>
      </c>
      <c r="B19" s="22" t="s">
        <v>37</v>
      </c>
      <c r="C19" s="26" t="s">
        <v>38</v>
      </c>
      <c r="D19" s="17" t="s">
        <v>22</v>
      </c>
      <c r="E19" s="62">
        <v>4539</v>
      </c>
      <c r="F19" s="68">
        <v>248.66003699999999</v>
      </c>
      <c r="G19" s="20">
        <v>2.2359003999999998E-2</v>
      </c>
    </row>
    <row r="20" spans="1:7" ht="25.5" x14ac:dyDescent="0.2">
      <c r="A20" s="21">
        <v>14</v>
      </c>
      <c r="B20" s="22" t="s">
        <v>43</v>
      </c>
      <c r="C20" s="26" t="s">
        <v>44</v>
      </c>
      <c r="D20" s="17" t="s">
        <v>45</v>
      </c>
      <c r="E20" s="62">
        <v>72653</v>
      </c>
      <c r="F20" s="68">
        <v>242.98795849999999</v>
      </c>
      <c r="G20" s="20">
        <v>2.1848982999999999E-2</v>
      </c>
    </row>
    <row r="21" spans="1:7" ht="12.75" x14ac:dyDescent="0.2">
      <c r="A21" s="21">
        <v>15</v>
      </c>
      <c r="B21" s="22" t="s">
        <v>228</v>
      </c>
      <c r="C21" s="26" t="s">
        <v>229</v>
      </c>
      <c r="D21" s="17" t="s">
        <v>183</v>
      </c>
      <c r="E21" s="62">
        <v>15871</v>
      </c>
      <c r="F21" s="68">
        <v>240.83448949999999</v>
      </c>
      <c r="G21" s="20">
        <v>2.1655346999999998E-2</v>
      </c>
    </row>
    <row r="22" spans="1:7" ht="25.5" x14ac:dyDescent="0.2">
      <c r="A22" s="21">
        <v>16</v>
      </c>
      <c r="B22" s="22" t="s">
        <v>57</v>
      </c>
      <c r="C22" s="26" t="s">
        <v>58</v>
      </c>
      <c r="D22" s="17" t="s">
        <v>16</v>
      </c>
      <c r="E22" s="62">
        <v>322473</v>
      </c>
      <c r="F22" s="68">
        <v>235.40529000000001</v>
      </c>
      <c r="G22" s="20">
        <v>2.1167165000000002E-2</v>
      </c>
    </row>
    <row r="23" spans="1:7" ht="12.75" x14ac:dyDescent="0.2">
      <c r="A23" s="21">
        <v>17</v>
      </c>
      <c r="B23" s="22" t="s">
        <v>230</v>
      </c>
      <c r="C23" s="26" t="s">
        <v>231</v>
      </c>
      <c r="D23" s="17" t="s">
        <v>19</v>
      </c>
      <c r="E23" s="62">
        <v>225000</v>
      </c>
      <c r="F23" s="68">
        <v>227.7</v>
      </c>
      <c r="G23" s="20">
        <v>2.0474321E-2</v>
      </c>
    </row>
    <row r="24" spans="1:7" ht="25.5" x14ac:dyDescent="0.2">
      <c r="A24" s="21">
        <v>18</v>
      </c>
      <c r="B24" s="22" t="s">
        <v>93</v>
      </c>
      <c r="C24" s="26" t="s">
        <v>94</v>
      </c>
      <c r="D24" s="17" t="s">
        <v>25</v>
      </c>
      <c r="E24" s="62">
        <v>20270</v>
      </c>
      <c r="F24" s="68">
        <v>222.94972999999999</v>
      </c>
      <c r="G24" s="20">
        <v>2.0047186000000002E-2</v>
      </c>
    </row>
    <row r="25" spans="1:7" ht="12.75" x14ac:dyDescent="0.2">
      <c r="A25" s="21">
        <v>19</v>
      </c>
      <c r="B25" s="22" t="s">
        <v>252</v>
      </c>
      <c r="C25" s="26" t="s">
        <v>253</v>
      </c>
      <c r="D25" s="17" t="s">
        <v>82</v>
      </c>
      <c r="E25" s="62">
        <v>232114</v>
      </c>
      <c r="F25" s="68">
        <v>217.95504600000001</v>
      </c>
      <c r="G25" s="20">
        <v>1.9598074E-2</v>
      </c>
    </row>
    <row r="26" spans="1:7" ht="12.75" x14ac:dyDescent="0.2">
      <c r="A26" s="21">
        <v>20</v>
      </c>
      <c r="B26" s="22" t="s">
        <v>162</v>
      </c>
      <c r="C26" s="26" t="s">
        <v>163</v>
      </c>
      <c r="D26" s="17" t="s">
        <v>19</v>
      </c>
      <c r="E26" s="62">
        <v>150969</v>
      </c>
      <c r="F26" s="68">
        <v>217.31987549999999</v>
      </c>
      <c r="G26" s="20">
        <v>1.9540960999999999E-2</v>
      </c>
    </row>
    <row r="27" spans="1:7" ht="25.5" x14ac:dyDescent="0.2">
      <c r="A27" s="21">
        <v>21</v>
      </c>
      <c r="B27" s="22" t="s">
        <v>167</v>
      </c>
      <c r="C27" s="26" t="s">
        <v>1156</v>
      </c>
      <c r="D27" s="17" t="s">
        <v>71</v>
      </c>
      <c r="E27" s="62">
        <v>11745</v>
      </c>
      <c r="F27" s="68">
        <v>216.20196000000001</v>
      </c>
      <c r="G27" s="20">
        <v>1.944044E-2</v>
      </c>
    </row>
    <row r="28" spans="1:7" ht="12.75" x14ac:dyDescent="0.2">
      <c r="A28" s="21">
        <v>22</v>
      </c>
      <c r="B28" s="22" t="s">
        <v>181</v>
      </c>
      <c r="C28" s="26" t="s">
        <v>182</v>
      </c>
      <c r="D28" s="17" t="s">
        <v>183</v>
      </c>
      <c r="E28" s="62">
        <v>85995</v>
      </c>
      <c r="F28" s="68">
        <v>212.88062249999999</v>
      </c>
      <c r="G28" s="20">
        <v>1.9141792000000001E-2</v>
      </c>
    </row>
    <row r="29" spans="1:7" ht="25.5" x14ac:dyDescent="0.2">
      <c r="A29" s="21">
        <v>23</v>
      </c>
      <c r="B29" s="22" t="s">
        <v>236</v>
      </c>
      <c r="C29" s="26" t="s">
        <v>237</v>
      </c>
      <c r="D29" s="17" t="s">
        <v>227</v>
      </c>
      <c r="E29" s="62">
        <v>32909</v>
      </c>
      <c r="F29" s="68">
        <v>211.341598</v>
      </c>
      <c r="G29" s="20">
        <v>1.9003406E-2</v>
      </c>
    </row>
    <row r="30" spans="1:7" ht="25.5" x14ac:dyDescent="0.2">
      <c r="A30" s="21">
        <v>24</v>
      </c>
      <c r="B30" s="22" t="s">
        <v>95</v>
      </c>
      <c r="C30" s="26" t="s">
        <v>96</v>
      </c>
      <c r="D30" s="17" t="s">
        <v>97</v>
      </c>
      <c r="E30" s="62">
        <v>70000</v>
      </c>
      <c r="F30" s="68">
        <v>205.94</v>
      </c>
      <c r="G30" s="20">
        <v>1.8517705999999998E-2</v>
      </c>
    </row>
    <row r="31" spans="1:7" ht="25.5" x14ac:dyDescent="0.2">
      <c r="A31" s="21">
        <v>25</v>
      </c>
      <c r="B31" s="22" t="s">
        <v>190</v>
      </c>
      <c r="C31" s="26" t="s">
        <v>191</v>
      </c>
      <c r="D31" s="17" t="s">
        <v>71</v>
      </c>
      <c r="E31" s="62">
        <v>28807</v>
      </c>
      <c r="F31" s="68">
        <v>198.06252850000001</v>
      </c>
      <c r="G31" s="20">
        <v>1.7809379E-2</v>
      </c>
    </row>
    <row r="32" spans="1:7" ht="25.5" x14ac:dyDescent="0.2">
      <c r="A32" s="21">
        <v>26</v>
      </c>
      <c r="B32" s="22" t="s">
        <v>67</v>
      </c>
      <c r="C32" s="26" t="s">
        <v>68</v>
      </c>
      <c r="D32" s="17" t="s">
        <v>25</v>
      </c>
      <c r="E32" s="62">
        <v>123924</v>
      </c>
      <c r="F32" s="68">
        <v>191.15277</v>
      </c>
      <c r="G32" s="20">
        <v>1.7188068000000001E-2</v>
      </c>
    </row>
    <row r="33" spans="1:7" ht="12.75" x14ac:dyDescent="0.2">
      <c r="A33" s="21">
        <v>27</v>
      </c>
      <c r="B33" s="22" t="s">
        <v>248</v>
      </c>
      <c r="C33" s="26" t="s">
        <v>249</v>
      </c>
      <c r="D33" s="17" t="s">
        <v>45</v>
      </c>
      <c r="E33" s="62">
        <v>279679</v>
      </c>
      <c r="F33" s="68">
        <v>186.54589300000001</v>
      </c>
      <c r="G33" s="20">
        <v>1.6773827000000002E-2</v>
      </c>
    </row>
    <row r="34" spans="1:7" ht="25.5" x14ac:dyDescent="0.2">
      <c r="A34" s="21">
        <v>28</v>
      </c>
      <c r="B34" s="22" t="s">
        <v>23</v>
      </c>
      <c r="C34" s="26" t="s">
        <v>24</v>
      </c>
      <c r="D34" s="17" t="s">
        <v>25</v>
      </c>
      <c r="E34" s="62">
        <v>27000</v>
      </c>
      <c r="F34" s="68">
        <v>162.1755</v>
      </c>
      <c r="G34" s="20">
        <v>1.4582491E-2</v>
      </c>
    </row>
    <row r="35" spans="1:7" ht="12.75" x14ac:dyDescent="0.2">
      <c r="A35" s="21">
        <v>29</v>
      </c>
      <c r="B35" s="22" t="s">
        <v>260</v>
      </c>
      <c r="C35" s="26" t="s">
        <v>261</v>
      </c>
      <c r="D35" s="17" t="s">
        <v>66</v>
      </c>
      <c r="E35" s="62">
        <v>87000</v>
      </c>
      <c r="F35" s="68">
        <v>159.77549999999999</v>
      </c>
      <c r="G35" s="20">
        <v>1.4366688000000001E-2</v>
      </c>
    </row>
    <row r="36" spans="1:7" ht="51" x14ac:dyDescent="0.2">
      <c r="A36" s="21">
        <v>30</v>
      </c>
      <c r="B36" s="22" t="s">
        <v>276</v>
      </c>
      <c r="C36" s="26" t="s">
        <v>277</v>
      </c>
      <c r="D36" s="17" t="s">
        <v>212</v>
      </c>
      <c r="E36" s="62">
        <v>91923</v>
      </c>
      <c r="F36" s="68">
        <v>157.739868</v>
      </c>
      <c r="G36" s="20">
        <v>1.4183648E-2</v>
      </c>
    </row>
    <row r="37" spans="1:7" ht="12.75" x14ac:dyDescent="0.2">
      <c r="A37" s="21">
        <v>31</v>
      </c>
      <c r="B37" s="22" t="s">
        <v>76</v>
      </c>
      <c r="C37" s="26" t="s">
        <v>77</v>
      </c>
      <c r="D37" s="17" t="s">
        <v>66</v>
      </c>
      <c r="E37" s="62">
        <v>81983</v>
      </c>
      <c r="F37" s="68">
        <v>155.7267085</v>
      </c>
      <c r="G37" s="20">
        <v>1.4002629000000001E-2</v>
      </c>
    </row>
    <row r="38" spans="1:7" ht="51" x14ac:dyDescent="0.2">
      <c r="A38" s="21">
        <v>32</v>
      </c>
      <c r="B38" s="22" t="s">
        <v>270</v>
      </c>
      <c r="C38" s="26" t="s">
        <v>271</v>
      </c>
      <c r="D38" s="17" t="s">
        <v>212</v>
      </c>
      <c r="E38" s="62">
        <v>72200</v>
      </c>
      <c r="F38" s="68">
        <v>154.8329</v>
      </c>
      <c r="G38" s="20">
        <v>1.3922258999999999E-2</v>
      </c>
    </row>
    <row r="39" spans="1:7" ht="12.75" x14ac:dyDescent="0.2">
      <c r="A39" s="21">
        <v>33</v>
      </c>
      <c r="B39" s="22" t="s">
        <v>272</v>
      </c>
      <c r="C39" s="26" t="s">
        <v>273</v>
      </c>
      <c r="D39" s="17" t="s">
        <v>166</v>
      </c>
      <c r="E39" s="62">
        <v>47310</v>
      </c>
      <c r="F39" s="68">
        <v>154.65638999999999</v>
      </c>
      <c r="G39" s="20">
        <v>1.3906388E-2</v>
      </c>
    </row>
    <row r="40" spans="1:7" ht="25.5" x14ac:dyDescent="0.2">
      <c r="A40" s="21">
        <v>34</v>
      </c>
      <c r="B40" s="22" t="s">
        <v>83</v>
      </c>
      <c r="C40" s="26" t="s">
        <v>84</v>
      </c>
      <c r="D40" s="17" t="s">
        <v>71</v>
      </c>
      <c r="E40" s="62">
        <v>60000</v>
      </c>
      <c r="F40" s="68">
        <v>153.47999999999999</v>
      </c>
      <c r="G40" s="20">
        <v>1.3800609E-2</v>
      </c>
    </row>
    <row r="41" spans="1:7" ht="12.75" x14ac:dyDescent="0.2">
      <c r="A41" s="21">
        <v>35</v>
      </c>
      <c r="B41" s="22" t="s">
        <v>216</v>
      </c>
      <c r="C41" s="26" t="s">
        <v>217</v>
      </c>
      <c r="D41" s="17" t="s">
        <v>176</v>
      </c>
      <c r="E41" s="62">
        <v>35914</v>
      </c>
      <c r="F41" s="68">
        <v>149.34836899999999</v>
      </c>
      <c r="G41" s="20">
        <v>1.3429101000000001E-2</v>
      </c>
    </row>
    <row r="42" spans="1:7" ht="12.75" x14ac:dyDescent="0.2">
      <c r="A42" s="21">
        <v>36</v>
      </c>
      <c r="B42" s="22" t="s">
        <v>52</v>
      </c>
      <c r="C42" s="26" t="s">
        <v>53</v>
      </c>
      <c r="D42" s="17" t="s">
        <v>19</v>
      </c>
      <c r="E42" s="62">
        <v>132970</v>
      </c>
      <c r="F42" s="68">
        <v>146.53294</v>
      </c>
      <c r="G42" s="20">
        <v>1.3175944E-2</v>
      </c>
    </row>
    <row r="43" spans="1:7" ht="25.5" x14ac:dyDescent="0.2">
      <c r="A43" s="21">
        <v>37</v>
      </c>
      <c r="B43" s="22" t="s">
        <v>196</v>
      </c>
      <c r="C43" s="26" t="s">
        <v>197</v>
      </c>
      <c r="D43" s="17" t="s">
        <v>198</v>
      </c>
      <c r="E43" s="62">
        <v>64047</v>
      </c>
      <c r="F43" s="68">
        <v>138.661755</v>
      </c>
      <c r="G43" s="20">
        <v>1.2468183000000001E-2</v>
      </c>
    </row>
    <row r="44" spans="1:7" ht="25.5" x14ac:dyDescent="0.2">
      <c r="A44" s="21">
        <v>38</v>
      </c>
      <c r="B44" s="22" t="s">
        <v>250</v>
      </c>
      <c r="C44" s="26" t="s">
        <v>251</v>
      </c>
      <c r="D44" s="17" t="s">
        <v>198</v>
      </c>
      <c r="E44" s="62">
        <v>120007</v>
      </c>
      <c r="F44" s="68">
        <v>134.647854</v>
      </c>
      <c r="G44" s="20">
        <v>1.2107260999999999E-2</v>
      </c>
    </row>
    <row r="45" spans="1:7" ht="12.75" x14ac:dyDescent="0.2">
      <c r="A45" s="21">
        <v>39</v>
      </c>
      <c r="B45" s="22" t="s">
        <v>199</v>
      </c>
      <c r="C45" s="26" t="s">
        <v>200</v>
      </c>
      <c r="D45" s="17" t="s">
        <v>183</v>
      </c>
      <c r="E45" s="62">
        <v>41106</v>
      </c>
      <c r="F45" s="68">
        <v>131.14869300000001</v>
      </c>
      <c r="G45" s="20">
        <v>1.1792624E-2</v>
      </c>
    </row>
    <row r="46" spans="1:7" ht="25.5" x14ac:dyDescent="0.2">
      <c r="A46" s="21">
        <v>40</v>
      </c>
      <c r="B46" s="22" t="s">
        <v>194</v>
      </c>
      <c r="C46" s="26" t="s">
        <v>195</v>
      </c>
      <c r="D46" s="17" t="s">
        <v>25</v>
      </c>
      <c r="E46" s="62">
        <v>34545</v>
      </c>
      <c r="F46" s="68">
        <v>124.01655</v>
      </c>
      <c r="G46" s="20">
        <v>1.1151316E-2</v>
      </c>
    </row>
    <row r="47" spans="1:7" ht="25.5" x14ac:dyDescent="0.2">
      <c r="A47" s="21">
        <v>41</v>
      </c>
      <c r="B47" s="22" t="s">
        <v>203</v>
      </c>
      <c r="C47" s="26" t="s">
        <v>204</v>
      </c>
      <c r="D47" s="17" t="s">
        <v>33</v>
      </c>
      <c r="E47" s="62">
        <v>81375</v>
      </c>
      <c r="F47" s="68">
        <v>118.237875</v>
      </c>
      <c r="G47" s="20">
        <v>1.0631709E-2</v>
      </c>
    </row>
    <row r="48" spans="1:7" ht="25.5" x14ac:dyDescent="0.2">
      <c r="A48" s="21">
        <v>42</v>
      </c>
      <c r="B48" s="22" t="s">
        <v>179</v>
      </c>
      <c r="C48" s="26" t="s">
        <v>180</v>
      </c>
      <c r="D48" s="17" t="s">
        <v>25</v>
      </c>
      <c r="E48" s="62">
        <v>20354</v>
      </c>
      <c r="F48" s="68">
        <v>111.78416799999999</v>
      </c>
      <c r="G48" s="20">
        <v>1.0051404999999999E-2</v>
      </c>
    </row>
    <row r="49" spans="1:7" ht="12.75" x14ac:dyDescent="0.2">
      <c r="A49" s="21">
        <v>43</v>
      </c>
      <c r="B49" s="22" t="s">
        <v>254</v>
      </c>
      <c r="C49" s="26" t="s">
        <v>255</v>
      </c>
      <c r="D49" s="17" t="s">
        <v>209</v>
      </c>
      <c r="E49" s="62">
        <v>37995</v>
      </c>
      <c r="F49" s="68">
        <v>109.919535</v>
      </c>
      <c r="G49" s="20">
        <v>9.8837409999999997E-3</v>
      </c>
    </row>
    <row r="50" spans="1:7" ht="38.25" x14ac:dyDescent="0.2">
      <c r="A50" s="21">
        <v>44</v>
      </c>
      <c r="B50" s="22" t="s">
        <v>286</v>
      </c>
      <c r="C50" s="26" t="s">
        <v>287</v>
      </c>
      <c r="D50" s="17" t="s">
        <v>288</v>
      </c>
      <c r="E50" s="62">
        <v>83954</v>
      </c>
      <c r="F50" s="68">
        <v>105.152385</v>
      </c>
      <c r="G50" s="20">
        <v>9.4550880000000004E-3</v>
      </c>
    </row>
    <row r="51" spans="1:7" ht="25.5" x14ac:dyDescent="0.2">
      <c r="A51" s="21">
        <v>45</v>
      </c>
      <c r="B51" s="22" t="s">
        <v>278</v>
      </c>
      <c r="C51" s="26" t="s">
        <v>279</v>
      </c>
      <c r="D51" s="17" t="s">
        <v>280</v>
      </c>
      <c r="E51" s="62">
        <v>110867</v>
      </c>
      <c r="F51" s="68">
        <v>103.6052115</v>
      </c>
      <c r="G51" s="20">
        <v>9.3159699999999998E-3</v>
      </c>
    </row>
    <row r="52" spans="1:7" ht="12.75" x14ac:dyDescent="0.2">
      <c r="A52" s="21">
        <v>46</v>
      </c>
      <c r="B52" s="22" t="s">
        <v>256</v>
      </c>
      <c r="C52" s="26" t="s">
        <v>257</v>
      </c>
      <c r="D52" s="17" t="s">
        <v>61</v>
      </c>
      <c r="E52" s="62">
        <v>5500</v>
      </c>
      <c r="F52" s="68">
        <v>100.75725</v>
      </c>
      <c r="G52" s="20">
        <v>9.0598870000000008E-3</v>
      </c>
    </row>
    <row r="53" spans="1:7" ht="12.75" x14ac:dyDescent="0.2">
      <c r="A53" s="21">
        <v>47</v>
      </c>
      <c r="B53" s="22" t="s">
        <v>87</v>
      </c>
      <c r="C53" s="26" t="s">
        <v>1155</v>
      </c>
      <c r="D53" s="17" t="s">
        <v>66</v>
      </c>
      <c r="E53" s="62">
        <v>43175</v>
      </c>
      <c r="F53" s="68">
        <v>95.071349999999995</v>
      </c>
      <c r="G53" s="20">
        <v>8.5486220000000005E-3</v>
      </c>
    </row>
    <row r="54" spans="1:7" ht="12.75" x14ac:dyDescent="0.2">
      <c r="A54" s="21">
        <v>48</v>
      </c>
      <c r="B54" s="22" t="s">
        <v>274</v>
      </c>
      <c r="C54" s="26" t="s">
        <v>275</v>
      </c>
      <c r="D54" s="17" t="s">
        <v>209</v>
      </c>
      <c r="E54" s="62">
        <v>67579</v>
      </c>
      <c r="F54" s="68">
        <v>90.1165965</v>
      </c>
      <c r="G54" s="20">
        <v>8.1031009999999997E-3</v>
      </c>
    </row>
    <row r="55" spans="1:7" ht="12.75" x14ac:dyDescent="0.2">
      <c r="A55" s="21">
        <v>49</v>
      </c>
      <c r="B55" s="22" t="s">
        <v>557</v>
      </c>
      <c r="C55" s="26" t="s">
        <v>558</v>
      </c>
      <c r="D55" s="17" t="s">
        <v>215</v>
      </c>
      <c r="E55" s="62">
        <v>28000</v>
      </c>
      <c r="F55" s="68">
        <v>89.501999999999995</v>
      </c>
      <c r="G55" s="20">
        <v>8.0478379999999999E-3</v>
      </c>
    </row>
    <row r="56" spans="1:7" ht="25.5" x14ac:dyDescent="0.2">
      <c r="A56" s="21">
        <v>50</v>
      </c>
      <c r="B56" s="22" t="s">
        <v>234</v>
      </c>
      <c r="C56" s="26" t="s">
        <v>235</v>
      </c>
      <c r="D56" s="17" t="s">
        <v>71</v>
      </c>
      <c r="E56" s="62">
        <v>48452</v>
      </c>
      <c r="F56" s="68">
        <v>87.480086</v>
      </c>
      <c r="G56" s="20">
        <v>7.8660310000000008E-3</v>
      </c>
    </row>
    <row r="57" spans="1:7" ht="25.5" x14ac:dyDescent="0.2">
      <c r="A57" s="21">
        <v>51</v>
      </c>
      <c r="B57" s="22" t="s">
        <v>192</v>
      </c>
      <c r="C57" s="26" t="s">
        <v>193</v>
      </c>
      <c r="D57" s="17" t="s">
        <v>25</v>
      </c>
      <c r="E57" s="62">
        <v>12589</v>
      </c>
      <c r="F57" s="68">
        <v>84.182642999999999</v>
      </c>
      <c r="G57" s="20">
        <v>7.5695320000000003E-3</v>
      </c>
    </row>
    <row r="58" spans="1:7" ht="12.75" x14ac:dyDescent="0.2">
      <c r="A58" s="21">
        <v>52</v>
      </c>
      <c r="B58" s="22" t="s">
        <v>218</v>
      </c>
      <c r="C58" s="26" t="s">
        <v>219</v>
      </c>
      <c r="D58" s="17" t="s">
        <v>176</v>
      </c>
      <c r="E58" s="62">
        <v>39495</v>
      </c>
      <c r="F58" s="68">
        <v>66.27261</v>
      </c>
      <c r="G58" s="20">
        <v>5.9590980000000003E-3</v>
      </c>
    </row>
    <row r="59" spans="1:7" ht="12.75" x14ac:dyDescent="0.2">
      <c r="A59" s="21">
        <v>53</v>
      </c>
      <c r="B59" s="22" t="s">
        <v>177</v>
      </c>
      <c r="C59" s="26" t="s">
        <v>178</v>
      </c>
      <c r="D59" s="17" t="s">
        <v>36</v>
      </c>
      <c r="E59" s="62">
        <v>44625</v>
      </c>
      <c r="F59" s="68">
        <v>66.045000000000002</v>
      </c>
      <c r="G59" s="20">
        <v>5.9386320000000001E-3</v>
      </c>
    </row>
    <row r="60" spans="1:7" ht="25.5" x14ac:dyDescent="0.2">
      <c r="A60" s="21">
        <v>54</v>
      </c>
      <c r="B60" s="22" t="s">
        <v>258</v>
      </c>
      <c r="C60" s="26" t="s">
        <v>259</v>
      </c>
      <c r="D60" s="17" t="s">
        <v>198</v>
      </c>
      <c r="E60" s="62">
        <v>22595</v>
      </c>
      <c r="F60" s="68">
        <v>58.747</v>
      </c>
      <c r="G60" s="20">
        <v>5.2824109999999999E-3</v>
      </c>
    </row>
    <row r="61" spans="1:7" ht="12.75" x14ac:dyDescent="0.2">
      <c r="A61" s="21">
        <v>55</v>
      </c>
      <c r="B61" s="22" t="s">
        <v>293</v>
      </c>
      <c r="C61" s="26" t="s">
        <v>294</v>
      </c>
      <c r="D61" s="17" t="s">
        <v>295</v>
      </c>
      <c r="E61" s="62">
        <v>7246</v>
      </c>
      <c r="F61" s="68">
        <v>58.558548999999999</v>
      </c>
      <c r="G61" s="20">
        <v>5.2654659999999999E-3</v>
      </c>
    </row>
    <row r="62" spans="1:7" ht="12.75" x14ac:dyDescent="0.2">
      <c r="A62" s="21">
        <v>56</v>
      </c>
      <c r="B62" s="22" t="s">
        <v>91</v>
      </c>
      <c r="C62" s="26" t="s">
        <v>92</v>
      </c>
      <c r="D62" s="17" t="s">
        <v>66</v>
      </c>
      <c r="E62" s="62">
        <v>39001</v>
      </c>
      <c r="F62" s="68">
        <v>55.849432</v>
      </c>
      <c r="G62" s="20">
        <v>5.0218670000000002E-3</v>
      </c>
    </row>
    <row r="63" spans="1:7" ht="12.75" x14ac:dyDescent="0.2">
      <c r="A63" s="21">
        <v>57</v>
      </c>
      <c r="B63" s="22" t="s">
        <v>302</v>
      </c>
      <c r="C63" s="26" t="s">
        <v>303</v>
      </c>
      <c r="D63" s="17" t="s">
        <v>183</v>
      </c>
      <c r="E63" s="62">
        <v>125507</v>
      </c>
      <c r="F63" s="68">
        <v>40.6015145</v>
      </c>
      <c r="G63" s="20">
        <v>3.6508059999999999E-3</v>
      </c>
    </row>
    <row r="64" spans="1:7" ht="12.75" x14ac:dyDescent="0.2">
      <c r="A64" s="16"/>
      <c r="B64" s="17"/>
      <c r="C64" s="23" t="s">
        <v>111</v>
      </c>
      <c r="D64" s="27"/>
      <c r="E64" s="64"/>
      <c r="F64" s="70">
        <v>10648.421290499999</v>
      </c>
      <c r="G64" s="28">
        <v>0.95748437100000006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112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111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113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111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116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111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117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111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118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111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119</v>
      </c>
      <c r="D81" s="40"/>
      <c r="E81" s="64"/>
      <c r="F81" s="70">
        <v>10648.421290499999</v>
      </c>
      <c r="G81" s="28">
        <v>0.95748437100000006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120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10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111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121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111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122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111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123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124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125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126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111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127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128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129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130</v>
      </c>
      <c r="D109" s="30"/>
      <c r="E109" s="62"/>
      <c r="F109" s="68">
        <v>465</v>
      </c>
      <c r="G109" s="20">
        <v>4.1811854000000002E-2</v>
      </c>
    </row>
    <row r="110" spans="1:7" ht="12.75" x14ac:dyDescent="0.2">
      <c r="A110" s="21"/>
      <c r="B110" s="22"/>
      <c r="C110" s="23" t="s">
        <v>111</v>
      </c>
      <c r="D110" s="40"/>
      <c r="E110" s="64"/>
      <c r="F110" s="70">
        <v>465</v>
      </c>
      <c r="G110" s="28">
        <v>4.1811854000000002E-2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131</v>
      </c>
      <c r="D112" s="40"/>
      <c r="E112" s="64"/>
      <c r="F112" s="70">
        <v>465</v>
      </c>
      <c r="G112" s="28">
        <v>4.1811854000000002E-2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132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133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111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134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135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111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136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111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137</v>
      </c>
      <c r="D125" s="22"/>
      <c r="E125" s="62"/>
      <c r="F125" s="74">
        <v>7.8268500899999998</v>
      </c>
      <c r="G125" s="43">
        <v>7.03774E-4</v>
      </c>
    </row>
    <row r="126" spans="1:7" ht="12.75" x14ac:dyDescent="0.2">
      <c r="A126" s="21"/>
      <c r="B126" s="22"/>
      <c r="C126" s="46" t="s">
        <v>138</v>
      </c>
      <c r="D126" s="27"/>
      <c r="E126" s="64"/>
      <c r="F126" s="70">
        <v>11121.248140589996</v>
      </c>
      <c r="G126" s="28">
        <v>0.99999999900000003</v>
      </c>
    </row>
    <row r="128" spans="1:7" ht="12.75" x14ac:dyDescent="0.2">
      <c r="B128" s="306"/>
      <c r="C128" s="306"/>
      <c r="D128" s="306"/>
      <c r="E128" s="306"/>
      <c r="F128" s="306"/>
    </row>
    <row r="129" spans="2:6" ht="12.75" x14ac:dyDescent="0.2">
      <c r="B129" s="306"/>
      <c r="C129" s="306"/>
      <c r="D129" s="306"/>
      <c r="E129" s="306"/>
      <c r="F129" s="306"/>
    </row>
    <row r="131" spans="2:6" ht="12.75" x14ac:dyDescent="0.2">
      <c r="B131" s="52" t="s">
        <v>140</v>
      </c>
      <c r="C131" s="53"/>
      <c r="D131" s="54"/>
    </row>
    <row r="132" spans="2:6" ht="12.75" x14ac:dyDescent="0.2">
      <c r="B132" s="55" t="s">
        <v>141</v>
      </c>
      <c r="C132" s="56"/>
      <c r="D132" s="81" t="s">
        <v>142</v>
      </c>
    </row>
    <row r="133" spans="2:6" ht="12.75" x14ac:dyDescent="0.2">
      <c r="B133" s="55" t="s">
        <v>143</v>
      </c>
      <c r="C133" s="56"/>
      <c r="D133" s="81" t="s">
        <v>142</v>
      </c>
    </row>
    <row r="134" spans="2:6" ht="12.75" x14ac:dyDescent="0.2">
      <c r="B134" s="57" t="s">
        <v>144</v>
      </c>
      <c r="C134" s="56"/>
      <c r="D134" s="58"/>
    </row>
    <row r="135" spans="2:6" ht="25.5" customHeight="1" x14ac:dyDescent="0.2">
      <c r="B135" s="58"/>
      <c r="C135" s="48" t="s">
        <v>145</v>
      </c>
      <c r="D135" s="49" t="s">
        <v>146</v>
      </c>
    </row>
    <row r="136" spans="2:6" ht="12.75" customHeight="1" x14ac:dyDescent="0.2">
      <c r="B136" s="75" t="s">
        <v>147</v>
      </c>
      <c r="C136" s="76" t="s">
        <v>148</v>
      </c>
      <c r="D136" s="76" t="s">
        <v>149</v>
      </c>
    </row>
    <row r="137" spans="2:6" ht="12.75" x14ac:dyDescent="0.2">
      <c r="B137" s="58" t="s">
        <v>150</v>
      </c>
      <c r="C137" s="59">
        <v>11.9199</v>
      </c>
      <c r="D137" s="59">
        <v>10.3652</v>
      </c>
    </row>
    <row r="138" spans="2:6" ht="12.75" x14ac:dyDescent="0.2">
      <c r="B138" s="58" t="s">
        <v>151</v>
      </c>
      <c r="C138" s="59">
        <v>10.979100000000001</v>
      </c>
      <c r="D138" s="59">
        <v>9.5471000000000004</v>
      </c>
    </row>
    <row r="139" spans="2:6" ht="12.75" x14ac:dyDescent="0.2">
      <c r="B139" s="58" t="s">
        <v>152</v>
      </c>
      <c r="C139" s="59">
        <v>11.74</v>
      </c>
      <c r="D139" s="59">
        <v>10.205500000000001</v>
      </c>
    </row>
    <row r="140" spans="2:6" ht="12.75" x14ac:dyDescent="0.2">
      <c r="B140" s="58" t="s">
        <v>153</v>
      </c>
      <c r="C140" s="59">
        <v>10.802300000000001</v>
      </c>
      <c r="D140" s="59">
        <v>9.3902999999999999</v>
      </c>
    </row>
    <row r="142" spans="2:6" ht="12.75" x14ac:dyDescent="0.2">
      <c r="B142" s="77" t="s">
        <v>154</v>
      </c>
      <c r="C142" s="60"/>
      <c r="D142" s="78" t="s">
        <v>142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157</v>
      </c>
      <c r="C146" s="56"/>
      <c r="D146" s="83" t="s">
        <v>142</v>
      </c>
    </row>
    <row r="147" spans="2:4" ht="12.75" x14ac:dyDescent="0.2">
      <c r="B147" s="57" t="s">
        <v>158</v>
      </c>
      <c r="C147" s="56"/>
      <c r="D147" s="83" t="s">
        <v>142</v>
      </c>
    </row>
    <row r="148" spans="2:4" ht="12.75" x14ac:dyDescent="0.2">
      <c r="B148" s="57" t="s">
        <v>159</v>
      </c>
      <c r="C148" s="56"/>
      <c r="D148" s="61">
        <v>0.25033554854995327</v>
      </c>
    </row>
    <row r="149" spans="2:4" ht="12.75" x14ac:dyDescent="0.2">
      <c r="B149" s="57" t="s">
        <v>160</v>
      </c>
      <c r="C149" s="56"/>
      <c r="D149" s="61" t="s">
        <v>142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559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27574</v>
      </c>
      <c r="F7" s="68">
        <v>190.31574800000001</v>
      </c>
      <c r="G7" s="20">
        <v>4.0519224E-2</v>
      </c>
    </row>
    <row r="8" spans="1:7" ht="25.5" x14ac:dyDescent="0.2">
      <c r="A8" s="21">
        <v>2</v>
      </c>
      <c r="B8" s="22" t="s">
        <v>29</v>
      </c>
      <c r="C8" s="26" t="s">
        <v>30</v>
      </c>
      <c r="D8" s="17" t="s">
        <v>25</v>
      </c>
      <c r="E8" s="62">
        <v>31152</v>
      </c>
      <c r="F8" s="68">
        <v>158.95308</v>
      </c>
      <c r="G8" s="20">
        <v>3.3841946999999997E-2</v>
      </c>
    </row>
    <row r="9" spans="1:7" ht="25.5" x14ac:dyDescent="0.2">
      <c r="A9" s="21">
        <v>3</v>
      </c>
      <c r="B9" s="22" t="s">
        <v>172</v>
      </c>
      <c r="C9" s="26" t="s">
        <v>173</v>
      </c>
      <c r="D9" s="17" t="s">
        <v>25</v>
      </c>
      <c r="E9" s="62">
        <v>24826</v>
      </c>
      <c r="F9" s="68">
        <v>149.32839000000001</v>
      </c>
      <c r="G9" s="20">
        <v>3.1792800000000003E-2</v>
      </c>
    </row>
    <row r="10" spans="1:7" ht="25.5" x14ac:dyDescent="0.2">
      <c r="A10" s="21">
        <v>4</v>
      </c>
      <c r="B10" s="22" t="s">
        <v>62</v>
      </c>
      <c r="C10" s="26" t="s">
        <v>63</v>
      </c>
      <c r="D10" s="17" t="s">
        <v>16</v>
      </c>
      <c r="E10" s="62">
        <v>141516</v>
      </c>
      <c r="F10" s="68">
        <v>147.67194599999999</v>
      </c>
      <c r="G10" s="20">
        <v>3.1440134000000002E-2</v>
      </c>
    </row>
    <row r="11" spans="1:7" ht="12.75" x14ac:dyDescent="0.2">
      <c r="A11" s="21">
        <v>5</v>
      </c>
      <c r="B11" s="22" t="s">
        <v>267</v>
      </c>
      <c r="C11" s="26" t="s">
        <v>268</v>
      </c>
      <c r="D11" s="17" t="s">
        <v>269</v>
      </c>
      <c r="E11" s="62">
        <v>78849</v>
      </c>
      <c r="F11" s="68">
        <v>143.58402899999999</v>
      </c>
      <c r="G11" s="20">
        <v>3.0569795E-2</v>
      </c>
    </row>
    <row r="12" spans="1:7" ht="12.75" x14ac:dyDescent="0.2">
      <c r="A12" s="21">
        <v>6</v>
      </c>
      <c r="B12" s="22" t="s">
        <v>232</v>
      </c>
      <c r="C12" s="26" t="s">
        <v>233</v>
      </c>
      <c r="D12" s="17" t="s">
        <v>209</v>
      </c>
      <c r="E12" s="62">
        <v>61568</v>
      </c>
      <c r="F12" s="68">
        <v>135.665088</v>
      </c>
      <c r="G12" s="20">
        <v>2.8883810999999999E-2</v>
      </c>
    </row>
    <row r="13" spans="1:7" ht="38.25" x14ac:dyDescent="0.2">
      <c r="A13" s="21">
        <v>7</v>
      </c>
      <c r="B13" s="22" t="s">
        <v>88</v>
      </c>
      <c r="C13" s="26" t="s">
        <v>89</v>
      </c>
      <c r="D13" s="17" t="s">
        <v>90</v>
      </c>
      <c r="E13" s="62">
        <v>136511</v>
      </c>
      <c r="F13" s="68">
        <v>120.88049049999999</v>
      </c>
      <c r="G13" s="20">
        <v>2.5736091999999999E-2</v>
      </c>
    </row>
    <row r="14" spans="1:7" ht="25.5" x14ac:dyDescent="0.2">
      <c r="A14" s="21">
        <v>8</v>
      </c>
      <c r="B14" s="22" t="s">
        <v>50</v>
      </c>
      <c r="C14" s="26" t="s">
        <v>51</v>
      </c>
      <c r="D14" s="17" t="s">
        <v>22</v>
      </c>
      <c r="E14" s="62">
        <v>135523</v>
      </c>
      <c r="F14" s="68">
        <v>118.718148</v>
      </c>
      <c r="G14" s="20">
        <v>2.5275717999999999E-2</v>
      </c>
    </row>
    <row r="15" spans="1:7" ht="25.5" x14ac:dyDescent="0.2">
      <c r="A15" s="21">
        <v>9</v>
      </c>
      <c r="B15" s="22" t="s">
        <v>167</v>
      </c>
      <c r="C15" s="26" t="s">
        <v>1156</v>
      </c>
      <c r="D15" s="17" t="s">
        <v>71</v>
      </c>
      <c r="E15" s="62">
        <v>6223</v>
      </c>
      <c r="F15" s="68">
        <v>114.552984</v>
      </c>
      <c r="G15" s="20">
        <v>2.4388933000000002E-2</v>
      </c>
    </row>
    <row r="16" spans="1:7" ht="12.75" x14ac:dyDescent="0.2">
      <c r="A16" s="21">
        <v>10</v>
      </c>
      <c r="B16" s="22" t="s">
        <v>246</v>
      </c>
      <c r="C16" s="26" t="s">
        <v>247</v>
      </c>
      <c r="D16" s="17" t="s">
        <v>215</v>
      </c>
      <c r="E16" s="62">
        <v>15363</v>
      </c>
      <c r="F16" s="68">
        <v>114.48507600000001</v>
      </c>
      <c r="G16" s="20">
        <v>2.4374475E-2</v>
      </c>
    </row>
    <row r="17" spans="1:7" ht="12.75" x14ac:dyDescent="0.2">
      <c r="A17" s="21">
        <v>11</v>
      </c>
      <c r="B17" s="22" t="s">
        <v>262</v>
      </c>
      <c r="C17" s="26" t="s">
        <v>263</v>
      </c>
      <c r="D17" s="17" t="s">
        <v>264</v>
      </c>
      <c r="E17" s="62">
        <v>34144</v>
      </c>
      <c r="F17" s="68">
        <v>111.48016</v>
      </c>
      <c r="G17" s="20">
        <v>2.3734712000000002E-2</v>
      </c>
    </row>
    <row r="18" spans="1:7" ht="25.5" x14ac:dyDescent="0.2">
      <c r="A18" s="21">
        <v>12</v>
      </c>
      <c r="B18" s="22" t="s">
        <v>37</v>
      </c>
      <c r="C18" s="26" t="s">
        <v>38</v>
      </c>
      <c r="D18" s="17" t="s">
        <v>22</v>
      </c>
      <c r="E18" s="62">
        <v>1872</v>
      </c>
      <c r="F18" s="68">
        <v>102.553776</v>
      </c>
      <c r="G18" s="20">
        <v>2.1834237999999999E-2</v>
      </c>
    </row>
    <row r="19" spans="1:7" ht="12.75" x14ac:dyDescent="0.2">
      <c r="A19" s="21">
        <v>13</v>
      </c>
      <c r="B19" s="22" t="s">
        <v>265</v>
      </c>
      <c r="C19" s="26" t="s">
        <v>266</v>
      </c>
      <c r="D19" s="17" t="s">
        <v>215</v>
      </c>
      <c r="E19" s="62">
        <v>8722</v>
      </c>
      <c r="F19" s="68">
        <v>100.82632</v>
      </c>
      <c r="G19" s="20">
        <v>2.1466453999999999E-2</v>
      </c>
    </row>
    <row r="20" spans="1:7" ht="25.5" x14ac:dyDescent="0.2">
      <c r="A20" s="21">
        <v>14</v>
      </c>
      <c r="B20" s="22" t="s">
        <v>43</v>
      </c>
      <c r="C20" s="26" t="s">
        <v>44</v>
      </c>
      <c r="D20" s="17" t="s">
        <v>45</v>
      </c>
      <c r="E20" s="62">
        <v>29675</v>
      </c>
      <c r="F20" s="68">
        <v>99.248037499999995</v>
      </c>
      <c r="G20" s="20">
        <v>2.1130428999999999E-2</v>
      </c>
    </row>
    <row r="21" spans="1:7" ht="12.75" x14ac:dyDescent="0.2">
      <c r="A21" s="21">
        <v>15</v>
      </c>
      <c r="B21" s="22" t="s">
        <v>228</v>
      </c>
      <c r="C21" s="26" t="s">
        <v>229</v>
      </c>
      <c r="D21" s="17" t="s">
        <v>183</v>
      </c>
      <c r="E21" s="62">
        <v>6320</v>
      </c>
      <c r="F21" s="68">
        <v>95.902839999999998</v>
      </c>
      <c r="G21" s="20">
        <v>2.0418219000000001E-2</v>
      </c>
    </row>
    <row r="22" spans="1:7" ht="12.75" x14ac:dyDescent="0.2">
      <c r="A22" s="21">
        <v>16</v>
      </c>
      <c r="B22" s="22" t="s">
        <v>293</v>
      </c>
      <c r="C22" s="26" t="s">
        <v>294</v>
      </c>
      <c r="D22" s="17" t="s">
        <v>295</v>
      </c>
      <c r="E22" s="62">
        <v>11787</v>
      </c>
      <c r="F22" s="68">
        <v>95.256640500000003</v>
      </c>
      <c r="G22" s="20">
        <v>2.0280639999999999E-2</v>
      </c>
    </row>
    <row r="23" spans="1:7" ht="25.5" x14ac:dyDescent="0.2">
      <c r="A23" s="21">
        <v>17</v>
      </c>
      <c r="B23" s="22" t="s">
        <v>300</v>
      </c>
      <c r="C23" s="26" t="s">
        <v>301</v>
      </c>
      <c r="D23" s="17" t="s">
        <v>33</v>
      </c>
      <c r="E23" s="62">
        <v>78161</v>
      </c>
      <c r="F23" s="68">
        <v>94.613890499999997</v>
      </c>
      <c r="G23" s="20">
        <v>2.0143794999999999E-2</v>
      </c>
    </row>
    <row r="24" spans="1:7" ht="12.75" x14ac:dyDescent="0.2">
      <c r="A24" s="21">
        <v>18</v>
      </c>
      <c r="B24" s="22" t="s">
        <v>52</v>
      </c>
      <c r="C24" s="26" t="s">
        <v>53</v>
      </c>
      <c r="D24" s="17" t="s">
        <v>19</v>
      </c>
      <c r="E24" s="62">
        <v>84304</v>
      </c>
      <c r="F24" s="68">
        <v>92.903008</v>
      </c>
      <c r="G24" s="20">
        <v>1.9779538999999999E-2</v>
      </c>
    </row>
    <row r="25" spans="1:7" ht="12.75" x14ac:dyDescent="0.2">
      <c r="A25" s="21">
        <v>19</v>
      </c>
      <c r="B25" s="22" t="s">
        <v>230</v>
      </c>
      <c r="C25" s="26" t="s">
        <v>231</v>
      </c>
      <c r="D25" s="17" t="s">
        <v>19</v>
      </c>
      <c r="E25" s="62">
        <v>89778</v>
      </c>
      <c r="F25" s="68">
        <v>90.855335999999994</v>
      </c>
      <c r="G25" s="20">
        <v>1.9343579E-2</v>
      </c>
    </row>
    <row r="26" spans="1:7" ht="25.5" x14ac:dyDescent="0.2">
      <c r="A26" s="21">
        <v>20</v>
      </c>
      <c r="B26" s="22" t="s">
        <v>236</v>
      </c>
      <c r="C26" s="26" t="s">
        <v>237</v>
      </c>
      <c r="D26" s="17" t="s">
        <v>227</v>
      </c>
      <c r="E26" s="62">
        <v>13982</v>
      </c>
      <c r="F26" s="68">
        <v>89.792404000000005</v>
      </c>
      <c r="G26" s="20">
        <v>1.9117275E-2</v>
      </c>
    </row>
    <row r="27" spans="1:7" ht="12.75" x14ac:dyDescent="0.2">
      <c r="A27" s="21">
        <v>21</v>
      </c>
      <c r="B27" s="22" t="s">
        <v>252</v>
      </c>
      <c r="C27" s="26" t="s">
        <v>253</v>
      </c>
      <c r="D27" s="17" t="s">
        <v>82</v>
      </c>
      <c r="E27" s="62">
        <v>94330</v>
      </c>
      <c r="F27" s="68">
        <v>88.575869999999995</v>
      </c>
      <c r="G27" s="20">
        <v>1.8858269E-2</v>
      </c>
    </row>
    <row r="28" spans="1:7" ht="12.75" x14ac:dyDescent="0.2">
      <c r="A28" s="21">
        <v>22</v>
      </c>
      <c r="B28" s="22" t="s">
        <v>291</v>
      </c>
      <c r="C28" s="26" t="s">
        <v>292</v>
      </c>
      <c r="D28" s="17" t="s">
        <v>19</v>
      </c>
      <c r="E28" s="62">
        <v>44231</v>
      </c>
      <c r="F28" s="68">
        <v>87.555264500000007</v>
      </c>
      <c r="G28" s="20">
        <v>1.8640976E-2</v>
      </c>
    </row>
    <row r="29" spans="1:7" ht="12.75" x14ac:dyDescent="0.2">
      <c r="A29" s="21">
        <v>23</v>
      </c>
      <c r="B29" s="22" t="s">
        <v>181</v>
      </c>
      <c r="C29" s="26" t="s">
        <v>182</v>
      </c>
      <c r="D29" s="17" t="s">
        <v>183</v>
      </c>
      <c r="E29" s="62">
        <v>34710</v>
      </c>
      <c r="F29" s="68">
        <v>85.924605</v>
      </c>
      <c r="G29" s="20">
        <v>1.8293799999999999E-2</v>
      </c>
    </row>
    <row r="30" spans="1:7" ht="25.5" x14ac:dyDescent="0.2">
      <c r="A30" s="21">
        <v>24</v>
      </c>
      <c r="B30" s="22" t="s">
        <v>95</v>
      </c>
      <c r="C30" s="26" t="s">
        <v>96</v>
      </c>
      <c r="D30" s="17" t="s">
        <v>97</v>
      </c>
      <c r="E30" s="62">
        <v>28994</v>
      </c>
      <c r="F30" s="68">
        <v>85.300348</v>
      </c>
      <c r="G30" s="20">
        <v>1.8160893000000001E-2</v>
      </c>
    </row>
    <row r="31" spans="1:7" ht="25.5" x14ac:dyDescent="0.2">
      <c r="A31" s="21">
        <v>25</v>
      </c>
      <c r="B31" s="22" t="s">
        <v>57</v>
      </c>
      <c r="C31" s="26" t="s">
        <v>58</v>
      </c>
      <c r="D31" s="17" t="s">
        <v>16</v>
      </c>
      <c r="E31" s="62">
        <v>115625</v>
      </c>
      <c r="F31" s="68">
        <v>84.40625</v>
      </c>
      <c r="G31" s="20">
        <v>1.7970534E-2</v>
      </c>
    </row>
    <row r="32" spans="1:7" ht="25.5" x14ac:dyDescent="0.2">
      <c r="A32" s="21">
        <v>26</v>
      </c>
      <c r="B32" s="22" t="s">
        <v>67</v>
      </c>
      <c r="C32" s="26" t="s">
        <v>68</v>
      </c>
      <c r="D32" s="17" t="s">
        <v>25</v>
      </c>
      <c r="E32" s="62">
        <v>52586</v>
      </c>
      <c r="F32" s="68">
        <v>81.113905000000003</v>
      </c>
      <c r="G32" s="20">
        <v>1.7269577000000001E-2</v>
      </c>
    </row>
    <row r="33" spans="1:7" ht="25.5" x14ac:dyDescent="0.2">
      <c r="A33" s="21">
        <v>27</v>
      </c>
      <c r="B33" s="22" t="s">
        <v>190</v>
      </c>
      <c r="C33" s="26" t="s">
        <v>191</v>
      </c>
      <c r="D33" s="17" t="s">
        <v>71</v>
      </c>
      <c r="E33" s="62">
        <v>11760</v>
      </c>
      <c r="F33" s="68">
        <v>80.855879999999999</v>
      </c>
      <c r="G33" s="20">
        <v>1.7214641999999999E-2</v>
      </c>
    </row>
    <row r="34" spans="1:7" ht="51" x14ac:dyDescent="0.2">
      <c r="A34" s="21">
        <v>28</v>
      </c>
      <c r="B34" s="22" t="s">
        <v>270</v>
      </c>
      <c r="C34" s="26" t="s">
        <v>271</v>
      </c>
      <c r="D34" s="17" t="s">
        <v>212</v>
      </c>
      <c r="E34" s="62">
        <v>36912</v>
      </c>
      <c r="F34" s="68">
        <v>79.157784000000007</v>
      </c>
      <c r="G34" s="20">
        <v>1.6853107999999999E-2</v>
      </c>
    </row>
    <row r="35" spans="1:7" ht="25.5" x14ac:dyDescent="0.2">
      <c r="A35" s="21">
        <v>29</v>
      </c>
      <c r="B35" s="22" t="s">
        <v>281</v>
      </c>
      <c r="C35" s="26" t="s">
        <v>282</v>
      </c>
      <c r="D35" s="17" t="s">
        <v>22</v>
      </c>
      <c r="E35" s="62">
        <v>73575</v>
      </c>
      <c r="F35" s="68">
        <v>76.002975000000006</v>
      </c>
      <c r="G35" s="20">
        <v>1.6181432999999999E-2</v>
      </c>
    </row>
    <row r="36" spans="1:7" ht="12.75" x14ac:dyDescent="0.2">
      <c r="A36" s="21">
        <v>30</v>
      </c>
      <c r="B36" s="22" t="s">
        <v>274</v>
      </c>
      <c r="C36" s="26" t="s">
        <v>275</v>
      </c>
      <c r="D36" s="17" t="s">
        <v>209</v>
      </c>
      <c r="E36" s="62">
        <v>54056</v>
      </c>
      <c r="F36" s="68">
        <v>72.083675999999997</v>
      </c>
      <c r="G36" s="20">
        <v>1.5346993999999999E-2</v>
      </c>
    </row>
    <row r="37" spans="1:7" ht="12.75" x14ac:dyDescent="0.2">
      <c r="A37" s="21">
        <v>31</v>
      </c>
      <c r="B37" s="22" t="s">
        <v>248</v>
      </c>
      <c r="C37" s="26" t="s">
        <v>249</v>
      </c>
      <c r="D37" s="17" t="s">
        <v>45</v>
      </c>
      <c r="E37" s="62">
        <v>107902</v>
      </c>
      <c r="F37" s="68">
        <v>71.970634000000004</v>
      </c>
      <c r="G37" s="20">
        <v>1.5322926000000001E-2</v>
      </c>
    </row>
    <row r="38" spans="1:7" ht="25.5" x14ac:dyDescent="0.2">
      <c r="A38" s="21">
        <v>32</v>
      </c>
      <c r="B38" s="22" t="s">
        <v>225</v>
      </c>
      <c r="C38" s="26" t="s">
        <v>226</v>
      </c>
      <c r="D38" s="17" t="s">
        <v>227</v>
      </c>
      <c r="E38" s="62">
        <v>31955</v>
      </c>
      <c r="F38" s="68">
        <v>68.591407500000003</v>
      </c>
      <c r="G38" s="20">
        <v>1.4603471E-2</v>
      </c>
    </row>
    <row r="39" spans="1:7" ht="51" x14ac:dyDescent="0.2">
      <c r="A39" s="21">
        <v>33</v>
      </c>
      <c r="B39" s="22" t="s">
        <v>276</v>
      </c>
      <c r="C39" s="26" t="s">
        <v>277</v>
      </c>
      <c r="D39" s="17" t="s">
        <v>212</v>
      </c>
      <c r="E39" s="62">
        <v>38990</v>
      </c>
      <c r="F39" s="68">
        <v>66.906840000000003</v>
      </c>
      <c r="G39" s="20">
        <v>1.4244817999999999E-2</v>
      </c>
    </row>
    <row r="40" spans="1:7" ht="25.5" x14ac:dyDescent="0.2">
      <c r="A40" s="21">
        <v>34</v>
      </c>
      <c r="B40" s="22" t="s">
        <v>23</v>
      </c>
      <c r="C40" s="26" t="s">
        <v>24</v>
      </c>
      <c r="D40" s="17" t="s">
        <v>25</v>
      </c>
      <c r="E40" s="62">
        <v>11000</v>
      </c>
      <c r="F40" s="68">
        <v>66.0715</v>
      </c>
      <c r="G40" s="20">
        <v>1.406697E-2</v>
      </c>
    </row>
    <row r="41" spans="1:7" ht="12.75" x14ac:dyDescent="0.2">
      <c r="A41" s="21">
        <v>35</v>
      </c>
      <c r="B41" s="22" t="s">
        <v>272</v>
      </c>
      <c r="C41" s="26" t="s">
        <v>273</v>
      </c>
      <c r="D41" s="17" t="s">
        <v>166</v>
      </c>
      <c r="E41" s="62">
        <v>20011</v>
      </c>
      <c r="F41" s="68">
        <v>65.415959000000001</v>
      </c>
      <c r="G41" s="20">
        <v>1.3927402E-2</v>
      </c>
    </row>
    <row r="42" spans="1:7" ht="12.75" x14ac:dyDescent="0.2">
      <c r="A42" s="21">
        <v>36</v>
      </c>
      <c r="B42" s="22" t="s">
        <v>76</v>
      </c>
      <c r="C42" s="26" t="s">
        <v>77</v>
      </c>
      <c r="D42" s="17" t="s">
        <v>66</v>
      </c>
      <c r="E42" s="62">
        <v>33804</v>
      </c>
      <c r="F42" s="68">
        <v>64.210697999999994</v>
      </c>
      <c r="G42" s="20">
        <v>1.3670794999999999E-2</v>
      </c>
    </row>
    <row r="43" spans="1:7" ht="12.75" x14ac:dyDescent="0.2">
      <c r="A43" s="21">
        <v>37</v>
      </c>
      <c r="B43" s="22" t="s">
        <v>260</v>
      </c>
      <c r="C43" s="26" t="s">
        <v>261</v>
      </c>
      <c r="D43" s="17" t="s">
        <v>66</v>
      </c>
      <c r="E43" s="62">
        <v>34131</v>
      </c>
      <c r="F43" s="68">
        <v>62.6815815</v>
      </c>
      <c r="G43" s="20">
        <v>1.3345238000000001E-2</v>
      </c>
    </row>
    <row r="44" spans="1:7" ht="25.5" x14ac:dyDescent="0.2">
      <c r="A44" s="21">
        <v>38</v>
      </c>
      <c r="B44" s="22" t="s">
        <v>196</v>
      </c>
      <c r="C44" s="26" t="s">
        <v>197</v>
      </c>
      <c r="D44" s="17" t="s">
        <v>198</v>
      </c>
      <c r="E44" s="62">
        <v>28776</v>
      </c>
      <c r="F44" s="68">
        <v>62.300040000000003</v>
      </c>
      <c r="G44" s="20">
        <v>1.3264006E-2</v>
      </c>
    </row>
    <row r="45" spans="1:7" ht="12.75" x14ac:dyDescent="0.2">
      <c r="A45" s="21">
        <v>39</v>
      </c>
      <c r="B45" s="22" t="s">
        <v>298</v>
      </c>
      <c r="C45" s="26" t="s">
        <v>299</v>
      </c>
      <c r="D45" s="17" t="s">
        <v>166</v>
      </c>
      <c r="E45" s="62">
        <v>15604</v>
      </c>
      <c r="F45" s="68">
        <v>61.869860000000003</v>
      </c>
      <c r="G45" s="20">
        <v>1.3172418999999999E-2</v>
      </c>
    </row>
    <row r="46" spans="1:7" ht="25.5" x14ac:dyDescent="0.2">
      <c r="A46" s="21">
        <v>40</v>
      </c>
      <c r="B46" s="22" t="s">
        <v>250</v>
      </c>
      <c r="C46" s="26" t="s">
        <v>251</v>
      </c>
      <c r="D46" s="17" t="s">
        <v>198</v>
      </c>
      <c r="E46" s="62">
        <v>49363</v>
      </c>
      <c r="F46" s="68">
        <v>55.385286000000001</v>
      </c>
      <c r="G46" s="20">
        <v>1.1791819E-2</v>
      </c>
    </row>
    <row r="47" spans="1:7" ht="25.5" x14ac:dyDescent="0.2">
      <c r="A47" s="21">
        <v>41</v>
      </c>
      <c r="B47" s="22" t="s">
        <v>192</v>
      </c>
      <c r="C47" s="26" t="s">
        <v>193</v>
      </c>
      <c r="D47" s="17" t="s">
        <v>25</v>
      </c>
      <c r="E47" s="62">
        <v>8207</v>
      </c>
      <c r="F47" s="68">
        <v>54.880209000000001</v>
      </c>
      <c r="G47" s="20">
        <v>1.1684285000000001E-2</v>
      </c>
    </row>
    <row r="48" spans="1:7" ht="25.5" x14ac:dyDescent="0.2">
      <c r="A48" s="21">
        <v>42</v>
      </c>
      <c r="B48" s="22" t="s">
        <v>194</v>
      </c>
      <c r="C48" s="26" t="s">
        <v>195</v>
      </c>
      <c r="D48" s="17" t="s">
        <v>25</v>
      </c>
      <c r="E48" s="62">
        <v>14680</v>
      </c>
      <c r="F48" s="68">
        <v>52.7012</v>
      </c>
      <c r="G48" s="20">
        <v>1.1220363000000001E-2</v>
      </c>
    </row>
    <row r="49" spans="1:7" ht="25.5" x14ac:dyDescent="0.2">
      <c r="A49" s="21">
        <v>43</v>
      </c>
      <c r="B49" s="22" t="s">
        <v>203</v>
      </c>
      <c r="C49" s="26" t="s">
        <v>204</v>
      </c>
      <c r="D49" s="17" t="s">
        <v>33</v>
      </c>
      <c r="E49" s="62">
        <v>32999</v>
      </c>
      <c r="F49" s="68">
        <v>47.947547</v>
      </c>
      <c r="G49" s="20">
        <v>1.0208284999999999E-2</v>
      </c>
    </row>
    <row r="50" spans="1:7" ht="12.75" x14ac:dyDescent="0.2">
      <c r="A50" s="21">
        <v>44</v>
      </c>
      <c r="B50" s="22" t="s">
        <v>254</v>
      </c>
      <c r="C50" s="26" t="s">
        <v>255</v>
      </c>
      <c r="D50" s="17" t="s">
        <v>209</v>
      </c>
      <c r="E50" s="62">
        <v>16540</v>
      </c>
      <c r="F50" s="68">
        <v>47.85022</v>
      </c>
      <c r="G50" s="20">
        <v>1.0187563E-2</v>
      </c>
    </row>
    <row r="51" spans="1:7" ht="25.5" x14ac:dyDescent="0.2">
      <c r="A51" s="21">
        <v>45</v>
      </c>
      <c r="B51" s="22" t="s">
        <v>93</v>
      </c>
      <c r="C51" s="26" t="s">
        <v>94</v>
      </c>
      <c r="D51" s="17" t="s">
        <v>25</v>
      </c>
      <c r="E51" s="62">
        <v>4259</v>
      </c>
      <c r="F51" s="68">
        <v>46.844740999999999</v>
      </c>
      <c r="G51" s="20">
        <v>9.9734920000000005E-3</v>
      </c>
    </row>
    <row r="52" spans="1:7" ht="25.5" x14ac:dyDescent="0.2">
      <c r="A52" s="21">
        <v>46</v>
      </c>
      <c r="B52" s="22" t="s">
        <v>278</v>
      </c>
      <c r="C52" s="26" t="s">
        <v>279</v>
      </c>
      <c r="D52" s="17" t="s">
        <v>280</v>
      </c>
      <c r="E52" s="62">
        <v>48157</v>
      </c>
      <c r="F52" s="68">
        <v>45.002716499999998</v>
      </c>
      <c r="G52" s="20">
        <v>9.581315E-3</v>
      </c>
    </row>
    <row r="53" spans="1:7" ht="12.75" x14ac:dyDescent="0.2">
      <c r="A53" s="21">
        <v>47</v>
      </c>
      <c r="B53" s="22" t="s">
        <v>256</v>
      </c>
      <c r="C53" s="26" t="s">
        <v>257</v>
      </c>
      <c r="D53" s="17" t="s">
        <v>61</v>
      </c>
      <c r="E53" s="62">
        <v>2338</v>
      </c>
      <c r="F53" s="68">
        <v>42.830990999999997</v>
      </c>
      <c r="G53" s="20">
        <v>9.1189429999999991E-3</v>
      </c>
    </row>
    <row r="54" spans="1:7" ht="12.75" x14ac:dyDescent="0.2">
      <c r="A54" s="21">
        <v>48</v>
      </c>
      <c r="B54" s="22" t="s">
        <v>87</v>
      </c>
      <c r="C54" s="26" t="s">
        <v>1155</v>
      </c>
      <c r="D54" s="17" t="s">
        <v>66</v>
      </c>
      <c r="E54" s="62">
        <v>17708</v>
      </c>
      <c r="F54" s="68">
        <v>38.993015999999997</v>
      </c>
      <c r="G54" s="20">
        <v>8.3018180000000007E-3</v>
      </c>
    </row>
    <row r="55" spans="1:7" ht="25.5" x14ac:dyDescent="0.2">
      <c r="A55" s="21">
        <v>49</v>
      </c>
      <c r="B55" s="22" t="s">
        <v>83</v>
      </c>
      <c r="C55" s="26" t="s">
        <v>84</v>
      </c>
      <c r="D55" s="17" t="s">
        <v>71</v>
      </c>
      <c r="E55" s="62">
        <v>14000</v>
      </c>
      <c r="F55" s="68">
        <v>35.811999999999998</v>
      </c>
      <c r="G55" s="20">
        <v>7.624563E-3</v>
      </c>
    </row>
    <row r="56" spans="1:7" ht="25.5" x14ac:dyDescent="0.2">
      <c r="A56" s="21">
        <v>50</v>
      </c>
      <c r="B56" s="22" t="s">
        <v>258</v>
      </c>
      <c r="C56" s="26" t="s">
        <v>259</v>
      </c>
      <c r="D56" s="17" t="s">
        <v>198</v>
      </c>
      <c r="E56" s="62">
        <v>13694</v>
      </c>
      <c r="F56" s="68">
        <v>35.604399999999998</v>
      </c>
      <c r="G56" s="20">
        <v>7.580364E-3</v>
      </c>
    </row>
    <row r="57" spans="1:7" ht="12.75" x14ac:dyDescent="0.2">
      <c r="A57" s="21">
        <v>51</v>
      </c>
      <c r="B57" s="22" t="s">
        <v>91</v>
      </c>
      <c r="C57" s="26" t="s">
        <v>92</v>
      </c>
      <c r="D57" s="17" t="s">
        <v>66</v>
      </c>
      <c r="E57" s="62">
        <v>23034</v>
      </c>
      <c r="F57" s="68">
        <v>32.984687999999998</v>
      </c>
      <c r="G57" s="20">
        <v>7.0226139999999999E-3</v>
      </c>
    </row>
    <row r="58" spans="1:7" ht="38.25" x14ac:dyDescent="0.2">
      <c r="A58" s="21">
        <v>52</v>
      </c>
      <c r="B58" s="22" t="s">
        <v>286</v>
      </c>
      <c r="C58" s="26" t="s">
        <v>287</v>
      </c>
      <c r="D58" s="17" t="s">
        <v>288</v>
      </c>
      <c r="E58" s="62">
        <v>23063</v>
      </c>
      <c r="F58" s="68">
        <v>28.886407500000001</v>
      </c>
      <c r="G58" s="20">
        <v>6.1500679999999999E-3</v>
      </c>
    </row>
    <row r="59" spans="1:7" ht="12.75" x14ac:dyDescent="0.2">
      <c r="A59" s="21">
        <v>53</v>
      </c>
      <c r="B59" s="22" t="s">
        <v>218</v>
      </c>
      <c r="C59" s="26" t="s">
        <v>219</v>
      </c>
      <c r="D59" s="17" t="s">
        <v>176</v>
      </c>
      <c r="E59" s="62">
        <v>16080</v>
      </c>
      <c r="F59" s="68">
        <v>26.982240000000001</v>
      </c>
      <c r="G59" s="20">
        <v>5.7446609999999999E-3</v>
      </c>
    </row>
    <row r="60" spans="1:7" ht="12.75" x14ac:dyDescent="0.2">
      <c r="A60" s="21">
        <v>54</v>
      </c>
      <c r="B60" s="22" t="s">
        <v>177</v>
      </c>
      <c r="C60" s="26" t="s">
        <v>178</v>
      </c>
      <c r="D60" s="17" t="s">
        <v>36</v>
      </c>
      <c r="E60" s="62">
        <v>18205</v>
      </c>
      <c r="F60" s="68">
        <v>26.9434</v>
      </c>
      <c r="G60" s="20">
        <v>5.7363919999999999E-3</v>
      </c>
    </row>
    <row r="61" spans="1:7" ht="12.75" x14ac:dyDescent="0.2">
      <c r="A61" s="21">
        <v>55</v>
      </c>
      <c r="B61" s="22" t="s">
        <v>302</v>
      </c>
      <c r="C61" s="26" t="s">
        <v>303</v>
      </c>
      <c r="D61" s="17" t="s">
        <v>183</v>
      </c>
      <c r="E61" s="62">
        <v>50394</v>
      </c>
      <c r="F61" s="68">
        <v>16.302458999999999</v>
      </c>
      <c r="G61" s="20">
        <v>3.4708790000000001E-3</v>
      </c>
    </row>
    <row r="62" spans="1:7" ht="25.5" x14ac:dyDescent="0.2">
      <c r="A62" s="21">
        <v>56</v>
      </c>
      <c r="B62" s="22" t="s">
        <v>179</v>
      </c>
      <c r="C62" s="26" t="s">
        <v>180</v>
      </c>
      <c r="D62" s="17" t="s">
        <v>25</v>
      </c>
      <c r="E62" s="62">
        <v>2533</v>
      </c>
      <c r="F62" s="68">
        <v>13.911236000000001</v>
      </c>
      <c r="G62" s="20">
        <v>2.9617749999999998E-3</v>
      </c>
    </row>
    <row r="63" spans="1:7" ht="12.75" x14ac:dyDescent="0.2">
      <c r="A63" s="21">
        <v>57</v>
      </c>
      <c r="B63" s="22" t="s">
        <v>496</v>
      </c>
      <c r="C63" s="26" t="s">
        <v>497</v>
      </c>
      <c r="D63" s="17" t="s">
        <v>209</v>
      </c>
      <c r="E63" s="62">
        <v>1761</v>
      </c>
      <c r="F63" s="68">
        <v>11.682473999999999</v>
      </c>
      <c r="G63" s="20">
        <v>2.4872599999999998E-3</v>
      </c>
    </row>
    <row r="64" spans="1:7" ht="25.5" x14ac:dyDescent="0.2">
      <c r="A64" s="21">
        <v>58</v>
      </c>
      <c r="B64" s="22" t="s">
        <v>220</v>
      </c>
      <c r="C64" s="26" t="s">
        <v>221</v>
      </c>
      <c r="D64" s="17" t="s">
        <v>25</v>
      </c>
      <c r="E64" s="62">
        <v>5944</v>
      </c>
      <c r="F64" s="68">
        <v>6.3868280000000004</v>
      </c>
      <c r="G64" s="20">
        <v>1.3597889999999999E-3</v>
      </c>
    </row>
    <row r="65" spans="1:7" ht="12.75" x14ac:dyDescent="0.2">
      <c r="A65" s="16"/>
      <c r="B65" s="17"/>
      <c r="C65" s="23" t="s">
        <v>111</v>
      </c>
      <c r="D65" s="27"/>
      <c r="E65" s="64"/>
      <c r="F65" s="70">
        <v>4446.5145284999999</v>
      </c>
      <c r="G65" s="28">
        <v>0.94668632799999997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112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113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111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116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117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118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119</v>
      </c>
      <c r="D82" s="40"/>
      <c r="E82" s="64"/>
      <c r="F82" s="70">
        <v>4446.5145284999999</v>
      </c>
      <c r="G82" s="28">
        <v>0.94668632799999997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120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10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121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122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111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123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124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125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126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127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128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129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130</v>
      </c>
      <c r="D110" s="30"/>
      <c r="E110" s="62"/>
      <c r="F110" s="68">
        <v>255</v>
      </c>
      <c r="G110" s="20">
        <v>5.4290840999999999E-2</v>
      </c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255</v>
      </c>
      <c r="G111" s="28">
        <v>5.4290840999999999E-2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131</v>
      </c>
      <c r="D113" s="40"/>
      <c r="E113" s="64"/>
      <c r="F113" s="70">
        <v>255</v>
      </c>
      <c r="G113" s="28">
        <v>5.4290840999999999E-2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132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111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134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135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111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136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111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137</v>
      </c>
      <c r="D126" s="22"/>
      <c r="E126" s="62"/>
      <c r="F126" s="153">
        <v>-4.5896811900000003</v>
      </c>
      <c r="G126" s="154">
        <v>-9.7716699999999992E-4</v>
      </c>
    </row>
    <row r="127" spans="1:7" ht="12.75" x14ac:dyDescent="0.2">
      <c r="A127" s="21"/>
      <c r="B127" s="22"/>
      <c r="C127" s="46" t="s">
        <v>138</v>
      </c>
      <c r="D127" s="27"/>
      <c r="E127" s="64"/>
      <c r="F127" s="70">
        <v>4696.9248473099997</v>
      </c>
      <c r="G127" s="28">
        <v>1.0000000019999999</v>
      </c>
    </row>
    <row r="129" spans="2:6" ht="12.75" x14ac:dyDescent="0.2">
      <c r="B129" s="306"/>
      <c r="C129" s="306"/>
      <c r="D129" s="306"/>
      <c r="E129" s="306"/>
      <c r="F129" s="306"/>
    </row>
    <row r="130" spans="2:6" ht="12.75" x14ac:dyDescent="0.2">
      <c r="B130" s="306"/>
      <c r="C130" s="306"/>
      <c r="D130" s="306"/>
      <c r="E130" s="306"/>
      <c r="F130" s="306"/>
    </row>
    <row r="132" spans="2:6" ht="12.75" x14ac:dyDescent="0.2">
      <c r="B132" s="52" t="s">
        <v>140</v>
      </c>
      <c r="C132" s="53"/>
      <c r="D132" s="54"/>
    </row>
    <row r="133" spans="2:6" ht="12.75" x14ac:dyDescent="0.2">
      <c r="B133" s="55" t="s">
        <v>141</v>
      </c>
      <c r="C133" s="56"/>
      <c r="D133" s="81" t="s">
        <v>142</v>
      </c>
    </row>
    <row r="134" spans="2:6" ht="12.75" x14ac:dyDescent="0.2">
      <c r="B134" s="55" t="s">
        <v>143</v>
      </c>
      <c r="C134" s="56"/>
      <c r="D134" s="81" t="s">
        <v>142</v>
      </c>
    </row>
    <row r="135" spans="2:6" ht="12.75" x14ac:dyDescent="0.2">
      <c r="B135" s="57" t="s">
        <v>144</v>
      </c>
      <c r="C135" s="56"/>
      <c r="D135" s="58"/>
    </row>
    <row r="136" spans="2:6" ht="25.5" customHeight="1" x14ac:dyDescent="0.2">
      <c r="B136" s="58"/>
      <c r="C136" s="48" t="s">
        <v>145</v>
      </c>
      <c r="D136" s="49" t="s">
        <v>146</v>
      </c>
    </row>
    <row r="137" spans="2:6" ht="12.75" customHeight="1" x14ac:dyDescent="0.2">
      <c r="B137" s="75" t="s">
        <v>147</v>
      </c>
      <c r="C137" s="76" t="s">
        <v>148</v>
      </c>
      <c r="D137" s="76" t="s">
        <v>149</v>
      </c>
    </row>
    <row r="138" spans="2:6" ht="12.75" x14ac:dyDescent="0.2">
      <c r="B138" s="58" t="s">
        <v>150</v>
      </c>
      <c r="C138" s="59">
        <v>10.1753</v>
      </c>
      <c r="D138" s="59">
        <v>8.8376999999999999</v>
      </c>
    </row>
    <row r="139" spans="2:6" ht="12.75" x14ac:dyDescent="0.2">
      <c r="B139" s="58" t="s">
        <v>151</v>
      </c>
      <c r="C139" s="59">
        <v>10.1753</v>
      </c>
      <c r="D139" s="59">
        <v>8.8376999999999999</v>
      </c>
    </row>
    <row r="140" spans="2:6" ht="12.75" x14ac:dyDescent="0.2">
      <c r="B140" s="58" t="s">
        <v>152</v>
      </c>
      <c r="C140" s="59">
        <v>10.068</v>
      </c>
      <c r="D140" s="59">
        <v>8.7388999999999992</v>
      </c>
    </row>
    <row r="141" spans="2:6" ht="12.75" x14ac:dyDescent="0.2">
      <c r="B141" s="58" t="s">
        <v>153</v>
      </c>
      <c r="C141" s="59">
        <v>10.068</v>
      </c>
      <c r="D141" s="59">
        <v>8.7388999999999992</v>
      </c>
    </row>
    <row r="143" spans="2:6" ht="12.75" x14ac:dyDescent="0.2">
      <c r="B143" s="77" t="s">
        <v>154</v>
      </c>
      <c r="C143" s="60"/>
      <c r="D143" s="78" t="s">
        <v>142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157</v>
      </c>
      <c r="C147" s="56"/>
      <c r="D147" s="83" t="s">
        <v>142</v>
      </c>
    </row>
    <row r="148" spans="2:4" ht="12.75" x14ac:dyDescent="0.2">
      <c r="B148" s="57" t="s">
        <v>158</v>
      </c>
      <c r="C148" s="56"/>
      <c r="D148" s="83" t="s">
        <v>142</v>
      </c>
    </row>
    <row r="149" spans="2:4" ht="12.75" x14ac:dyDescent="0.2">
      <c r="B149" s="57" t="s">
        <v>159</v>
      </c>
      <c r="C149" s="56"/>
      <c r="D149" s="61">
        <v>0.15363858665707569</v>
      </c>
    </row>
    <row r="150" spans="2:4" ht="12.75" x14ac:dyDescent="0.2">
      <c r="B150" s="57" t="s">
        <v>160</v>
      </c>
      <c r="C150" s="56"/>
      <c r="D150" s="61" t="s">
        <v>142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560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24906</v>
      </c>
      <c r="F7" s="68">
        <v>171.90121199999999</v>
      </c>
      <c r="G7" s="20">
        <v>3.6159333000000002E-2</v>
      </c>
    </row>
    <row r="8" spans="1:7" ht="12.75" x14ac:dyDescent="0.2">
      <c r="A8" s="21">
        <v>2</v>
      </c>
      <c r="B8" s="22" t="s">
        <v>246</v>
      </c>
      <c r="C8" s="26" t="s">
        <v>247</v>
      </c>
      <c r="D8" s="17" t="s">
        <v>215</v>
      </c>
      <c r="E8" s="62">
        <v>21296</v>
      </c>
      <c r="F8" s="68">
        <v>158.69779199999999</v>
      </c>
      <c r="G8" s="20">
        <v>3.3382000000000002E-2</v>
      </c>
    </row>
    <row r="9" spans="1:7" ht="25.5" x14ac:dyDescent="0.2">
      <c r="A9" s="21">
        <v>3</v>
      </c>
      <c r="B9" s="22" t="s">
        <v>172</v>
      </c>
      <c r="C9" s="26" t="s">
        <v>173</v>
      </c>
      <c r="D9" s="17" t="s">
        <v>25</v>
      </c>
      <c r="E9" s="62">
        <v>24546</v>
      </c>
      <c r="F9" s="68">
        <v>147.64419000000001</v>
      </c>
      <c r="G9" s="20">
        <v>3.1056879999999999E-2</v>
      </c>
    </row>
    <row r="10" spans="1:7" ht="12.75" x14ac:dyDescent="0.2">
      <c r="A10" s="21">
        <v>4</v>
      </c>
      <c r="B10" s="22" t="s">
        <v>308</v>
      </c>
      <c r="C10" s="26" t="s">
        <v>309</v>
      </c>
      <c r="D10" s="17" t="s">
        <v>28</v>
      </c>
      <c r="E10" s="62">
        <v>152417</v>
      </c>
      <c r="F10" s="68">
        <v>143.50060550000001</v>
      </c>
      <c r="G10" s="20">
        <v>3.0185278999999999E-2</v>
      </c>
    </row>
    <row r="11" spans="1:7" ht="12.75" x14ac:dyDescent="0.2">
      <c r="A11" s="21">
        <v>5</v>
      </c>
      <c r="B11" s="22" t="s">
        <v>262</v>
      </c>
      <c r="C11" s="26" t="s">
        <v>263</v>
      </c>
      <c r="D11" s="17" t="s">
        <v>264</v>
      </c>
      <c r="E11" s="62">
        <v>43743</v>
      </c>
      <c r="F11" s="68">
        <v>142.82089500000001</v>
      </c>
      <c r="G11" s="20">
        <v>3.0042302999999999E-2</v>
      </c>
    </row>
    <row r="12" spans="1:7" ht="25.5" x14ac:dyDescent="0.2">
      <c r="A12" s="21">
        <v>6</v>
      </c>
      <c r="B12" s="22" t="s">
        <v>62</v>
      </c>
      <c r="C12" s="26" t="s">
        <v>63</v>
      </c>
      <c r="D12" s="17" t="s">
        <v>16</v>
      </c>
      <c r="E12" s="62">
        <v>123228</v>
      </c>
      <c r="F12" s="68">
        <v>128.58841799999999</v>
      </c>
      <c r="G12" s="20">
        <v>2.7048507999999999E-2</v>
      </c>
    </row>
    <row r="13" spans="1:7" ht="25.5" x14ac:dyDescent="0.2">
      <c r="A13" s="21">
        <v>7</v>
      </c>
      <c r="B13" s="22" t="s">
        <v>190</v>
      </c>
      <c r="C13" s="26" t="s">
        <v>191</v>
      </c>
      <c r="D13" s="17" t="s">
        <v>71</v>
      </c>
      <c r="E13" s="62">
        <v>18315</v>
      </c>
      <c r="F13" s="68">
        <v>125.92478250000001</v>
      </c>
      <c r="G13" s="20">
        <v>2.6488214E-2</v>
      </c>
    </row>
    <row r="14" spans="1:7" ht="25.5" x14ac:dyDescent="0.2">
      <c r="A14" s="21">
        <v>8</v>
      </c>
      <c r="B14" s="22" t="s">
        <v>50</v>
      </c>
      <c r="C14" s="26" t="s">
        <v>51</v>
      </c>
      <c r="D14" s="17" t="s">
        <v>22</v>
      </c>
      <c r="E14" s="62">
        <v>137450</v>
      </c>
      <c r="F14" s="68">
        <v>120.4062</v>
      </c>
      <c r="G14" s="20">
        <v>2.5327382999999998E-2</v>
      </c>
    </row>
    <row r="15" spans="1:7" ht="12.75" x14ac:dyDescent="0.2">
      <c r="A15" s="21">
        <v>9</v>
      </c>
      <c r="B15" s="22" t="s">
        <v>102</v>
      </c>
      <c r="C15" s="26" t="s">
        <v>103</v>
      </c>
      <c r="D15" s="17" t="s">
        <v>66</v>
      </c>
      <c r="E15" s="62">
        <v>29709</v>
      </c>
      <c r="F15" s="68">
        <v>119.222217</v>
      </c>
      <c r="G15" s="20">
        <v>2.5078333000000001E-2</v>
      </c>
    </row>
    <row r="16" spans="1:7" ht="25.5" x14ac:dyDescent="0.2">
      <c r="A16" s="21">
        <v>10</v>
      </c>
      <c r="B16" s="22" t="s">
        <v>93</v>
      </c>
      <c r="C16" s="26" t="s">
        <v>94</v>
      </c>
      <c r="D16" s="17" t="s">
        <v>25</v>
      </c>
      <c r="E16" s="62">
        <v>10300</v>
      </c>
      <c r="F16" s="68">
        <v>113.2897</v>
      </c>
      <c r="G16" s="20">
        <v>2.3830430999999999E-2</v>
      </c>
    </row>
    <row r="17" spans="1:7" ht="25.5" x14ac:dyDescent="0.2">
      <c r="A17" s="21">
        <v>11</v>
      </c>
      <c r="B17" s="22" t="s">
        <v>29</v>
      </c>
      <c r="C17" s="26" t="s">
        <v>30</v>
      </c>
      <c r="D17" s="17" t="s">
        <v>25</v>
      </c>
      <c r="E17" s="62">
        <v>22133</v>
      </c>
      <c r="F17" s="68">
        <v>112.9336325</v>
      </c>
      <c r="G17" s="20">
        <v>2.3755531999999999E-2</v>
      </c>
    </row>
    <row r="18" spans="1:7" ht="12.75" x14ac:dyDescent="0.2">
      <c r="A18" s="21">
        <v>12</v>
      </c>
      <c r="B18" s="22" t="s">
        <v>164</v>
      </c>
      <c r="C18" s="26" t="s">
        <v>165</v>
      </c>
      <c r="D18" s="17" t="s">
        <v>166</v>
      </c>
      <c r="E18" s="62">
        <v>35220</v>
      </c>
      <c r="F18" s="68">
        <v>108.40716</v>
      </c>
      <c r="G18" s="20">
        <v>2.2803390999999999E-2</v>
      </c>
    </row>
    <row r="19" spans="1:7" ht="12.75" x14ac:dyDescent="0.2">
      <c r="A19" s="21">
        <v>13</v>
      </c>
      <c r="B19" s="22" t="s">
        <v>228</v>
      </c>
      <c r="C19" s="26" t="s">
        <v>229</v>
      </c>
      <c r="D19" s="17" t="s">
        <v>183</v>
      </c>
      <c r="E19" s="62">
        <v>6703</v>
      </c>
      <c r="F19" s="68">
        <v>101.7146735</v>
      </c>
      <c r="G19" s="20">
        <v>2.1395629999999999E-2</v>
      </c>
    </row>
    <row r="20" spans="1:7" ht="25.5" x14ac:dyDescent="0.2">
      <c r="A20" s="21">
        <v>14</v>
      </c>
      <c r="B20" s="22" t="s">
        <v>37</v>
      </c>
      <c r="C20" s="26" t="s">
        <v>38</v>
      </c>
      <c r="D20" s="17" t="s">
        <v>22</v>
      </c>
      <c r="E20" s="62">
        <v>1834</v>
      </c>
      <c r="F20" s="68">
        <v>100.472022</v>
      </c>
      <c r="G20" s="20">
        <v>2.1134238999999999E-2</v>
      </c>
    </row>
    <row r="21" spans="1:7" ht="12.75" x14ac:dyDescent="0.2">
      <c r="A21" s="21">
        <v>15</v>
      </c>
      <c r="B21" s="22" t="s">
        <v>265</v>
      </c>
      <c r="C21" s="26" t="s">
        <v>266</v>
      </c>
      <c r="D21" s="17" t="s">
        <v>215</v>
      </c>
      <c r="E21" s="62">
        <v>8220</v>
      </c>
      <c r="F21" s="68">
        <v>95.023200000000003</v>
      </c>
      <c r="G21" s="20">
        <v>1.9988082000000001E-2</v>
      </c>
    </row>
    <row r="22" spans="1:7" ht="25.5" x14ac:dyDescent="0.2">
      <c r="A22" s="21">
        <v>16</v>
      </c>
      <c r="B22" s="22" t="s">
        <v>43</v>
      </c>
      <c r="C22" s="26" t="s">
        <v>44</v>
      </c>
      <c r="D22" s="17" t="s">
        <v>45</v>
      </c>
      <c r="E22" s="62">
        <v>28281</v>
      </c>
      <c r="F22" s="68">
        <v>94.585804499999995</v>
      </c>
      <c r="G22" s="20">
        <v>1.9896075999999999E-2</v>
      </c>
    </row>
    <row r="23" spans="1:7" ht="25.5" x14ac:dyDescent="0.2">
      <c r="A23" s="21">
        <v>17</v>
      </c>
      <c r="B23" s="22" t="s">
        <v>300</v>
      </c>
      <c r="C23" s="26" t="s">
        <v>301</v>
      </c>
      <c r="D23" s="17" t="s">
        <v>33</v>
      </c>
      <c r="E23" s="62">
        <v>74712</v>
      </c>
      <c r="F23" s="68">
        <v>90.438875999999993</v>
      </c>
      <c r="G23" s="20">
        <v>1.9023772000000001E-2</v>
      </c>
    </row>
    <row r="24" spans="1:7" ht="25.5" x14ac:dyDescent="0.2">
      <c r="A24" s="21">
        <v>18</v>
      </c>
      <c r="B24" s="22" t="s">
        <v>242</v>
      </c>
      <c r="C24" s="26" t="s">
        <v>243</v>
      </c>
      <c r="D24" s="17" t="s">
        <v>33</v>
      </c>
      <c r="E24" s="62">
        <v>17398</v>
      </c>
      <c r="F24" s="68">
        <v>88.729799999999997</v>
      </c>
      <c r="G24" s="20">
        <v>1.8664268000000001E-2</v>
      </c>
    </row>
    <row r="25" spans="1:7" ht="12.75" x14ac:dyDescent="0.2">
      <c r="A25" s="21">
        <v>19</v>
      </c>
      <c r="B25" s="22" t="s">
        <v>232</v>
      </c>
      <c r="C25" s="26" t="s">
        <v>233</v>
      </c>
      <c r="D25" s="17" t="s">
        <v>209</v>
      </c>
      <c r="E25" s="62">
        <v>40248</v>
      </c>
      <c r="F25" s="68">
        <v>88.686468000000005</v>
      </c>
      <c r="G25" s="20">
        <v>1.8655153000000001E-2</v>
      </c>
    </row>
    <row r="26" spans="1:7" ht="25.5" x14ac:dyDescent="0.2">
      <c r="A26" s="21">
        <v>20</v>
      </c>
      <c r="B26" s="22" t="s">
        <v>236</v>
      </c>
      <c r="C26" s="26" t="s">
        <v>237</v>
      </c>
      <c r="D26" s="17" t="s">
        <v>227</v>
      </c>
      <c r="E26" s="62">
        <v>13390</v>
      </c>
      <c r="F26" s="68">
        <v>85.990579999999994</v>
      </c>
      <c r="G26" s="20">
        <v>1.8088074999999999E-2</v>
      </c>
    </row>
    <row r="27" spans="1:7" ht="12.75" x14ac:dyDescent="0.2">
      <c r="A27" s="21">
        <v>21</v>
      </c>
      <c r="B27" s="22" t="s">
        <v>52</v>
      </c>
      <c r="C27" s="26" t="s">
        <v>53</v>
      </c>
      <c r="D27" s="17" t="s">
        <v>19</v>
      </c>
      <c r="E27" s="62">
        <v>77859</v>
      </c>
      <c r="F27" s="68">
        <v>85.800618</v>
      </c>
      <c r="G27" s="20">
        <v>1.8048115999999999E-2</v>
      </c>
    </row>
    <row r="28" spans="1:7" ht="25.5" x14ac:dyDescent="0.2">
      <c r="A28" s="21">
        <v>22</v>
      </c>
      <c r="B28" s="22" t="s">
        <v>57</v>
      </c>
      <c r="C28" s="26" t="s">
        <v>58</v>
      </c>
      <c r="D28" s="17" t="s">
        <v>16</v>
      </c>
      <c r="E28" s="62">
        <v>116379</v>
      </c>
      <c r="F28" s="68">
        <v>84.956670000000003</v>
      </c>
      <c r="G28" s="20">
        <v>1.7870592000000001E-2</v>
      </c>
    </row>
    <row r="29" spans="1:7" ht="12.75" x14ac:dyDescent="0.2">
      <c r="A29" s="21">
        <v>23</v>
      </c>
      <c r="B29" s="22" t="s">
        <v>293</v>
      </c>
      <c r="C29" s="26" t="s">
        <v>294</v>
      </c>
      <c r="D29" s="17" t="s">
        <v>295</v>
      </c>
      <c r="E29" s="62">
        <v>10405</v>
      </c>
      <c r="F29" s="68">
        <v>84.088007500000003</v>
      </c>
      <c r="G29" s="20">
        <v>1.7687870000000001E-2</v>
      </c>
    </row>
    <row r="30" spans="1:7" ht="12.75" x14ac:dyDescent="0.2">
      <c r="A30" s="21">
        <v>24</v>
      </c>
      <c r="B30" s="22" t="s">
        <v>181</v>
      </c>
      <c r="C30" s="26" t="s">
        <v>182</v>
      </c>
      <c r="D30" s="17" t="s">
        <v>183</v>
      </c>
      <c r="E30" s="62">
        <v>33452</v>
      </c>
      <c r="F30" s="68">
        <v>82.810426000000007</v>
      </c>
      <c r="G30" s="20">
        <v>1.7419131000000001E-2</v>
      </c>
    </row>
    <row r="31" spans="1:7" ht="12.75" x14ac:dyDescent="0.2">
      <c r="A31" s="21">
        <v>25</v>
      </c>
      <c r="B31" s="22" t="s">
        <v>291</v>
      </c>
      <c r="C31" s="26" t="s">
        <v>292</v>
      </c>
      <c r="D31" s="17" t="s">
        <v>19</v>
      </c>
      <c r="E31" s="62">
        <v>41761</v>
      </c>
      <c r="F31" s="68">
        <v>82.665899499999995</v>
      </c>
      <c r="G31" s="20">
        <v>1.7388730000000002E-2</v>
      </c>
    </row>
    <row r="32" spans="1:7" ht="25.5" x14ac:dyDescent="0.2">
      <c r="A32" s="21">
        <v>26</v>
      </c>
      <c r="B32" s="22" t="s">
        <v>67</v>
      </c>
      <c r="C32" s="26" t="s">
        <v>68</v>
      </c>
      <c r="D32" s="17" t="s">
        <v>25</v>
      </c>
      <c r="E32" s="62">
        <v>52177</v>
      </c>
      <c r="F32" s="68">
        <v>80.483022500000004</v>
      </c>
      <c r="G32" s="20">
        <v>1.6929563000000002E-2</v>
      </c>
    </row>
    <row r="33" spans="1:7" ht="25.5" x14ac:dyDescent="0.2">
      <c r="A33" s="21">
        <v>27</v>
      </c>
      <c r="B33" s="22" t="s">
        <v>95</v>
      </c>
      <c r="C33" s="26" t="s">
        <v>96</v>
      </c>
      <c r="D33" s="17" t="s">
        <v>97</v>
      </c>
      <c r="E33" s="62">
        <v>27204</v>
      </c>
      <c r="F33" s="68">
        <v>80.034167999999994</v>
      </c>
      <c r="G33" s="20">
        <v>1.6835147000000002E-2</v>
      </c>
    </row>
    <row r="34" spans="1:7" ht="12.75" x14ac:dyDescent="0.2">
      <c r="A34" s="21">
        <v>28</v>
      </c>
      <c r="B34" s="22" t="s">
        <v>260</v>
      </c>
      <c r="C34" s="26" t="s">
        <v>261</v>
      </c>
      <c r="D34" s="17" t="s">
        <v>66</v>
      </c>
      <c r="E34" s="62">
        <v>41124</v>
      </c>
      <c r="F34" s="68">
        <v>75.524225999999999</v>
      </c>
      <c r="G34" s="20">
        <v>1.5886483E-2</v>
      </c>
    </row>
    <row r="35" spans="1:7" ht="25.5" x14ac:dyDescent="0.2">
      <c r="A35" s="21">
        <v>29</v>
      </c>
      <c r="B35" s="22" t="s">
        <v>194</v>
      </c>
      <c r="C35" s="26" t="s">
        <v>195</v>
      </c>
      <c r="D35" s="17" t="s">
        <v>25</v>
      </c>
      <c r="E35" s="62">
        <v>21032</v>
      </c>
      <c r="F35" s="68">
        <v>75.50488</v>
      </c>
      <c r="G35" s="20">
        <v>1.5882413000000001E-2</v>
      </c>
    </row>
    <row r="36" spans="1:7" ht="25.5" x14ac:dyDescent="0.2">
      <c r="A36" s="21">
        <v>30</v>
      </c>
      <c r="B36" s="22" t="s">
        <v>452</v>
      </c>
      <c r="C36" s="26" t="s">
        <v>453</v>
      </c>
      <c r="D36" s="17" t="s">
        <v>183</v>
      </c>
      <c r="E36" s="62">
        <v>14649</v>
      </c>
      <c r="F36" s="68">
        <v>74.944283999999996</v>
      </c>
      <c r="G36" s="20">
        <v>1.5764492000000001E-2</v>
      </c>
    </row>
    <row r="37" spans="1:7" ht="12.75" x14ac:dyDescent="0.2">
      <c r="A37" s="21">
        <v>31</v>
      </c>
      <c r="B37" s="22" t="s">
        <v>305</v>
      </c>
      <c r="C37" s="26" t="s">
        <v>306</v>
      </c>
      <c r="D37" s="17" t="s">
        <v>183</v>
      </c>
      <c r="E37" s="62">
        <v>8699</v>
      </c>
      <c r="F37" s="68">
        <v>70.483647500000004</v>
      </c>
      <c r="G37" s="20">
        <v>1.4826199E-2</v>
      </c>
    </row>
    <row r="38" spans="1:7" ht="12.75" x14ac:dyDescent="0.2">
      <c r="A38" s="21">
        <v>32</v>
      </c>
      <c r="B38" s="22" t="s">
        <v>561</v>
      </c>
      <c r="C38" s="26" t="s">
        <v>562</v>
      </c>
      <c r="D38" s="17" t="s">
        <v>36</v>
      </c>
      <c r="E38" s="62">
        <v>151904</v>
      </c>
      <c r="F38" s="68">
        <v>68.356800000000007</v>
      </c>
      <c r="G38" s="20">
        <v>1.4378818E-2</v>
      </c>
    </row>
    <row r="39" spans="1:7" ht="12.75" x14ac:dyDescent="0.2">
      <c r="A39" s="21">
        <v>33</v>
      </c>
      <c r="B39" s="22" t="s">
        <v>272</v>
      </c>
      <c r="C39" s="26" t="s">
        <v>273</v>
      </c>
      <c r="D39" s="17" t="s">
        <v>166</v>
      </c>
      <c r="E39" s="62">
        <v>19619</v>
      </c>
      <c r="F39" s="68">
        <v>64.134511000000003</v>
      </c>
      <c r="G39" s="20">
        <v>1.3490662E-2</v>
      </c>
    </row>
    <row r="40" spans="1:7" ht="51" x14ac:dyDescent="0.2">
      <c r="A40" s="21">
        <v>34</v>
      </c>
      <c r="B40" s="22" t="s">
        <v>276</v>
      </c>
      <c r="C40" s="26" t="s">
        <v>277</v>
      </c>
      <c r="D40" s="17" t="s">
        <v>212</v>
      </c>
      <c r="E40" s="62">
        <v>36855</v>
      </c>
      <c r="F40" s="68">
        <v>63.243180000000002</v>
      </c>
      <c r="G40" s="20">
        <v>1.3303171000000001E-2</v>
      </c>
    </row>
    <row r="41" spans="1:7" ht="25.5" x14ac:dyDescent="0.2">
      <c r="A41" s="21">
        <v>35</v>
      </c>
      <c r="B41" s="22" t="s">
        <v>203</v>
      </c>
      <c r="C41" s="26" t="s">
        <v>204</v>
      </c>
      <c r="D41" s="17" t="s">
        <v>33</v>
      </c>
      <c r="E41" s="62">
        <v>42928</v>
      </c>
      <c r="F41" s="68">
        <v>62.374383999999999</v>
      </c>
      <c r="G41" s="20">
        <v>1.3120420000000001E-2</v>
      </c>
    </row>
    <row r="42" spans="1:7" ht="12.75" x14ac:dyDescent="0.2">
      <c r="A42" s="21">
        <v>36</v>
      </c>
      <c r="B42" s="22" t="s">
        <v>162</v>
      </c>
      <c r="C42" s="26" t="s">
        <v>163</v>
      </c>
      <c r="D42" s="17" t="s">
        <v>19</v>
      </c>
      <c r="E42" s="62">
        <v>41098</v>
      </c>
      <c r="F42" s="68">
        <v>59.160570999999997</v>
      </c>
      <c r="G42" s="20">
        <v>1.2444396E-2</v>
      </c>
    </row>
    <row r="43" spans="1:7" ht="12.75" x14ac:dyDescent="0.2">
      <c r="A43" s="21">
        <v>37</v>
      </c>
      <c r="B43" s="22" t="s">
        <v>298</v>
      </c>
      <c r="C43" s="26" t="s">
        <v>299</v>
      </c>
      <c r="D43" s="17" t="s">
        <v>166</v>
      </c>
      <c r="E43" s="62">
        <v>14676</v>
      </c>
      <c r="F43" s="68">
        <v>58.190339999999999</v>
      </c>
      <c r="G43" s="20">
        <v>1.2240308E-2</v>
      </c>
    </row>
    <row r="44" spans="1:7" ht="25.5" x14ac:dyDescent="0.2">
      <c r="A44" s="21">
        <v>38</v>
      </c>
      <c r="B44" s="22" t="s">
        <v>196</v>
      </c>
      <c r="C44" s="26" t="s">
        <v>197</v>
      </c>
      <c r="D44" s="17" t="s">
        <v>198</v>
      </c>
      <c r="E44" s="62">
        <v>26541</v>
      </c>
      <c r="F44" s="68">
        <v>57.461264999999997</v>
      </c>
      <c r="G44" s="20">
        <v>1.2086948E-2</v>
      </c>
    </row>
    <row r="45" spans="1:7" ht="51" x14ac:dyDescent="0.2">
      <c r="A45" s="21">
        <v>39</v>
      </c>
      <c r="B45" s="22" t="s">
        <v>270</v>
      </c>
      <c r="C45" s="26" t="s">
        <v>271</v>
      </c>
      <c r="D45" s="17" t="s">
        <v>212</v>
      </c>
      <c r="E45" s="62">
        <v>25940</v>
      </c>
      <c r="F45" s="68">
        <v>55.628329999999998</v>
      </c>
      <c r="G45" s="20">
        <v>1.1701391E-2</v>
      </c>
    </row>
    <row r="46" spans="1:7" ht="12.75" x14ac:dyDescent="0.2">
      <c r="A46" s="21">
        <v>40</v>
      </c>
      <c r="B46" s="22" t="s">
        <v>230</v>
      </c>
      <c r="C46" s="26" t="s">
        <v>231</v>
      </c>
      <c r="D46" s="17" t="s">
        <v>19</v>
      </c>
      <c r="E46" s="62">
        <v>52696</v>
      </c>
      <c r="F46" s="68">
        <v>53.328352000000002</v>
      </c>
      <c r="G46" s="20">
        <v>1.1217592E-2</v>
      </c>
    </row>
    <row r="47" spans="1:7" ht="25.5" x14ac:dyDescent="0.2">
      <c r="A47" s="21">
        <v>41</v>
      </c>
      <c r="B47" s="22" t="s">
        <v>192</v>
      </c>
      <c r="C47" s="26" t="s">
        <v>193</v>
      </c>
      <c r="D47" s="17" t="s">
        <v>25</v>
      </c>
      <c r="E47" s="62">
        <v>7905</v>
      </c>
      <c r="F47" s="68">
        <v>52.860734999999998</v>
      </c>
      <c r="G47" s="20">
        <v>1.1119229E-2</v>
      </c>
    </row>
    <row r="48" spans="1:7" ht="38.25" x14ac:dyDescent="0.2">
      <c r="A48" s="21">
        <v>42</v>
      </c>
      <c r="B48" s="22" t="s">
        <v>88</v>
      </c>
      <c r="C48" s="26" t="s">
        <v>89</v>
      </c>
      <c r="D48" s="17" t="s">
        <v>90</v>
      </c>
      <c r="E48" s="62">
        <v>59259</v>
      </c>
      <c r="F48" s="68">
        <v>52.473844499999998</v>
      </c>
      <c r="G48" s="20">
        <v>1.1037847E-2</v>
      </c>
    </row>
    <row r="49" spans="1:7" ht="12.75" x14ac:dyDescent="0.2">
      <c r="A49" s="21">
        <v>43</v>
      </c>
      <c r="B49" s="22" t="s">
        <v>267</v>
      </c>
      <c r="C49" s="26" t="s">
        <v>268</v>
      </c>
      <c r="D49" s="17" t="s">
        <v>269</v>
      </c>
      <c r="E49" s="62">
        <v>27437</v>
      </c>
      <c r="F49" s="68">
        <v>49.962777000000003</v>
      </c>
      <c r="G49" s="20">
        <v>1.0509645E-2</v>
      </c>
    </row>
    <row r="50" spans="1:7" ht="25.5" x14ac:dyDescent="0.2">
      <c r="A50" s="21">
        <v>44</v>
      </c>
      <c r="B50" s="22" t="s">
        <v>179</v>
      </c>
      <c r="C50" s="26" t="s">
        <v>180</v>
      </c>
      <c r="D50" s="17" t="s">
        <v>25</v>
      </c>
      <c r="E50" s="62">
        <v>8995</v>
      </c>
      <c r="F50" s="68">
        <v>49.400539999999999</v>
      </c>
      <c r="G50" s="20">
        <v>1.0391378E-2</v>
      </c>
    </row>
    <row r="51" spans="1:7" ht="12.75" x14ac:dyDescent="0.2">
      <c r="A51" s="21">
        <v>45</v>
      </c>
      <c r="B51" s="22" t="s">
        <v>76</v>
      </c>
      <c r="C51" s="26" t="s">
        <v>77</v>
      </c>
      <c r="D51" s="17" t="s">
        <v>66</v>
      </c>
      <c r="E51" s="62">
        <v>23383</v>
      </c>
      <c r="F51" s="68">
        <v>44.416008499999997</v>
      </c>
      <c r="G51" s="20">
        <v>9.3428850000000004E-3</v>
      </c>
    </row>
    <row r="52" spans="1:7" ht="12.75" x14ac:dyDescent="0.2">
      <c r="A52" s="21">
        <v>46</v>
      </c>
      <c r="B52" s="22" t="s">
        <v>252</v>
      </c>
      <c r="C52" s="26" t="s">
        <v>253</v>
      </c>
      <c r="D52" s="17" t="s">
        <v>82</v>
      </c>
      <c r="E52" s="62">
        <v>47019</v>
      </c>
      <c r="F52" s="68">
        <v>44.150841</v>
      </c>
      <c r="G52" s="20">
        <v>9.2871069999999993E-3</v>
      </c>
    </row>
    <row r="53" spans="1:7" ht="12.75" x14ac:dyDescent="0.2">
      <c r="A53" s="21">
        <v>47</v>
      </c>
      <c r="B53" s="22" t="s">
        <v>274</v>
      </c>
      <c r="C53" s="26" t="s">
        <v>275</v>
      </c>
      <c r="D53" s="17" t="s">
        <v>209</v>
      </c>
      <c r="E53" s="62">
        <v>32984</v>
      </c>
      <c r="F53" s="68">
        <v>43.984164</v>
      </c>
      <c r="G53" s="20">
        <v>9.2520469999999994E-3</v>
      </c>
    </row>
    <row r="54" spans="1:7" ht="12.75" x14ac:dyDescent="0.2">
      <c r="A54" s="21">
        <v>48</v>
      </c>
      <c r="B54" s="22" t="s">
        <v>256</v>
      </c>
      <c r="C54" s="26" t="s">
        <v>257</v>
      </c>
      <c r="D54" s="17" t="s">
        <v>61</v>
      </c>
      <c r="E54" s="62">
        <v>2354</v>
      </c>
      <c r="F54" s="68">
        <v>43.124102999999998</v>
      </c>
      <c r="G54" s="20">
        <v>9.0711330000000003E-3</v>
      </c>
    </row>
    <row r="55" spans="1:7" ht="25.5" x14ac:dyDescent="0.2">
      <c r="A55" s="21">
        <v>49</v>
      </c>
      <c r="B55" s="22" t="s">
        <v>83</v>
      </c>
      <c r="C55" s="26" t="s">
        <v>84</v>
      </c>
      <c r="D55" s="17" t="s">
        <v>71</v>
      </c>
      <c r="E55" s="62">
        <v>16556</v>
      </c>
      <c r="F55" s="68">
        <v>42.350248000000001</v>
      </c>
      <c r="G55" s="20">
        <v>8.9083530000000008E-3</v>
      </c>
    </row>
    <row r="56" spans="1:7" ht="12.75" x14ac:dyDescent="0.2">
      <c r="A56" s="21">
        <v>50</v>
      </c>
      <c r="B56" s="22" t="s">
        <v>87</v>
      </c>
      <c r="C56" s="26" t="s">
        <v>1155</v>
      </c>
      <c r="D56" s="17" t="s">
        <v>66</v>
      </c>
      <c r="E56" s="62">
        <v>16933</v>
      </c>
      <c r="F56" s="68">
        <v>37.286465999999997</v>
      </c>
      <c r="G56" s="20">
        <v>7.8431890000000004E-3</v>
      </c>
    </row>
    <row r="57" spans="1:7" ht="12.75" x14ac:dyDescent="0.2">
      <c r="A57" s="21">
        <v>51</v>
      </c>
      <c r="B57" s="22" t="s">
        <v>496</v>
      </c>
      <c r="C57" s="26" t="s">
        <v>497</v>
      </c>
      <c r="D57" s="17" t="s">
        <v>209</v>
      </c>
      <c r="E57" s="62">
        <v>5619</v>
      </c>
      <c r="F57" s="68">
        <v>37.276446</v>
      </c>
      <c r="G57" s="20">
        <v>7.8410809999999997E-3</v>
      </c>
    </row>
    <row r="58" spans="1:7" ht="25.5" x14ac:dyDescent="0.2">
      <c r="A58" s="21">
        <v>52</v>
      </c>
      <c r="B58" s="22" t="s">
        <v>234</v>
      </c>
      <c r="C58" s="26" t="s">
        <v>235</v>
      </c>
      <c r="D58" s="17" t="s">
        <v>71</v>
      </c>
      <c r="E58" s="62">
        <v>18961</v>
      </c>
      <c r="F58" s="68">
        <v>34.234085499999999</v>
      </c>
      <c r="G58" s="20">
        <v>7.2011219999999999E-3</v>
      </c>
    </row>
    <row r="59" spans="1:7" ht="12.75" x14ac:dyDescent="0.2">
      <c r="A59" s="21">
        <v>53</v>
      </c>
      <c r="B59" s="22" t="s">
        <v>254</v>
      </c>
      <c r="C59" s="26" t="s">
        <v>255</v>
      </c>
      <c r="D59" s="17" t="s">
        <v>209</v>
      </c>
      <c r="E59" s="62">
        <v>11778</v>
      </c>
      <c r="F59" s="68">
        <v>34.073754000000001</v>
      </c>
      <c r="G59" s="20">
        <v>7.1673969999999998E-3</v>
      </c>
    </row>
    <row r="60" spans="1:7" ht="25.5" x14ac:dyDescent="0.2">
      <c r="A60" s="21">
        <v>54</v>
      </c>
      <c r="B60" s="22" t="s">
        <v>258</v>
      </c>
      <c r="C60" s="26" t="s">
        <v>259</v>
      </c>
      <c r="D60" s="17" t="s">
        <v>198</v>
      </c>
      <c r="E60" s="62">
        <v>12909</v>
      </c>
      <c r="F60" s="68">
        <v>33.563400000000001</v>
      </c>
      <c r="G60" s="20">
        <v>7.0600439999999997E-3</v>
      </c>
    </row>
    <row r="61" spans="1:7" ht="12.75" x14ac:dyDescent="0.2">
      <c r="A61" s="21">
        <v>55</v>
      </c>
      <c r="B61" s="22" t="s">
        <v>91</v>
      </c>
      <c r="C61" s="26" t="s">
        <v>92</v>
      </c>
      <c r="D61" s="17" t="s">
        <v>66</v>
      </c>
      <c r="E61" s="62">
        <v>19930</v>
      </c>
      <c r="F61" s="68">
        <v>28.539760000000001</v>
      </c>
      <c r="G61" s="20">
        <v>6.003324E-3</v>
      </c>
    </row>
    <row r="62" spans="1:7" ht="12.75" x14ac:dyDescent="0.2">
      <c r="A62" s="21">
        <v>56</v>
      </c>
      <c r="B62" s="22" t="s">
        <v>177</v>
      </c>
      <c r="C62" s="26" t="s">
        <v>178</v>
      </c>
      <c r="D62" s="17" t="s">
        <v>36</v>
      </c>
      <c r="E62" s="62">
        <v>17764</v>
      </c>
      <c r="F62" s="68">
        <v>26.29072</v>
      </c>
      <c r="G62" s="20">
        <v>5.5302399999999996E-3</v>
      </c>
    </row>
    <row r="63" spans="1:7" ht="12.75" x14ac:dyDescent="0.2">
      <c r="A63" s="21">
        <v>57</v>
      </c>
      <c r="B63" s="22" t="s">
        <v>218</v>
      </c>
      <c r="C63" s="26" t="s">
        <v>219</v>
      </c>
      <c r="D63" s="17" t="s">
        <v>176</v>
      </c>
      <c r="E63" s="62">
        <v>15555</v>
      </c>
      <c r="F63" s="68">
        <v>26.101289999999999</v>
      </c>
      <c r="G63" s="20">
        <v>5.4903929999999997E-3</v>
      </c>
    </row>
    <row r="64" spans="1:7" ht="12.75" x14ac:dyDescent="0.2">
      <c r="A64" s="21">
        <v>58</v>
      </c>
      <c r="B64" s="22" t="s">
        <v>302</v>
      </c>
      <c r="C64" s="26" t="s">
        <v>303</v>
      </c>
      <c r="D64" s="17" t="s">
        <v>183</v>
      </c>
      <c r="E64" s="62">
        <v>42566</v>
      </c>
      <c r="F64" s="68">
        <v>13.770101</v>
      </c>
      <c r="G64" s="20">
        <v>2.8965340000000001E-3</v>
      </c>
    </row>
    <row r="65" spans="1:7" ht="38.25" x14ac:dyDescent="0.2">
      <c r="A65" s="21">
        <v>59</v>
      </c>
      <c r="B65" s="22" t="s">
        <v>286</v>
      </c>
      <c r="C65" s="26" t="s">
        <v>287</v>
      </c>
      <c r="D65" s="17" t="s">
        <v>288</v>
      </c>
      <c r="E65" s="62">
        <v>8235</v>
      </c>
      <c r="F65" s="68">
        <v>10.314337500000001</v>
      </c>
      <c r="G65" s="20">
        <v>2.1696160000000001E-3</v>
      </c>
    </row>
    <row r="66" spans="1:7" ht="25.5" x14ac:dyDescent="0.2">
      <c r="A66" s="21">
        <v>60</v>
      </c>
      <c r="B66" s="22" t="s">
        <v>220</v>
      </c>
      <c r="C66" s="26" t="s">
        <v>221</v>
      </c>
      <c r="D66" s="17" t="s">
        <v>25</v>
      </c>
      <c r="E66" s="62">
        <v>9050</v>
      </c>
      <c r="F66" s="68">
        <v>9.7242250000000006</v>
      </c>
      <c r="G66" s="20">
        <v>2.045486E-3</v>
      </c>
    </row>
    <row r="67" spans="1:7" ht="12.75" x14ac:dyDescent="0.2">
      <c r="A67" s="16"/>
      <c r="B67" s="17"/>
      <c r="C67" s="23" t="s">
        <v>111</v>
      </c>
      <c r="D67" s="27"/>
      <c r="E67" s="64"/>
      <c r="F67" s="70">
        <v>4472.0496564999994</v>
      </c>
      <c r="G67" s="28">
        <v>0.94069337400000019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112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111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113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111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111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111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118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111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119</v>
      </c>
      <c r="D84" s="40"/>
      <c r="E84" s="64"/>
      <c r="F84" s="70">
        <v>4472.0496564999994</v>
      </c>
      <c r="G84" s="28">
        <v>0.94069337400000019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120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111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111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123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124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125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128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111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129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130</v>
      </c>
      <c r="D112" s="30"/>
      <c r="E112" s="62"/>
      <c r="F112" s="68">
        <v>283</v>
      </c>
      <c r="G112" s="20">
        <v>5.9528905999999999E-2</v>
      </c>
    </row>
    <row r="113" spans="1:7" ht="12.75" x14ac:dyDescent="0.2">
      <c r="A113" s="21"/>
      <c r="B113" s="22"/>
      <c r="C113" s="23" t="s">
        <v>111</v>
      </c>
      <c r="D113" s="40"/>
      <c r="E113" s="64"/>
      <c r="F113" s="70">
        <v>283</v>
      </c>
      <c r="G113" s="28">
        <v>5.9528905999999999E-2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131</v>
      </c>
      <c r="D115" s="40"/>
      <c r="E115" s="64"/>
      <c r="F115" s="70">
        <v>283</v>
      </c>
      <c r="G115" s="28">
        <v>5.9528905999999999E-2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132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133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111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134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135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111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136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111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137</v>
      </c>
      <c r="D128" s="22"/>
      <c r="E128" s="62"/>
      <c r="F128" s="153">
        <v>-1.05671531</v>
      </c>
      <c r="G128" s="154">
        <v>-2.2227999999999999E-4</v>
      </c>
    </row>
    <row r="129" spans="1:7" ht="12.75" x14ac:dyDescent="0.2">
      <c r="A129" s="21"/>
      <c r="B129" s="22"/>
      <c r="C129" s="46" t="s">
        <v>138</v>
      </c>
      <c r="D129" s="27"/>
      <c r="E129" s="64"/>
      <c r="F129" s="70">
        <v>4753.9929411899993</v>
      </c>
      <c r="G129" s="28">
        <v>1.0000000000000002</v>
      </c>
    </row>
    <row r="131" spans="1:7" ht="12.75" x14ac:dyDescent="0.2">
      <c r="B131" s="306"/>
      <c r="C131" s="306"/>
      <c r="D131" s="306"/>
      <c r="E131" s="306"/>
      <c r="F131" s="306"/>
    </row>
    <row r="132" spans="1:7" ht="12.75" x14ac:dyDescent="0.2">
      <c r="B132" s="306"/>
      <c r="C132" s="306"/>
      <c r="D132" s="306"/>
      <c r="E132" s="306"/>
      <c r="F132" s="306"/>
    </row>
    <row r="134" spans="1:7" ht="12.75" x14ac:dyDescent="0.2">
      <c r="B134" s="52" t="s">
        <v>140</v>
      </c>
      <c r="C134" s="53"/>
      <c r="D134" s="54"/>
    </row>
    <row r="135" spans="1:7" ht="12.75" x14ac:dyDescent="0.2">
      <c r="B135" s="55" t="s">
        <v>141</v>
      </c>
      <c r="C135" s="56"/>
      <c r="D135" s="81" t="s">
        <v>142</v>
      </c>
    </row>
    <row r="136" spans="1:7" ht="12.75" x14ac:dyDescent="0.2">
      <c r="B136" s="55" t="s">
        <v>143</v>
      </c>
      <c r="C136" s="56"/>
      <c r="D136" s="81" t="s">
        <v>142</v>
      </c>
    </row>
    <row r="137" spans="1:7" ht="12.75" x14ac:dyDescent="0.2">
      <c r="B137" s="57" t="s">
        <v>144</v>
      </c>
      <c r="C137" s="56"/>
      <c r="D137" s="58"/>
    </row>
    <row r="138" spans="1:7" ht="25.5" customHeight="1" x14ac:dyDescent="0.2">
      <c r="B138" s="58"/>
      <c r="C138" s="48" t="s">
        <v>145</v>
      </c>
      <c r="D138" s="49" t="s">
        <v>146</v>
      </c>
    </row>
    <row r="139" spans="1:7" ht="12.75" customHeight="1" x14ac:dyDescent="0.2">
      <c r="B139" s="75" t="s">
        <v>147</v>
      </c>
      <c r="C139" s="76" t="s">
        <v>148</v>
      </c>
      <c r="D139" s="76" t="s">
        <v>149</v>
      </c>
    </row>
    <row r="140" spans="1:7" ht="12.75" x14ac:dyDescent="0.2">
      <c r="B140" s="58" t="s">
        <v>150</v>
      </c>
      <c r="C140" s="59">
        <v>10.009600000000001</v>
      </c>
      <c r="D140" s="59">
        <v>8.7077000000000009</v>
      </c>
    </row>
    <row r="141" spans="1:7" ht="12.75" x14ac:dyDescent="0.2">
      <c r="B141" s="58" t="s">
        <v>151</v>
      </c>
      <c r="C141" s="59">
        <v>10.009600000000001</v>
      </c>
      <c r="D141" s="59">
        <v>8.7077000000000009</v>
      </c>
    </row>
    <row r="142" spans="1:7" ht="12.75" x14ac:dyDescent="0.2">
      <c r="B142" s="58" t="s">
        <v>152</v>
      </c>
      <c r="C142" s="59">
        <v>9.9198000000000004</v>
      </c>
      <c r="D142" s="59">
        <v>8.6257000000000001</v>
      </c>
    </row>
    <row r="143" spans="1:7" ht="12.75" x14ac:dyDescent="0.2">
      <c r="B143" s="58" t="s">
        <v>153</v>
      </c>
      <c r="C143" s="59">
        <v>9.9198000000000004</v>
      </c>
      <c r="D143" s="59">
        <v>8.6257000000000001</v>
      </c>
    </row>
    <row r="145" spans="2:4" ht="12.75" x14ac:dyDescent="0.2">
      <c r="B145" s="77" t="s">
        <v>154</v>
      </c>
      <c r="C145" s="60"/>
      <c r="D145" s="78" t="s">
        <v>142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157</v>
      </c>
      <c r="C149" s="56"/>
      <c r="D149" s="83" t="s">
        <v>142</v>
      </c>
    </row>
    <row r="150" spans="2:4" ht="12.75" x14ac:dyDescent="0.2">
      <c r="B150" s="57" t="s">
        <v>158</v>
      </c>
      <c r="C150" s="56"/>
      <c r="D150" s="83" t="s">
        <v>142</v>
      </c>
    </row>
    <row r="151" spans="2:4" ht="12.75" x14ac:dyDescent="0.2">
      <c r="B151" s="57" t="s">
        <v>159</v>
      </c>
      <c r="C151" s="56"/>
      <c r="D151" s="61">
        <v>0.2188398408550187</v>
      </c>
    </row>
    <row r="152" spans="2:4" ht="12.75" x14ac:dyDescent="0.2">
      <c r="B152" s="57" t="s">
        <v>160</v>
      </c>
      <c r="C152" s="56"/>
      <c r="D152" s="61" t="s">
        <v>142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563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192</v>
      </c>
      <c r="C7" s="26" t="s">
        <v>193</v>
      </c>
      <c r="D7" s="17" t="s">
        <v>25</v>
      </c>
      <c r="E7" s="62">
        <v>25568</v>
      </c>
      <c r="F7" s="68">
        <v>170.97321600000001</v>
      </c>
      <c r="G7" s="20">
        <v>4.0633413E-2</v>
      </c>
    </row>
    <row r="8" spans="1:7" ht="25.5" x14ac:dyDescent="0.2">
      <c r="A8" s="21">
        <v>2</v>
      </c>
      <c r="B8" s="22" t="s">
        <v>201</v>
      </c>
      <c r="C8" s="26" t="s">
        <v>202</v>
      </c>
      <c r="D8" s="17" t="s">
        <v>176</v>
      </c>
      <c r="E8" s="62">
        <v>22952</v>
      </c>
      <c r="F8" s="68">
        <v>158.414704</v>
      </c>
      <c r="G8" s="20">
        <v>3.7648763000000002E-2</v>
      </c>
    </row>
    <row r="9" spans="1:7" ht="12.75" x14ac:dyDescent="0.2">
      <c r="A9" s="21">
        <v>3</v>
      </c>
      <c r="B9" s="22" t="s">
        <v>246</v>
      </c>
      <c r="C9" s="26" t="s">
        <v>247</v>
      </c>
      <c r="D9" s="17" t="s">
        <v>215</v>
      </c>
      <c r="E9" s="62">
        <v>19268</v>
      </c>
      <c r="F9" s="68">
        <v>143.58513600000001</v>
      </c>
      <c r="G9" s="20">
        <v>3.4124374999999998E-2</v>
      </c>
    </row>
    <row r="10" spans="1:7" ht="25.5" x14ac:dyDescent="0.2">
      <c r="A10" s="21">
        <v>4</v>
      </c>
      <c r="B10" s="22" t="s">
        <v>172</v>
      </c>
      <c r="C10" s="26" t="s">
        <v>173</v>
      </c>
      <c r="D10" s="17" t="s">
        <v>25</v>
      </c>
      <c r="E10" s="62">
        <v>22018</v>
      </c>
      <c r="F10" s="68">
        <v>132.43826999999999</v>
      </c>
      <c r="G10" s="20">
        <v>3.1475216E-2</v>
      </c>
    </row>
    <row r="11" spans="1:7" ht="12.75" x14ac:dyDescent="0.2">
      <c r="A11" s="21">
        <v>5</v>
      </c>
      <c r="B11" s="22" t="s">
        <v>262</v>
      </c>
      <c r="C11" s="26" t="s">
        <v>263</v>
      </c>
      <c r="D11" s="17" t="s">
        <v>264</v>
      </c>
      <c r="E11" s="62">
        <v>39807</v>
      </c>
      <c r="F11" s="68">
        <v>129.969855</v>
      </c>
      <c r="G11" s="20">
        <v>3.0888572999999999E-2</v>
      </c>
    </row>
    <row r="12" spans="1:7" ht="12.75" x14ac:dyDescent="0.2">
      <c r="A12" s="21">
        <v>6</v>
      </c>
      <c r="B12" s="22" t="s">
        <v>308</v>
      </c>
      <c r="C12" s="26" t="s">
        <v>309</v>
      </c>
      <c r="D12" s="17" t="s">
        <v>28</v>
      </c>
      <c r="E12" s="62">
        <v>136241</v>
      </c>
      <c r="F12" s="68">
        <v>128.27090150000001</v>
      </c>
      <c r="G12" s="20">
        <v>3.0484800999999999E-2</v>
      </c>
    </row>
    <row r="13" spans="1:7" ht="25.5" x14ac:dyDescent="0.2">
      <c r="A13" s="21">
        <v>7</v>
      </c>
      <c r="B13" s="22" t="s">
        <v>62</v>
      </c>
      <c r="C13" s="26" t="s">
        <v>63</v>
      </c>
      <c r="D13" s="17" t="s">
        <v>16</v>
      </c>
      <c r="E13" s="62">
        <v>110235</v>
      </c>
      <c r="F13" s="68">
        <v>115.03022249999999</v>
      </c>
      <c r="G13" s="20">
        <v>2.7338028E-2</v>
      </c>
    </row>
    <row r="14" spans="1:7" ht="25.5" x14ac:dyDescent="0.2">
      <c r="A14" s="21">
        <v>8</v>
      </c>
      <c r="B14" s="22" t="s">
        <v>190</v>
      </c>
      <c r="C14" s="26" t="s">
        <v>191</v>
      </c>
      <c r="D14" s="17" t="s">
        <v>71</v>
      </c>
      <c r="E14" s="62">
        <v>16672</v>
      </c>
      <c r="F14" s="68">
        <v>114.628336</v>
      </c>
      <c r="G14" s="20">
        <v>2.7242514999999998E-2</v>
      </c>
    </row>
    <row r="15" spans="1:7" ht="25.5" x14ac:dyDescent="0.2">
      <c r="A15" s="21">
        <v>9</v>
      </c>
      <c r="B15" s="22" t="s">
        <v>50</v>
      </c>
      <c r="C15" s="26" t="s">
        <v>51</v>
      </c>
      <c r="D15" s="17" t="s">
        <v>22</v>
      </c>
      <c r="E15" s="62">
        <v>124211</v>
      </c>
      <c r="F15" s="68">
        <v>108.808836</v>
      </c>
      <c r="G15" s="20">
        <v>2.5859455999999999E-2</v>
      </c>
    </row>
    <row r="16" spans="1:7" ht="12.75" x14ac:dyDescent="0.2">
      <c r="A16" s="21">
        <v>10</v>
      </c>
      <c r="B16" s="22" t="s">
        <v>102</v>
      </c>
      <c r="C16" s="26" t="s">
        <v>103</v>
      </c>
      <c r="D16" s="17" t="s">
        <v>66</v>
      </c>
      <c r="E16" s="62">
        <v>26640</v>
      </c>
      <c r="F16" s="68">
        <v>106.90631999999999</v>
      </c>
      <c r="G16" s="20">
        <v>2.5407305000000002E-2</v>
      </c>
    </row>
    <row r="17" spans="1:7" ht="25.5" x14ac:dyDescent="0.2">
      <c r="A17" s="21">
        <v>11</v>
      </c>
      <c r="B17" s="22" t="s">
        <v>93</v>
      </c>
      <c r="C17" s="26" t="s">
        <v>94</v>
      </c>
      <c r="D17" s="17" t="s">
        <v>25</v>
      </c>
      <c r="E17" s="62">
        <v>9300</v>
      </c>
      <c r="F17" s="68">
        <v>102.2907</v>
      </c>
      <c r="G17" s="20">
        <v>2.4310359E-2</v>
      </c>
    </row>
    <row r="18" spans="1:7" ht="12.75" x14ac:dyDescent="0.2">
      <c r="A18" s="21">
        <v>12</v>
      </c>
      <c r="B18" s="22" t="s">
        <v>164</v>
      </c>
      <c r="C18" s="26" t="s">
        <v>165</v>
      </c>
      <c r="D18" s="17" t="s">
        <v>166</v>
      </c>
      <c r="E18" s="62">
        <v>31940</v>
      </c>
      <c r="F18" s="68">
        <v>98.311319999999995</v>
      </c>
      <c r="G18" s="20">
        <v>2.3364620999999999E-2</v>
      </c>
    </row>
    <row r="19" spans="1:7" ht="25.5" x14ac:dyDescent="0.2">
      <c r="A19" s="21">
        <v>13</v>
      </c>
      <c r="B19" s="22" t="s">
        <v>43</v>
      </c>
      <c r="C19" s="26" t="s">
        <v>44</v>
      </c>
      <c r="D19" s="17" t="s">
        <v>45</v>
      </c>
      <c r="E19" s="62">
        <v>29129</v>
      </c>
      <c r="F19" s="68">
        <v>97.421940500000005</v>
      </c>
      <c r="G19" s="20">
        <v>2.3153251999999999E-2</v>
      </c>
    </row>
    <row r="20" spans="1:7" ht="12.75" x14ac:dyDescent="0.2">
      <c r="A20" s="21">
        <v>14</v>
      </c>
      <c r="B20" s="22" t="s">
        <v>228</v>
      </c>
      <c r="C20" s="26" t="s">
        <v>229</v>
      </c>
      <c r="D20" s="17" t="s">
        <v>183</v>
      </c>
      <c r="E20" s="62">
        <v>6229</v>
      </c>
      <c r="F20" s="68">
        <v>94.521960500000006</v>
      </c>
      <c r="G20" s="20">
        <v>2.2464043999999999E-2</v>
      </c>
    </row>
    <row r="21" spans="1:7" ht="25.5" x14ac:dyDescent="0.2">
      <c r="A21" s="21">
        <v>15</v>
      </c>
      <c r="B21" s="22" t="s">
        <v>300</v>
      </c>
      <c r="C21" s="26" t="s">
        <v>301</v>
      </c>
      <c r="D21" s="17" t="s">
        <v>33</v>
      </c>
      <c r="E21" s="62">
        <v>76170</v>
      </c>
      <c r="F21" s="68">
        <v>92.203784999999996</v>
      </c>
      <c r="G21" s="20">
        <v>2.1913107000000001E-2</v>
      </c>
    </row>
    <row r="22" spans="1:7" ht="25.5" x14ac:dyDescent="0.2">
      <c r="A22" s="21">
        <v>16</v>
      </c>
      <c r="B22" s="22" t="s">
        <v>37</v>
      </c>
      <c r="C22" s="26" t="s">
        <v>38</v>
      </c>
      <c r="D22" s="17" t="s">
        <v>22</v>
      </c>
      <c r="E22" s="62">
        <v>1670</v>
      </c>
      <c r="F22" s="68">
        <v>91.487610000000004</v>
      </c>
      <c r="G22" s="20">
        <v>2.1742902000000001E-2</v>
      </c>
    </row>
    <row r="23" spans="1:7" ht="12.75" x14ac:dyDescent="0.2">
      <c r="A23" s="21">
        <v>17</v>
      </c>
      <c r="B23" s="22" t="s">
        <v>265</v>
      </c>
      <c r="C23" s="26" t="s">
        <v>266</v>
      </c>
      <c r="D23" s="17" t="s">
        <v>215</v>
      </c>
      <c r="E23" s="62">
        <v>7612</v>
      </c>
      <c r="F23" s="68">
        <v>87.994720000000001</v>
      </c>
      <c r="G23" s="20">
        <v>2.0912783000000001E-2</v>
      </c>
    </row>
    <row r="24" spans="1:7" ht="12.75" x14ac:dyDescent="0.2">
      <c r="A24" s="21">
        <v>18</v>
      </c>
      <c r="B24" s="22" t="s">
        <v>232</v>
      </c>
      <c r="C24" s="26" t="s">
        <v>233</v>
      </c>
      <c r="D24" s="17" t="s">
        <v>209</v>
      </c>
      <c r="E24" s="62">
        <v>37187</v>
      </c>
      <c r="F24" s="68">
        <v>81.941554499999995</v>
      </c>
      <c r="G24" s="20">
        <v>1.9474190999999998E-2</v>
      </c>
    </row>
    <row r="25" spans="1:7" ht="25.5" x14ac:dyDescent="0.2">
      <c r="A25" s="21">
        <v>19</v>
      </c>
      <c r="B25" s="22" t="s">
        <v>194</v>
      </c>
      <c r="C25" s="26" t="s">
        <v>195</v>
      </c>
      <c r="D25" s="17" t="s">
        <v>25</v>
      </c>
      <c r="E25" s="62">
        <v>22423</v>
      </c>
      <c r="F25" s="68">
        <v>80.498570000000001</v>
      </c>
      <c r="G25" s="20">
        <v>1.9131252000000001E-2</v>
      </c>
    </row>
    <row r="26" spans="1:7" ht="25.5" x14ac:dyDescent="0.2">
      <c r="A26" s="21">
        <v>20</v>
      </c>
      <c r="B26" s="22" t="s">
        <v>236</v>
      </c>
      <c r="C26" s="26" t="s">
        <v>237</v>
      </c>
      <c r="D26" s="17" t="s">
        <v>227</v>
      </c>
      <c r="E26" s="62">
        <v>12487</v>
      </c>
      <c r="F26" s="68">
        <v>80.191513999999998</v>
      </c>
      <c r="G26" s="20">
        <v>1.9058276999999998E-2</v>
      </c>
    </row>
    <row r="27" spans="1:7" ht="12.75" x14ac:dyDescent="0.2">
      <c r="A27" s="21">
        <v>21</v>
      </c>
      <c r="B27" s="22" t="s">
        <v>52</v>
      </c>
      <c r="C27" s="26" t="s">
        <v>53</v>
      </c>
      <c r="D27" s="17" t="s">
        <v>19</v>
      </c>
      <c r="E27" s="62">
        <v>69927</v>
      </c>
      <c r="F27" s="68">
        <v>77.059554000000006</v>
      </c>
      <c r="G27" s="20">
        <v>1.8313936999999999E-2</v>
      </c>
    </row>
    <row r="28" spans="1:7" ht="25.5" x14ac:dyDescent="0.2">
      <c r="A28" s="21">
        <v>22</v>
      </c>
      <c r="B28" s="22" t="s">
        <v>57</v>
      </c>
      <c r="C28" s="26" t="s">
        <v>58</v>
      </c>
      <c r="D28" s="17" t="s">
        <v>16</v>
      </c>
      <c r="E28" s="62">
        <v>104864</v>
      </c>
      <c r="F28" s="68">
        <v>76.550719999999998</v>
      </c>
      <c r="G28" s="20">
        <v>1.8193007000000001E-2</v>
      </c>
    </row>
    <row r="29" spans="1:7" ht="12.75" x14ac:dyDescent="0.2">
      <c r="A29" s="21">
        <v>23</v>
      </c>
      <c r="B29" s="22" t="s">
        <v>291</v>
      </c>
      <c r="C29" s="26" t="s">
        <v>292</v>
      </c>
      <c r="D29" s="17" t="s">
        <v>19</v>
      </c>
      <c r="E29" s="62">
        <v>38196</v>
      </c>
      <c r="F29" s="68">
        <v>75.608981999999997</v>
      </c>
      <c r="G29" s="20">
        <v>1.7969194000000001E-2</v>
      </c>
    </row>
    <row r="30" spans="1:7" ht="12.75" x14ac:dyDescent="0.2">
      <c r="A30" s="21">
        <v>24</v>
      </c>
      <c r="B30" s="22" t="s">
        <v>181</v>
      </c>
      <c r="C30" s="26" t="s">
        <v>182</v>
      </c>
      <c r="D30" s="17" t="s">
        <v>183</v>
      </c>
      <c r="E30" s="62">
        <v>30344</v>
      </c>
      <c r="F30" s="68">
        <v>75.116572000000005</v>
      </c>
      <c r="G30" s="20">
        <v>1.7852168000000002E-2</v>
      </c>
    </row>
    <row r="31" spans="1:7" ht="25.5" x14ac:dyDescent="0.2">
      <c r="A31" s="21">
        <v>25</v>
      </c>
      <c r="B31" s="22" t="s">
        <v>244</v>
      </c>
      <c r="C31" s="26" t="s">
        <v>245</v>
      </c>
      <c r="D31" s="17" t="s">
        <v>25</v>
      </c>
      <c r="E31" s="62">
        <v>25078</v>
      </c>
      <c r="F31" s="68">
        <v>74.594510999999997</v>
      </c>
      <c r="G31" s="20">
        <v>1.7728095999999999E-2</v>
      </c>
    </row>
    <row r="32" spans="1:7" ht="25.5" x14ac:dyDescent="0.2">
      <c r="A32" s="21">
        <v>26</v>
      </c>
      <c r="B32" s="22" t="s">
        <v>67</v>
      </c>
      <c r="C32" s="26" t="s">
        <v>68</v>
      </c>
      <c r="D32" s="17" t="s">
        <v>25</v>
      </c>
      <c r="E32" s="62">
        <v>48130</v>
      </c>
      <c r="F32" s="68">
        <v>74.240525000000005</v>
      </c>
      <c r="G32" s="20">
        <v>1.7643967999999999E-2</v>
      </c>
    </row>
    <row r="33" spans="1:7" ht="25.5" x14ac:dyDescent="0.2">
      <c r="A33" s="21">
        <v>27</v>
      </c>
      <c r="B33" s="22" t="s">
        <v>242</v>
      </c>
      <c r="C33" s="26" t="s">
        <v>243</v>
      </c>
      <c r="D33" s="17" t="s">
        <v>33</v>
      </c>
      <c r="E33" s="62">
        <v>14229</v>
      </c>
      <c r="F33" s="68">
        <v>72.567899999999995</v>
      </c>
      <c r="G33" s="20">
        <v>1.7246451999999999E-2</v>
      </c>
    </row>
    <row r="34" spans="1:7" ht="25.5" x14ac:dyDescent="0.2">
      <c r="A34" s="21">
        <v>28</v>
      </c>
      <c r="B34" s="22" t="s">
        <v>310</v>
      </c>
      <c r="C34" s="26" t="s">
        <v>311</v>
      </c>
      <c r="D34" s="17" t="s">
        <v>264</v>
      </c>
      <c r="E34" s="62">
        <v>26445</v>
      </c>
      <c r="F34" s="68">
        <v>68.399992499999996</v>
      </c>
      <c r="G34" s="20">
        <v>1.6255908999999999E-2</v>
      </c>
    </row>
    <row r="35" spans="1:7" ht="12.75" x14ac:dyDescent="0.2">
      <c r="A35" s="21">
        <v>29</v>
      </c>
      <c r="B35" s="22" t="s">
        <v>260</v>
      </c>
      <c r="C35" s="26" t="s">
        <v>261</v>
      </c>
      <c r="D35" s="17" t="s">
        <v>66</v>
      </c>
      <c r="E35" s="62">
        <v>37163</v>
      </c>
      <c r="F35" s="68">
        <v>68.249849499999996</v>
      </c>
      <c r="G35" s="20">
        <v>1.6220227E-2</v>
      </c>
    </row>
    <row r="36" spans="1:7" ht="25.5" x14ac:dyDescent="0.2">
      <c r="A36" s="21">
        <v>30</v>
      </c>
      <c r="B36" s="22" t="s">
        <v>95</v>
      </c>
      <c r="C36" s="26" t="s">
        <v>96</v>
      </c>
      <c r="D36" s="17" t="s">
        <v>97</v>
      </c>
      <c r="E36" s="62">
        <v>23000</v>
      </c>
      <c r="F36" s="68">
        <v>67.665999999999997</v>
      </c>
      <c r="G36" s="20">
        <v>1.6081469000000001E-2</v>
      </c>
    </row>
    <row r="37" spans="1:7" ht="12.75" x14ac:dyDescent="0.2">
      <c r="A37" s="21">
        <v>31</v>
      </c>
      <c r="B37" s="22" t="s">
        <v>305</v>
      </c>
      <c r="C37" s="26" t="s">
        <v>306</v>
      </c>
      <c r="D37" s="17" t="s">
        <v>183</v>
      </c>
      <c r="E37" s="62">
        <v>7964</v>
      </c>
      <c r="F37" s="68">
        <v>64.528310000000005</v>
      </c>
      <c r="G37" s="20">
        <v>1.5335767E-2</v>
      </c>
    </row>
    <row r="38" spans="1:7" ht="12.75" x14ac:dyDescent="0.2">
      <c r="A38" s="21">
        <v>32</v>
      </c>
      <c r="B38" s="22" t="s">
        <v>561</v>
      </c>
      <c r="C38" s="26" t="s">
        <v>562</v>
      </c>
      <c r="D38" s="17" t="s">
        <v>36</v>
      </c>
      <c r="E38" s="62">
        <v>139124</v>
      </c>
      <c r="F38" s="68">
        <v>62.605800000000002</v>
      </c>
      <c r="G38" s="20">
        <v>1.4878864E-2</v>
      </c>
    </row>
    <row r="39" spans="1:7" ht="12.75" x14ac:dyDescent="0.2">
      <c r="A39" s="21">
        <v>33</v>
      </c>
      <c r="B39" s="22" t="s">
        <v>272</v>
      </c>
      <c r="C39" s="26" t="s">
        <v>273</v>
      </c>
      <c r="D39" s="17" t="s">
        <v>166</v>
      </c>
      <c r="E39" s="62">
        <v>17672</v>
      </c>
      <c r="F39" s="68">
        <v>57.769767999999999</v>
      </c>
      <c r="G39" s="20">
        <v>1.3729534999999999E-2</v>
      </c>
    </row>
    <row r="40" spans="1:7" ht="51" x14ac:dyDescent="0.2">
      <c r="A40" s="21">
        <v>34</v>
      </c>
      <c r="B40" s="22" t="s">
        <v>276</v>
      </c>
      <c r="C40" s="26" t="s">
        <v>277</v>
      </c>
      <c r="D40" s="17" t="s">
        <v>212</v>
      </c>
      <c r="E40" s="62">
        <v>32152</v>
      </c>
      <c r="F40" s="68">
        <v>55.172832</v>
      </c>
      <c r="G40" s="20">
        <v>1.3112349000000001E-2</v>
      </c>
    </row>
    <row r="41" spans="1:7" ht="12.75" x14ac:dyDescent="0.2">
      <c r="A41" s="21">
        <v>35</v>
      </c>
      <c r="B41" s="22" t="s">
        <v>298</v>
      </c>
      <c r="C41" s="26" t="s">
        <v>299</v>
      </c>
      <c r="D41" s="17" t="s">
        <v>166</v>
      </c>
      <c r="E41" s="62">
        <v>13432</v>
      </c>
      <c r="F41" s="68">
        <v>53.25788</v>
      </c>
      <c r="G41" s="20">
        <v>1.2657242000000001E-2</v>
      </c>
    </row>
    <row r="42" spans="1:7" ht="25.5" x14ac:dyDescent="0.2">
      <c r="A42" s="21">
        <v>36</v>
      </c>
      <c r="B42" s="22" t="s">
        <v>196</v>
      </c>
      <c r="C42" s="26" t="s">
        <v>197</v>
      </c>
      <c r="D42" s="17" t="s">
        <v>198</v>
      </c>
      <c r="E42" s="62">
        <v>24335</v>
      </c>
      <c r="F42" s="68">
        <v>52.685274999999997</v>
      </c>
      <c r="G42" s="20">
        <v>1.2521157E-2</v>
      </c>
    </row>
    <row r="43" spans="1:7" ht="12.75" x14ac:dyDescent="0.2">
      <c r="A43" s="21">
        <v>37</v>
      </c>
      <c r="B43" s="22" t="s">
        <v>162</v>
      </c>
      <c r="C43" s="26" t="s">
        <v>163</v>
      </c>
      <c r="D43" s="17" t="s">
        <v>19</v>
      </c>
      <c r="E43" s="62">
        <v>34727</v>
      </c>
      <c r="F43" s="68">
        <v>49.989516500000001</v>
      </c>
      <c r="G43" s="20">
        <v>1.1880485E-2</v>
      </c>
    </row>
    <row r="44" spans="1:7" ht="12.75" x14ac:dyDescent="0.2">
      <c r="A44" s="21">
        <v>38</v>
      </c>
      <c r="B44" s="22" t="s">
        <v>177</v>
      </c>
      <c r="C44" s="26" t="s">
        <v>178</v>
      </c>
      <c r="D44" s="17" t="s">
        <v>36</v>
      </c>
      <c r="E44" s="62">
        <v>32083</v>
      </c>
      <c r="F44" s="68">
        <v>47.482840000000003</v>
      </c>
      <c r="G44" s="20">
        <v>1.1284749E-2</v>
      </c>
    </row>
    <row r="45" spans="1:7" ht="12.75" x14ac:dyDescent="0.2">
      <c r="A45" s="21">
        <v>39</v>
      </c>
      <c r="B45" s="22" t="s">
        <v>199</v>
      </c>
      <c r="C45" s="26" t="s">
        <v>200</v>
      </c>
      <c r="D45" s="17" t="s">
        <v>183</v>
      </c>
      <c r="E45" s="62">
        <v>14456</v>
      </c>
      <c r="F45" s="68">
        <v>46.121867999999999</v>
      </c>
      <c r="G45" s="20">
        <v>1.0961301E-2</v>
      </c>
    </row>
    <row r="46" spans="1:7" ht="38.25" x14ac:dyDescent="0.2">
      <c r="A46" s="21">
        <v>40</v>
      </c>
      <c r="B46" s="22" t="s">
        <v>88</v>
      </c>
      <c r="C46" s="26" t="s">
        <v>89</v>
      </c>
      <c r="D46" s="17" t="s">
        <v>90</v>
      </c>
      <c r="E46" s="62">
        <v>52000</v>
      </c>
      <c r="F46" s="68">
        <v>46.045999999999999</v>
      </c>
      <c r="G46" s="20">
        <v>1.094327E-2</v>
      </c>
    </row>
    <row r="47" spans="1:7" ht="25.5" x14ac:dyDescent="0.2">
      <c r="A47" s="21">
        <v>41</v>
      </c>
      <c r="B47" s="22" t="s">
        <v>179</v>
      </c>
      <c r="C47" s="26" t="s">
        <v>180</v>
      </c>
      <c r="D47" s="17" t="s">
        <v>25</v>
      </c>
      <c r="E47" s="62">
        <v>8247</v>
      </c>
      <c r="F47" s="68">
        <v>45.292524</v>
      </c>
      <c r="G47" s="20">
        <v>1.07642E-2</v>
      </c>
    </row>
    <row r="48" spans="1:7" ht="12.75" x14ac:dyDescent="0.2">
      <c r="A48" s="21">
        <v>42</v>
      </c>
      <c r="B48" s="22" t="s">
        <v>267</v>
      </c>
      <c r="C48" s="26" t="s">
        <v>268</v>
      </c>
      <c r="D48" s="17" t="s">
        <v>269</v>
      </c>
      <c r="E48" s="62">
        <v>24410</v>
      </c>
      <c r="F48" s="68">
        <v>44.450609999999998</v>
      </c>
      <c r="G48" s="20">
        <v>1.0564110999999999E-2</v>
      </c>
    </row>
    <row r="49" spans="1:7" ht="12.75" x14ac:dyDescent="0.2">
      <c r="A49" s="21">
        <v>43</v>
      </c>
      <c r="B49" s="22" t="s">
        <v>254</v>
      </c>
      <c r="C49" s="26" t="s">
        <v>255</v>
      </c>
      <c r="D49" s="17" t="s">
        <v>209</v>
      </c>
      <c r="E49" s="62">
        <v>15030</v>
      </c>
      <c r="F49" s="68">
        <v>43.481789999999997</v>
      </c>
      <c r="G49" s="20">
        <v>1.0333861E-2</v>
      </c>
    </row>
    <row r="50" spans="1:7" ht="25.5" x14ac:dyDescent="0.2">
      <c r="A50" s="21">
        <v>44</v>
      </c>
      <c r="B50" s="22" t="s">
        <v>23</v>
      </c>
      <c r="C50" s="26" t="s">
        <v>24</v>
      </c>
      <c r="D50" s="17" t="s">
        <v>25</v>
      </c>
      <c r="E50" s="62">
        <v>6946</v>
      </c>
      <c r="F50" s="68">
        <v>41.721148999999997</v>
      </c>
      <c r="G50" s="20">
        <v>9.9154280000000004E-3</v>
      </c>
    </row>
    <row r="51" spans="1:7" ht="12.75" x14ac:dyDescent="0.2">
      <c r="A51" s="21">
        <v>45</v>
      </c>
      <c r="B51" s="22" t="s">
        <v>76</v>
      </c>
      <c r="C51" s="26" t="s">
        <v>77</v>
      </c>
      <c r="D51" s="17" t="s">
        <v>66</v>
      </c>
      <c r="E51" s="62">
        <v>21686</v>
      </c>
      <c r="F51" s="68">
        <v>41.192557000000001</v>
      </c>
      <c r="G51" s="20">
        <v>9.7898029999999997E-3</v>
      </c>
    </row>
    <row r="52" spans="1:7" ht="12.75" x14ac:dyDescent="0.2">
      <c r="A52" s="21">
        <v>46</v>
      </c>
      <c r="B52" s="22" t="s">
        <v>274</v>
      </c>
      <c r="C52" s="26" t="s">
        <v>275</v>
      </c>
      <c r="D52" s="17" t="s">
        <v>209</v>
      </c>
      <c r="E52" s="62">
        <v>30096</v>
      </c>
      <c r="F52" s="68">
        <v>40.133015999999998</v>
      </c>
      <c r="G52" s="20">
        <v>9.5379929999999998E-3</v>
      </c>
    </row>
    <row r="53" spans="1:7" ht="12.75" x14ac:dyDescent="0.2">
      <c r="A53" s="21">
        <v>47</v>
      </c>
      <c r="B53" s="22" t="s">
        <v>252</v>
      </c>
      <c r="C53" s="26" t="s">
        <v>253</v>
      </c>
      <c r="D53" s="17" t="s">
        <v>82</v>
      </c>
      <c r="E53" s="62">
        <v>42116</v>
      </c>
      <c r="F53" s="68">
        <v>39.546923999999997</v>
      </c>
      <c r="G53" s="20">
        <v>9.3987029999999996E-3</v>
      </c>
    </row>
    <row r="54" spans="1:7" ht="25.5" x14ac:dyDescent="0.2">
      <c r="A54" s="21">
        <v>48</v>
      </c>
      <c r="B54" s="22" t="s">
        <v>83</v>
      </c>
      <c r="C54" s="26" t="s">
        <v>84</v>
      </c>
      <c r="D54" s="17" t="s">
        <v>71</v>
      </c>
      <c r="E54" s="62">
        <v>15303</v>
      </c>
      <c r="F54" s="68">
        <v>39.145074000000001</v>
      </c>
      <c r="G54" s="20">
        <v>9.3031999999999993E-3</v>
      </c>
    </row>
    <row r="55" spans="1:7" ht="12.75" x14ac:dyDescent="0.2">
      <c r="A55" s="21">
        <v>49</v>
      </c>
      <c r="B55" s="22" t="s">
        <v>312</v>
      </c>
      <c r="C55" s="26" t="s">
        <v>313</v>
      </c>
      <c r="D55" s="17" t="s">
        <v>176</v>
      </c>
      <c r="E55" s="62">
        <v>16648</v>
      </c>
      <c r="F55" s="68">
        <v>37.890847999999998</v>
      </c>
      <c r="G55" s="20">
        <v>9.0051209999999996E-3</v>
      </c>
    </row>
    <row r="56" spans="1:7" ht="12.75" x14ac:dyDescent="0.2">
      <c r="A56" s="21">
        <v>50</v>
      </c>
      <c r="B56" s="22" t="s">
        <v>256</v>
      </c>
      <c r="C56" s="26" t="s">
        <v>257</v>
      </c>
      <c r="D56" s="17" t="s">
        <v>61</v>
      </c>
      <c r="E56" s="62">
        <v>2037</v>
      </c>
      <c r="F56" s="68">
        <v>37.316821500000003</v>
      </c>
      <c r="G56" s="20">
        <v>8.8686979999999995E-3</v>
      </c>
    </row>
    <row r="57" spans="1:7" ht="51" x14ac:dyDescent="0.2">
      <c r="A57" s="21">
        <v>51</v>
      </c>
      <c r="B57" s="22" t="s">
        <v>270</v>
      </c>
      <c r="C57" s="26" t="s">
        <v>271</v>
      </c>
      <c r="D57" s="17" t="s">
        <v>212</v>
      </c>
      <c r="E57" s="62">
        <v>17135</v>
      </c>
      <c r="F57" s="68">
        <v>36.746007499999997</v>
      </c>
      <c r="G57" s="20">
        <v>8.7330389999999997E-3</v>
      </c>
    </row>
    <row r="58" spans="1:7" ht="12.75" x14ac:dyDescent="0.2">
      <c r="A58" s="21">
        <v>52</v>
      </c>
      <c r="B58" s="22" t="s">
        <v>87</v>
      </c>
      <c r="C58" s="26" t="s">
        <v>1155</v>
      </c>
      <c r="D58" s="17" t="s">
        <v>66</v>
      </c>
      <c r="E58" s="62">
        <v>15702</v>
      </c>
      <c r="F58" s="68">
        <v>34.575803999999998</v>
      </c>
      <c r="G58" s="20">
        <v>8.2172689999999993E-3</v>
      </c>
    </row>
    <row r="59" spans="1:7" ht="25.5" x14ac:dyDescent="0.2">
      <c r="A59" s="21">
        <v>53</v>
      </c>
      <c r="B59" s="22" t="s">
        <v>234</v>
      </c>
      <c r="C59" s="26" t="s">
        <v>235</v>
      </c>
      <c r="D59" s="17" t="s">
        <v>71</v>
      </c>
      <c r="E59" s="62">
        <v>17026</v>
      </c>
      <c r="F59" s="68">
        <v>30.740442999999999</v>
      </c>
      <c r="G59" s="20">
        <v>7.3057590000000002E-3</v>
      </c>
    </row>
    <row r="60" spans="1:7" ht="25.5" x14ac:dyDescent="0.2">
      <c r="A60" s="21">
        <v>54</v>
      </c>
      <c r="B60" s="22" t="s">
        <v>258</v>
      </c>
      <c r="C60" s="26" t="s">
        <v>259</v>
      </c>
      <c r="D60" s="17" t="s">
        <v>198</v>
      </c>
      <c r="E60" s="62">
        <v>10966</v>
      </c>
      <c r="F60" s="68">
        <v>28.511600000000001</v>
      </c>
      <c r="G60" s="20">
        <v>6.7760529999999998E-3</v>
      </c>
    </row>
    <row r="61" spans="1:7" ht="12.75" x14ac:dyDescent="0.2">
      <c r="A61" s="21">
        <v>55</v>
      </c>
      <c r="B61" s="22" t="s">
        <v>91</v>
      </c>
      <c r="C61" s="26" t="s">
        <v>92</v>
      </c>
      <c r="D61" s="17" t="s">
        <v>66</v>
      </c>
      <c r="E61" s="62">
        <v>17996</v>
      </c>
      <c r="F61" s="68">
        <v>25.770271999999999</v>
      </c>
      <c r="G61" s="20">
        <v>6.1245500000000003E-3</v>
      </c>
    </row>
    <row r="62" spans="1:7" ht="12.75" x14ac:dyDescent="0.2">
      <c r="A62" s="21">
        <v>56</v>
      </c>
      <c r="B62" s="22" t="s">
        <v>218</v>
      </c>
      <c r="C62" s="26" t="s">
        <v>219</v>
      </c>
      <c r="D62" s="17" t="s">
        <v>176</v>
      </c>
      <c r="E62" s="62">
        <v>15046</v>
      </c>
      <c r="F62" s="68">
        <v>25.247188000000001</v>
      </c>
      <c r="G62" s="20">
        <v>6.0002349999999996E-3</v>
      </c>
    </row>
    <row r="63" spans="1:7" ht="12.75" x14ac:dyDescent="0.2">
      <c r="A63" s="21">
        <v>57</v>
      </c>
      <c r="B63" s="22" t="s">
        <v>302</v>
      </c>
      <c r="C63" s="26" t="s">
        <v>303</v>
      </c>
      <c r="D63" s="17" t="s">
        <v>183</v>
      </c>
      <c r="E63" s="62">
        <v>37652</v>
      </c>
      <c r="F63" s="68">
        <v>12.180422</v>
      </c>
      <c r="G63" s="20">
        <v>2.8947930000000001E-3</v>
      </c>
    </row>
    <row r="64" spans="1:7" ht="38.25" x14ac:dyDescent="0.2">
      <c r="A64" s="21">
        <v>58</v>
      </c>
      <c r="B64" s="22" t="s">
        <v>286</v>
      </c>
      <c r="C64" s="26" t="s">
        <v>287</v>
      </c>
      <c r="D64" s="17" t="s">
        <v>288</v>
      </c>
      <c r="E64" s="62">
        <v>7639</v>
      </c>
      <c r="F64" s="68">
        <v>9.5678474999999992</v>
      </c>
      <c r="G64" s="20">
        <v>2.2738900000000002E-3</v>
      </c>
    </row>
    <row r="65" spans="1:7" ht="25.5" x14ac:dyDescent="0.2">
      <c r="A65" s="21">
        <v>59</v>
      </c>
      <c r="B65" s="22" t="s">
        <v>220</v>
      </c>
      <c r="C65" s="26" t="s">
        <v>221</v>
      </c>
      <c r="D65" s="17" t="s">
        <v>25</v>
      </c>
      <c r="E65" s="62">
        <v>5718</v>
      </c>
      <c r="F65" s="68">
        <v>6.1439909999999998</v>
      </c>
      <c r="G65" s="20">
        <v>1.4601779999999999E-3</v>
      </c>
    </row>
    <row r="66" spans="1:7" ht="12.75" x14ac:dyDescent="0.2">
      <c r="A66" s="16"/>
      <c r="B66" s="17"/>
      <c r="C66" s="23" t="s">
        <v>111</v>
      </c>
      <c r="D66" s="27"/>
      <c r="E66" s="64"/>
      <c r="F66" s="70">
        <v>4101.2590554999997</v>
      </c>
      <c r="G66" s="28">
        <v>0.97470326299999965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16"/>
      <c r="B68" s="17"/>
      <c r="C68" s="23" t="s">
        <v>112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31"/>
      <c r="B71" s="32"/>
      <c r="C71" s="23" t="s">
        <v>113</v>
      </c>
      <c r="D71" s="24"/>
      <c r="E71" s="63"/>
      <c r="F71" s="69"/>
      <c r="G71" s="25"/>
    </row>
    <row r="72" spans="1:7" ht="12.75" x14ac:dyDescent="0.2">
      <c r="A72" s="33"/>
      <c r="B72" s="34"/>
      <c r="C72" s="23" t="s">
        <v>111</v>
      </c>
      <c r="D72" s="35"/>
      <c r="E72" s="65"/>
      <c r="F72" s="71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6"/>
      <c r="F73" s="72"/>
      <c r="G73" s="38"/>
    </row>
    <row r="74" spans="1:7" ht="12.75" x14ac:dyDescent="0.2">
      <c r="A74" s="16"/>
      <c r="B74" s="17"/>
      <c r="C74" s="23" t="s">
        <v>116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117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111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118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21"/>
      <c r="B83" s="22"/>
      <c r="C83" s="39" t="s">
        <v>119</v>
      </c>
      <c r="D83" s="40"/>
      <c r="E83" s="64"/>
      <c r="F83" s="70">
        <v>4101.2590554999997</v>
      </c>
      <c r="G83" s="28">
        <v>0.97470326299999965</v>
      </c>
    </row>
    <row r="84" spans="1:7" ht="12.75" x14ac:dyDescent="0.2">
      <c r="A84" s="16"/>
      <c r="B84" s="17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120</v>
      </c>
      <c r="D85" s="19"/>
      <c r="E85" s="62"/>
      <c r="F85" s="68"/>
      <c r="G85" s="20"/>
    </row>
    <row r="86" spans="1:7" ht="25.5" x14ac:dyDescent="0.2">
      <c r="A86" s="16"/>
      <c r="B86" s="17"/>
      <c r="C86" s="23" t="s">
        <v>10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16"/>
      <c r="B89" s="41"/>
      <c r="C89" s="23" t="s">
        <v>121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111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74"/>
      <c r="G91" s="43"/>
    </row>
    <row r="92" spans="1:7" ht="12.75" x14ac:dyDescent="0.2">
      <c r="A92" s="16"/>
      <c r="B92" s="17"/>
      <c r="C92" s="23" t="s">
        <v>122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27"/>
      <c r="E93" s="64"/>
      <c r="F93" s="70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2"/>
      <c r="F94" s="68"/>
      <c r="G94" s="20"/>
    </row>
    <row r="95" spans="1:7" ht="25.5" x14ac:dyDescent="0.2">
      <c r="A95" s="16"/>
      <c r="B95" s="41"/>
      <c r="C95" s="23" t="s">
        <v>123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27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2"/>
      <c r="F97" s="68"/>
      <c r="G97" s="20"/>
    </row>
    <row r="98" spans="1:7" ht="12.75" x14ac:dyDescent="0.2">
      <c r="A98" s="21"/>
      <c r="B98" s="22"/>
      <c r="C98" s="44" t="s">
        <v>124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2"/>
      <c r="F99" s="68"/>
      <c r="G99" s="20"/>
    </row>
    <row r="100" spans="1:7" ht="12.75" x14ac:dyDescent="0.2">
      <c r="A100" s="16"/>
      <c r="B100" s="17"/>
      <c r="C100" s="18" t="s">
        <v>125</v>
      </c>
      <c r="D100" s="19"/>
      <c r="E100" s="62"/>
      <c r="F100" s="68"/>
      <c r="G100" s="20"/>
    </row>
    <row r="101" spans="1:7" ht="12.75" x14ac:dyDescent="0.2">
      <c r="A101" s="21"/>
      <c r="B101" s="22"/>
      <c r="C101" s="23" t="s">
        <v>126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111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127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111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128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111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129</v>
      </c>
      <c r="D110" s="24"/>
      <c r="E110" s="63"/>
      <c r="F110" s="69"/>
      <c r="G110" s="25"/>
    </row>
    <row r="111" spans="1:7" ht="12.75" x14ac:dyDescent="0.2">
      <c r="A111" s="21">
        <v>1</v>
      </c>
      <c r="B111" s="22"/>
      <c r="C111" s="26" t="s">
        <v>130</v>
      </c>
      <c r="D111" s="30"/>
      <c r="E111" s="62"/>
      <c r="F111" s="68">
        <v>134</v>
      </c>
      <c r="G111" s="20">
        <v>3.1846376000000003E-2</v>
      </c>
    </row>
    <row r="112" spans="1:7" ht="12.75" x14ac:dyDescent="0.2">
      <c r="A112" s="21"/>
      <c r="B112" s="22"/>
      <c r="C112" s="23" t="s">
        <v>111</v>
      </c>
      <c r="D112" s="40"/>
      <c r="E112" s="64"/>
      <c r="F112" s="70">
        <v>134</v>
      </c>
      <c r="G112" s="28">
        <v>3.1846376000000003E-2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39" t="s">
        <v>131</v>
      </c>
      <c r="D114" s="40"/>
      <c r="E114" s="64"/>
      <c r="F114" s="70">
        <v>134</v>
      </c>
      <c r="G114" s="28">
        <v>3.1846376000000003E-2</v>
      </c>
    </row>
    <row r="115" spans="1:7" ht="12.75" x14ac:dyDescent="0.2">
      <c r="A115" s="21"/>
      <c r="B115" s="22"/>
      <c r="C115" s="45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132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133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111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134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135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111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23" t="s">
        <v>136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111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74"/>
      <c r="G126" s="43"/>
    </row>
    <row r="127" spans="1:7" ht="25.5" x14ac:dyDescent="0.2">
      <c r="A127" s="21"/>
      <c r="B127" s="22"/>
      <c r="C127" s="45" t="s">
        <v>137</v>
      </c>
      <c r="D127" s="22"/>
      <c r="E127" s="62"/>
      <c r="F127" s="153">
        <v>-27.558905899999999</v>
      </c>
      <c r="G127" s="154">
        <v>-6.5496360000000002E-3</v>
      </c>
    </row>
    <row r="128" spans="1:7" ht="12.75" x14ac:dyDescent="0.2">
      <c r="A128" s="21"/>
      <c r="B128" s="22"/>
      <c r="C128" s="46" t="s">
        <v>138</v>
      </c>
      <c r="D128" s="27"/>
      <c r="E128" s="64"/>
      <c r="F128" s="70">
        <v>4207.7001495999993</v>
      </c>
      <c r="G128" s="28">
        <v>1.0000000029999998</v>
      </c>
    </row>
    <row r="130" spans="2:6" ht="12.75" x14ac:dyDescent="0.2">
      <c r="B130" s="306"/>
      <c r="C130" s="306"/>
      <c r="D130" s="306"/>
      <c r="E130" s="306"/>
      <c r="F130" s="306"/>
    </row>
    <row r="131" spans="2:6" ht="12.75" x14ac:dyDescent="0.2">
      <c r="B131" s="306"/>
      <c r="C131" s="306"/>
      <c r="D131" s="306"/>
      <c r="E131" s="306"/>
      <c r="F131" s="306"/>
    </row>
    <row r="133" spans="2:6" ht="12.75" x14ac:dyDescent="0.2">
      <c r="B133" s="52" t="s">
        <v>140</v>
      </c>
      <c r="C133" s="53"/>
      <c r="D133" s="54"/>
    </row>
    <row r="134" spans="2:6" ht="12.75" x14ac:dyDescent="0.2">
      <c r="B134" s="55" t="s">
        <v>141</v>
      </c>
      <c r="C134" s="56"/>
      <c r="D134" s="81" t="s">
        <v>142</v>
      </c>
    </row>
    <row r="135" spans="2:6" ht="12.75" x14ac:dyDescent="0.2">
      <c r="B135" s="55" t="s">
        <v>143</v>
      </c>
      <c r="C135" s="56"/>
      <c r="D135" s="81" t="s">
        <v>142</v>
      </c>
    </row>
    <row r="136" spans="2:6" ht="12.75" x14ac:dyDescent="0.2">
      <c r="B136" s="57" t="s">
        <v>144</v>
      </c>
      <c r="C136" s="56"/>
      <c r="D136" s="58"/>
    </row>
    <row r="137" spans="2:6" ht="25.5" customHeight="1" x14ac:dyDescent="0.2">
      <c r="B137" s="58"/>
      <c r="C137" s="48" t="s">
        <v>145</v>
      </c>
      <c r="D137" s="49" t="s">
        <v>146</v>
      </c>
    </row>
    <row r="138" spans="2:6" ht="12.75" customHeight="1" x14ac:dyDescent="0.2">
      <c r="B138" s="75" t="s">
        <v>147</v>
      </c>
      <c r="C138" s="76" t="s">
        <v>148</v>
      </c>
      <c r="D138" s="76" t="s">
        <v>149</v>
      </c>
    </row>
    <row r="139" spans="2:6" ht="12.75" x14ac:dyDescent="0.2">
      <c r="B139" s="58" t="s">
        <v>150</v>
      </c>
      <c r="C139" s="59">
        <v>9.5838999999999999</v>
      </c>
      <c r="D139" s="59">
        <v>8.2807999999999993</v>
      </c>
    </row>
    <row r="140" spans="2:6" ht="12.75" x14ac:dyDescent="0.2">
      <c r="B140" s="58" t="s">
        <v>151</v>
      </c>
      <c r="C140" s="59">
        <v>9.5838999999999999</v>
      </c>
      <c r="D140" s="59">
        <v>8.2807999999999993</v>
      </c>
    </row>
    <row r="141" spans="2:6" ht="12.75" x14ac:dyDescent="0.2">
      <c r="B141" s="58" t="s">
        <v>152</v>
      </c>
      <c r="C141" s="59">
        <v>9.3946000000000005</v>
      </c>
      <c r="D141" s="59">
        <v>8.1039999999999992</v>
      </c>
    </row>
    <row r="142" spans="2:6" ht="12.75" x14ac:dyDescent="0.2">
      <c r="B142" s="58" t="s">
        <v>153</v>
      </c>
      <c r="C142" s="59">
        <v>9.3946000000000005</v>
      </c>
      <c r="D142" s="59">
        <v>8.1039999999999992</v>
      </c>
    </row>
    <row r="144" spans="2:6" ht="12.75" x14ac:dyDescent="0.2">
      <c r="B144" s="77" t="s">
        <v>154</v>
      </c>
      <c r="C144" s="60"/>
      <c r="D144" s="78" t="s">
        <v>142</v>
      </c>
    </row>
    <row r="145" spans="2:4" ht="24.75" customHeight="1" x14ac:dyDescent="0.2">
      <c r="B145" s="79"/>
      <c r="C145" s="79"/>
    </row>
    <row r="146" spans="2:4" ht="15" x14ac:dyDescent="0.25">
      <c r="B146" s="82"/>
      <c r="C146" s="80"/>
      <c r="D146"/>
    </row>
    <row r="148" spans="2:4" ht="12.75" x14ac:dyDescent="0.2">
      <c r="B148" s="57" t="s">
        <v>157</v>
      </c>
      <c r="C148" s="56"/>
      <c r="D148" s="83" t="s">
        <v>142</v>
      </c>
    </row>
    <row r="149" spans="2:4" ht="12.75" x14ac:dyDescent="0.2">
      <c r="B149" s="57" t="s">
        <v>158</v>
      </c>
      <c r="C149" s="56"/>
      <c r="D149" s="83" t="s">
        <v>142</v>
      </c>
    </row>
    <row r="150" spans="2:4" ht="12.75" x14ac:dyDescent="0.2">
      <c r="B150" s="57" t="s">
        <v>159</v>
      </c>
      <c r="C150" s="56"/>
      <c r="D150" s="61">
        <v>0.15520743530456796</v>
      </c>
    </row>
    <row r="151" spans="2:4" ht="12.75" x14ac:dyDescent="0.2">
      <c r="B151" s="57" t="s">
        <v>160</v>
      </c>
      <c r="C151" s="56"/>
      <c r="D151" s="61" t="s">
        <v>142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1149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17</v>
      </c>
      <c r="C7" s="26" t="s">
        <v>18</v>
      </c>
      <c r="D7" s="17" t="s">
        <v>19</v>
      </c>
      <c r="E7" s="62">
        <v>29606</v>
      </c>
      <c r="F7" s="68">
        <v>190.410989</v>
      </c>
      <c r="G7" s="20">
        <v>4.0435314E-2</v>
      </c>
    </row>
    <row r="8" spans="1:7" ht="12.75" x14ac:dyDescent="0.2">
      <c r="A8" s="21">
        <v>2</v>
      </c>
      <c r="B8" s="22" t="s">
        <v>329</v>
      </c>
      <c r="C8" s="26" t="s">
        <v>330</v>
      </c>
      <c r="D8" s="17" t="s">
        <v>215</v>
      </c>
      <c r="E8" s="62">
        <v>10000</v>
      </c>
      <c r="F8" s="68">
        <v>173.625</v>
      </c>
      <c r="G8" s="20">
        <v>3.6870673E-2</v>
      </c>
    </row>
    <row r="9" spans="1:7" ht="12.75" x14ac:dyDescent="0.2">
      <c r="A9" s="21">
        <v>3</v>
      </c>
      <c r="B9" s="22" t="s">
        <v>322</v>
      </c>
      <c r="C9" s="26" t="s">
        <v>323</v>
      </c>
      <c r="D9" s="17" t="s">
        <v>166</v>
      </c>
      <c r="E9" s="62">
        <v>62807</v>
      </c>
      <c r="F9" s="68">
        <v>166.7211815</v>
      </c>
      <c r="G9" s="20">
        <v>3.5404591999999999E-2</v>
      </c>
    </row>
    <row r="10" spans="1:7" ht="12.75" x14ac:dyDescent="0.2">
      <c r="A10" s="21">
        <v>4</v>
      </c>
      <c r="B10" s="22" t="s">
        <v>564</v>
      </c>
      <c r="C10" s="26" t="s">
        <v>565</v>
      </c>
      <c r="D10" s="17" t="s">
        <v>45</v>
      </c>
      <c r="E10" s="62">
        <v>19202</v>
      </c>
      <c r="F10" s="68">
        <v>157.61961700000001</v>
      </c>
      <c r="G10" s="20">
        <v>3.3471801000000002E-2</v>
      </c>
    </row>
    <row r="11" spans="1:7" ht="12.75" x14ac:dyDescent="0.2">
      <c r="A11" s="21">
        <v>5</v>
      </c>
      <c r="B11" s="22" t="s">
        <v>335</v>
      </c>
      <c r="C11" s="26" t="s">
        <v>336</v>
      </c>
      <c r="D11" s="17" t="s">
        <v>215</v>
      </c>
      <c r="E11" s="62">
        <v>12639</v>
      </c>
      <c r="F11" s="68">
        <v>148.28706750000001</v>
      </c>
      <c r="G11" s="20">
        <v>3.1489957999999998E-2</v>
      </c>
    </row>
    <row r="12" spans="1:7" ht="12.75" x14ac:dyDescent="0.2">
      <c r="A12" s="21">
        <v>6</v>
      </c>
      <c r="B12" s="22" t="s">
        <v>566</v>
      </c>
      <c r="C12" s="26" t="s">
        <v>567</v>
      </c>
      <c r="D12" s="17" t="s">
        <v>183</v>
      </c>
      <c r="E12" s="62">
        <v>2261</v>
      </c>
      <c r="F12" s="68">
        <v>135.80018200000001</v>
      </c>
      <c r="G12" s="20">
        <v>2.8838267000000001E-2</v>
      </c>
    </row>
    <row r="13" spans="1:7" ht="25.5" x14ac:dyDescent="0.2">
      <c r="A13" s="21">
        <v>7</v>
      </c>
      <c r="B13" s="22" t="s">
        <v>48</v>
      </c>
      <c r="C13" s="26" t="s">
        <v>49</v>
      </c>
      <c r="D13" s="17" t="s">
        <v>22</v>
      </c>
      <c r="E13" s="62">
        <v>14026</v>
      </c>
      <c r="F13" s="68">
        <v>132.784142</v>
      </c>
      <c r="G13" s="20">
        <v>2.8197786999999998E-2</v>
      </c>
    </row>
    <row r="14" spans="1:7" ht="12.75" x14ac:dyDescent="0.2">
      <c r="A14" s="21">
        <v>8</v>
      </c>
      <c r="B14" s="22" t="s">
        <v>386</v>
      </c>
      <c r="C14" s="26" t="s">
        <v>387</v>
      </c>
      <c r="D14" s="17" t="s">
        <v>269</v>
      </c>
      <c r="E14" s="62">
        <v>3005</v>
      </c>
      <c r="F14" s="68">
        <v>130.89779999999999</v>
      </c>
      <c r="G14" s="20">
        <v>2.7797207000000001E-2</v>
      </c>
    </row>
    <row r="15" spans="1:7" ht="12.75" x14ac:dyDescent="0.2">
      <c r="A15" s="21">
        <v>9</v>
      </c>
      <c r="B15" s="22" t="s">
        <v>390</v>
      </c>
      <c r="C15" s="26" t="s">
        <v>391</v>
      </c>
      <c r="D15" s="17" t="s">
        <v>392</v>
      </c>
      <c r="E15" s="62">
        <v>31141</v>
      </c>
      <c r="F15" s="68">
        <v>125.79406950000001</v>
      </c>
      <c r="G15" s="20">
        <v>2.6713388000000001E-2</v>
      </c>
    </row>
    <row r="16" spans="1:7" ht="12.75" x14ac:dyDescent="0.2">
      <c r="A16" s="21">
        <v>10</v>
      </c>
      <c r="B16" s="22" t="s">
        <v>440</v>
      </c>
      <c r="C16" s="26" t="s">
        <v>441</v>
      </c>
      <c r="D16" s="17" t="s">
        <v>183</v>
      </c>
      <c r="E16" s="62">
        <v>5713</v>
      </c>
      <c r="F16" s="68">
        <v>123.85784</v>
      </c>
      <c r="G16" s="20">
        <v>2.6302214000000001E-2</v>
      </c>
    </row>
    <row r="17" spans="1:7" ht="12.75" x14ac:dyDescent="0.2">
      <c r="A17" s="21">
        <v>11</v>
      </c>
      <c r="B17" s="22" t="s">
        <v>341</v>
      </c>
      <c r="C17" s="26" t="s">
        <v>342</v>
      </c>
      <c r="D17" s="17" t="s">
        <v>209</v>
      </c>
      <c r="E17" s="62">
        <v>38903</v>
      </c>
      <c r="F17" s="68">
        <v>123.6920885</v>
      </c>
      <c r="G17" s="20">
        <v>2.6267016000000001E-2</v>
      </c>
    </row>
    <row r="18" spans="1:7" ht="25.5" x14ac:dyDescent="0.2">
      <c r="A18" s="21">
        <v>12</v>
      </c>
      <c r="B18" s="22" t="s">
        <v>356</v>
      </c>
      <c r="C18" s="26" t="s">
        <v>357</v>
      </c>
      <c r="D18" s="17" t="s">
        <v>71</v>
      </c>
      <c r="E18" s="62">
        <v>8734</v>
      </c>
      <c r="F18" s="68">
        <v>117.86533</v>
      </c>
      <c r="G18" s="20">
        <v>2.5029656000000001E-2</v>
      </c>
    </row>
    <row r="19" spans="1:7" ht="12.75" x14ac:dyDescent="0.2">
      <c r="A19" s="21">
        <v>13</v>
      </c>
      <c r="B19" s="22" t="s">
        <v>348</v>
      </c>
      <c r="C19" s="26" t="s">
        <v>349</v>
      </c>
      <c r="D19" s="17" t="s">
        <v>36</v>
      </c>
      <c r="E19" s="62">
        <v>65720</v>
      </c>
      <c r="F19" s="68">
        <v>116.8173</v>
      </c>
      <c r="G19" s="20">
        <v>2.4807098999999999E-2</v>
      </c>
    </row>
    <row r="20" spans="1:7" ht="25.5" x14ac:dyDescent="0.2">
      <c r="A20" s="21">
        <v>14</v>
      </c>
      <c r="B20" s="22" t="s">
        <v>327</v>
      </c>
      <c r="C20" s="26" t="s">
        <v>328</v>
      </c>
      <c r="D20" s="17" t="s">
        <v>25</v>
      </c>
      <c r="E20" s="62">
        <v>2143</v>
      </c>
      <c r="F20" s="68">
        <v>115.20553700000001</v>
      </c>
      <c r="G20" s="20">
        <v>2.4464828000000001E-2</v>
      </c>
    </row>
    <row r="21" spans="1:7" ht="25.5" x14ac:dyDescent="0.2">
      <c r="A21" s="21">
        <v>15</v>
      </c>
      <c r="B21" s="22" t="s">
        <v>331</v>
      </c>
      <c r="C21" s="26" t="s">
        <v>332</v>
      </c>
      <c r="D21" s="17" t="s">
        <v>56</v>
      </c>
      <c r="E21" s="62">
        <v>11986</v>
      </c>
      <c r="F21" s="68">
        <v>106.50759600000001</v>
      </c>
      <c r="G21" s="20">
        <v>2.2617749999999999E-2</v>
      </c>
    </row>
    <row r="22" spans="1:7" ht="12.75" x14ac:dyDescent="0.2">
      <c r="A22" s="21">
        <v>16</v>
      </c>
      <c r="B22" s="22" t="s">
        <v>320</v>
      </c>
      <c r="C22" s="26" t="s">
        <v>321</v>
      </c>
      <c r="D22" s="17" t="s">
        <v>166</v>
      </c>
      <c r="E22" s="62">
        <v>2684</v>
      </c>
      <c r="F22" s="68">
        <v>105.032972</v>
      </c>
      <c r="G22" s="20">
        <v>2.2304601E-2</v>
      </c>
    </row>
    <row r="23" spans="1:7" ht="12.75" x14ac:dyDescent="0.2">
      <c r="A23" s="21">
        <v>17</v>
      </c>
      <c r="B23" s="22" t="s">
        <v>426</v>
      </c>
      <c r="C23" s="26" t="s">
        <v>427</v>
      </c>
      <c r="D23" s="17" t="s">
        <v>285</v>
      </c>
      <c r="E23" s="62">
        <v>14034</v>
      </c>
      <c r="F23" s="68">
        <v>104.476113</v>
      </c>
      <c r="G23" s="20">
        <v>2.2186348000000002E-2</v>
      </c>
    </row>
    <row r="24" spans="1:7" ht="25.5" x14ac:dyDescent="0.2">
      <c r="A24" s="21">
        <v>18</v>
      </c>
      <c r="B24" s="22" t="s">
        <v>350</v>
      </c>
      <c r="C24" s="26" t="s">
        <v>351</v>
      </c>
      <c r="D24" s="17" t="s">
        <v>183</v>
      </c>
      <c r="E24" s="62">
        <v>8754</v>
      </c>
      <c r="F24" s="68">
        <v>102.13729499999999</v>
      </c>
      <c r="G24" s="20">
        <v>2.1689680999999999E-2</v>
      </c>
    </row>
    <row r="25" spans="1:7" ht="25.5" x14ac:dyDescent="0.2">
      <c r="A25" s="21">
        <v>19</v>
      </c>
      <c r="B25" s="22" t="s">
        <v>466</v>
      </c>
      <c r="C25" s="26" t="s">
        <v>467</v>
      </c>
      <c r="D25" s="17" t="s">
        <v>183</v>
      </c>
      <c r="E25" s="62">
        <v>12166</v>
      </c>
      <c r="F25" s="68">
        <v>98.343861000000004</v>
      </c>
      <c r="G25" s="20">
        <v>2.0884113999999999E-2</v>
      </c>
    </row>
    <row r="26" spans="1:7" ht="12.75" x14ac:dyDescent="0.2">
      <c r="A26" s="21">
        <v>20</v>
      </c>
      <c r="B26" s="22" t="s">
        <v>337</v>
      </c>
      <c r="C26" s="26" t="s">
        <v>338</v>
      </c>
      <c r="D26" s="17" t="s">
        <v>166</v>
      </c>
      <c r="E26" s="62">
        <v>1422</v>
      </c>
      <c r="F26" s="68">
        <v>97.978644000000003</v>
      </c>
      <c r="G26" s="20">
        <v>2.0806557999999999E-2</v>
      </c>
    </row>
    <row r="27" spans="1:7" ht="12.75" x14ac:dyDescent="0.2">
      <c r="A27" s="21">
        <v>21</v>
      </c>
      <c r="B27" s="22" t="s">
        <v>252</v>
      </c>
      <c r="C27" s="26" t="s">
        <v>253</v>
      </c>
      <c r="D27" s="17" t="s">
        <v>82</v>
      </c>
      <c r="E27" s="62">
        <v>103431</v>
      </c>
      <c r="F27" s="68">
        <v>97.121708999999996</v>
      </c>
      <c r="G27" s="20">
        <v>2.0624580999999999E-2</v>
      </c>
    </row>
    <row r="28" spans="1:7" ht="25.5" x14ac:dyDescent="0.2">
      <c r="A28" s="21">
        <v>22</v>
      </c>
      <c r="B28" s="22" t="s">
        <v>378</v>
      </c>
      <c r="C28" s="26" t="s">
        <v>379</v>
      </c>
      <c r="D28" s="17" t="s">
        <v>183</v>
      </c>
      <c r="E28" s="62">
        <v>23874</v>
      </c>
      <c r="F28" s="68">
        <v>95.543747999999994</v>
      </c>
      <c r="G28" s="20">
        <v>2.0289488000000001E-2</v>
      </c>
    </row>
    <row r="29" spans="1:7" ht="25.5" x14ac:dyDescent="0.2">
      <c r="A29" s="21">
        <v>23</v>
      </c>
      <c r="B29" s="22" t="s">
        <v>568</v>
      </c>
      <c r="C29" s="26" t="s">
        <v>569</v>
      </c>
      <c r="D29" s="17" t="s">
        <v>22</v>
      </c>
      <c r="E29" s="62">
        <v>9810</v>
      </c>
      <c r="F29" s="68">
        <v>92.719215000000005</v>
      </c>
      <c r="G29" s="20">
        <v>1.9689675E-2</v>
      </c>
    </row>
    <row r="30" spans="1:7" ht="51" x14ac:dyDescent="0.2">
      <c r="A30" s="21">
        <v>24</v>
      </c>
      <c r="B30" s="22" t="s">
        <v>358</v>
      </c>
      <c r="C30" s="26" t="s">
        <v>359</v>
      </c>
      <c r="D30" s="17" t="s">
        <v>212</v>
      </c>
      <c r="E30" s="62">
        <v>60895</v>
      </c>
      <c r="F30" s="68">
        <v>90.094152500000007</v>
      </c>
      <c r="G30" s="20">
        <v>1.9132222000000001E-2</v>
      </c>
    </row>
    <row r="31" spans="1:7" ht="25.5" x14ac:dyDescent="0.2">
      <c r="A31" s="21">
        <v>25</v>
      </c>
      <c r="B31" s="22" t="s">
        <v>223</v>
      </c>
      <c r="C31" s="26" t="s">
        <v>224</v>
      </c>
      <c r="D31" s="17" t="s">
        <v>22</v>
      </c>
      <c r="E31" s="62">
        <v>50401</v>
      </c>
      <c r="F31" s="68">
        <v>88.831762499999996</v>
      </c>
      <c r="G31" s="20">
        <v>1.8864143E-2</v>
      </c>
    </row>
    <row r="32" spans="1:7" ht="12.75" x14ac:dyDescent="0.2">
      <c r="A32" s="21">
        <v>26</v>
      </c>
      <c r="B32" s="22" t="s">
        <v>345</v>
      </c>
      <c r="C32" s="26" t="s">
        <v>346</v>
      </c>
      <c r="D32" s="17" t="s">
        <v>347</v>
      </c>
      <c r="E32" s="62">
        <v>36531</v>
      </c>
      <c r="F32" s="68">
        <v>88.752064500000003</v>
      </c>
      <c r="G32" s="20">
        <v>1.8847218999999998E-2</v>
      </c>
    </row>
    <row r="33" spans="1:7" ht="12.75" x14ac:dyDescent="0.2">
      <c r="A33" s="21">
        <v>27</v>
      </c>
      <c r="B33" s="22" t="s">
        <v>26</v>
      </c>
      <c r="C33" s="26" t="s">
        <v>27</v>
      </c>
      <c r="D33" s="17" t="s">
        <v>28</v>
      </c>
      <c r="E33" s="62">
        <v>44409</v>
      </c>
      <c r="F33" s="68">
        <v>87.197071500000007</v>
      </c>
      <c r="G33" s="20">
        <v>1.8517004E-2</v>
      </c>
    </row>
    <row r="34" spans="1:7" ht="25.5" x14ac:dyDescent="0.2">
      <c r="A34" s="21">
        <v>28</v>
      </c>
      <c r="B34" s="22" t="s">
        <v>570</v>
      </c>
      <c r="C34" s="26" t="s">
        <v>571</v>
      </c>
      <c r="D34" s="17" t="s">
        <v>16</v>
      </c>
      <c r="E34" s="62">
        <v>537345</v>
      </c>
      <c r="F34" s="68">
        <v>87.049890000000005</v>
      </c>
      <c r="G34" s="20">
        <v>1.8485748E-2</v>
      </c>
    </row>
    <row r="35" spans="1:7" ht="12.75" x14ac:dyDescent="0.2">
      <c r="A35" s="21">
        <v>29</v>
      </c>
      <c r="B35" s="22" t="s">
        <v>360</v>
      </c>
      <c r="C35" s="26" t="s">
        <v>361</v>
      </c>
      <c r="D35" s="17" t="s">
        <v>183</v>
      </c>
      <c r="E35" s="62">
        <v>21095</v>
      </c>
      <c r="F35" s="68">
        <v>86.130885000000006</v>
      </c>
      <c r="G35" s="20">
        <v>1.8290589999999999E-2</v>
      </c>
    </row>
    <row r="36" spans="1:7" ht="12.75" x14ac:dyDescent="0.2">
      <c r="A36" s="21">
        <v>30</v>
      </c>
      <c r="B36" s="22" t="s">
        <v>554</v>
      </c>
      <c r="C36" s="26" t="s">
        <v>555</v>
      </c>
      <c r="D36" s="17" t="s">
        <v>36</v>
      </c>
      <c r="E36" s="62">
        <v>83642</v>
      </c>
      <c r="F36" s="68">
        <v>83.223789999999994</v>
      </c>
      <c r="G36" s="20">
        <v>1.7673245000000001E-2</v>
      </c>
    </row>
    <row r="37" spans="1:7" ht="12.75" x14ac:dyDescent="0.2">
      <c r="A37" s="21">
        <v>31</v>
      </c>
      <c r="B37" s="22" t="s">
        <v>572</v>
      </c>
      <c r="C37" s="26" t="s">
        <v>573</v>
      </c>
      <c r="D37" s="17" t="s">
        <v>269</v>
      </c>
      <c r="E37" s="62">
        <v>12124</v>
      </c>
      <c r="F37" s="68">
        <v>80.539732000000001</v>
      </c>
      <c r="G37" s="20">
        <v>1.7103264E-2</v>
      </c>
    </row>
    <row r="38" spans="1:7" ht="25.5" x14ac:dyDescent="0.2">
      <c r="A38" s="21">
        <v>32</v>
      </c>
      <c r="B38" s="22" t="s">
        <v>574</v>
      </c>
      <c r="C38" s="26" t="s">
        <v>575</v>
      </c>
      <c r="D38" s="17" t="s">
        <v>71</v>
      </c>
      <c r="E38" s="62">
        <v>8142</v>
      </c>
      <c r="F38" s="68">
        <v>79.001825999999994</v>
      </c>
      <c r="G38" s="20">
        <v>1.6776677E-2</v>
      </c>
    </row>
    <row r="39" spans="1:7" ht="12.75" x14ac:dyDescent="0.2">
      <c r="A39" s="21">
        <v>33</v>
      </c>
      <c r="B39" s="22" t="s">
        <v>532</v>
      </c>
      <c r="C39" s="26" t="s">
        <v>533</v>
      </c>
      <c r="D39" s="17" t="s">
        <v>295</v>
      </c>
      <c r="E39" s="62">
        <v>7602</v>
      </c>
      <c r="F39" s="68">
        <v>77.209712999999994</v>
      </c>
      <c r="G39" s="20">
        <v>1.6396107E-2</v>
      </c>
    </row>
    <row r="40" spans="1:7" ht="12.75" x14ac:dyDescent="0.2">
      <c r="A40" s="21">
        <v>34</v>
      </c>
      <c r="B40" s="22" t="s">
        <v>395</v>
      </c>
      <c r="C40" s="26" t="s">
        <v>396</v>
      </c>
      <c r="D40" s="17" t="s">
        <v>66</v>
      </c>
      <c r="E40" s="62">
        <v>18791</v>
      </c>
      <c r="F40" s="68">
        <v>76.216296</v>
      </c>
      <c r="G40" s="20">
        <v>1.6185147E-2</v>
      </c>
    </row>
    <row r="41" spans="1:7" ht="25.5" x14ac:dyDescent="0.2">
      <c r="A41" s="21">
        <v>35</v>
      </c>
      <c r="B41" s="22" t="s">
        <v>576</v>
      </c>
      <c r="C41" s="26" t="s">
        <v>577</v>
      </c>
      <c r="D41" s="17" t="s">
        <v>13</v>
      </c>
      <c r="E41" s="62">
        <v>52944</v>
      </c>
      <c r="F41" s="68">
        <v>75.630504000000002</v>
      </c>
      <c r="G41" s="20">
        <v>1.6060748999999999E-2</v>
      </c>
    </row>
    <row r="42" spans="1:7" ht="12.75" x14ac:dyDescent="0.2">
      <c r="A42" s="21">
        <v>36</v>
      </c>
      <c r="B42" s="22" t="s">
        <v>401</v>
      </c>
      <c r="C42" s="26" t="s">
        <v>402</v>
      </c>
      <c r="D42" s="17" t="s">
        <v>183</v>
      </c>
      <c r="E42" s="62">
        <v>17918</v>
      </c>
      <c r="F42" s="68">
        <v>74.789732000000001</v>
      </c>
      <c r="G42" s="20">
        <v>1.5882205E-2</v>
      </c>
    </row>
    <row r="43" spans="1:7" ht="25.5" x14ac:dyDescent="0.2">
      <c r="A43" s="21">
        <v>37</v>
      </c>
      <c r="B43" s="22" t="s">
        <v>352</v>
      </c>
      <c r="C43" s="26" t="s">
        <v>353</v>
      </c>
      <c r="D43" s="17" t="s">
        <v>33</v>
      </c>
      <c r="E43" s="62">
        <v>28198</v>
      </c>
      <c r="F43" s="68">
        <v>65.912824999999998</v>
      </c>
      <c r="G43" s="20">
        <v>1.3997122000000001E-2</v>
      </c>
    </row>
    <row r="44" spans="1:7" ht="25.5" x14ac:dyDescent="0.2">
      <c r="A44" s="21">
        <v>38</v>
      </c>
      <c r="B44" s="22" t="s">
        <v>366</v>
      </c>
      <c r="C44" s="26" t="s">
        <v>367</v>
      </c>
      <c r="D44" s="17" t="s">
        <v>33</v>
      </c>
      <c r="E44" s="62">
        <v>13320</v>
      </c>
      <c r="F44" s="68">
        <v>65.860740000000007</v>
      </c>
      <c r="G44" s="20">
        <v>1.3986060999999999E-2</v>
      </c>
    </row>
    <row r="45" spans="1:7" ht="25.5" x14ac:dyDescent="0.2">
      <c r="A45" s="21">
        <v>39</v>
      </c>
      <c r="B45" s="22" t="s">
        <v>339</v>
      </c>
      <c r="C45" s="26" t="s">
        <v>340</v>
      </c>
      <c r="D45" s="17" t="s">
        <v>326</v>
      </c>
      <c r="E45" s="62">
        <v>35383</v>
      </c>
      <c r="F45" s="68">
        <v>64.927805000000006</v>
      </c>
      <c r="G45" s="20">
        <v>1.3787944999999999E-2</v>
      </c>
    </row>
    <row r="46" spans="1:7" ht="12.75" x14ac:dyDescent="0.2">
      <c r="A46" s="21">
        <v>40</v>
      </c>
      <c r="B46" s="22" t="s">
        <v>78</v>
      </c>
      <c r="C46" s="26" t="s">
        <v>79</v>
      </c>
      <c r="D46" s="17" t="s">
        <v>19</v>
      </c>
      <c r="E46" s="62">
        <v>8058</v>
      </c>
      <c r="F46" s="68">
        <v>61.804859999999998</v>
      </c>
      <c r="G46" s="20">
        <v>1.3124762E-2</v>
      </c>
    </row>
    <row r="47" spans="1:7" ht="25.5" x14ac:dyDescent="0.2">
      <c r="A47" s="21">
        <v>41</v>
      </c>
      <c r="B47" s="22" t="s">
        <v>168</v>
      </c>
      <c r="C47" s="26" t="s">
        <v>169</v>
      </c>
      <c r="D47" s="17" t="s">
        <v>25</v>
      </c>
      <c r="E47" s="62">
        <v>21850</v>
      </c>
      <c r="F47" s="68">
        <v>57.869725000000003</v>
      </c>
      <c r="G47" s="20">
        <v>1.2289104E-2</v>
      </c>
    </row>
    <row r="48" spans="1:7" ht="25.5" x14ac:dyDescent="0.2">
      <c r="A48" s="21">
        <v>42</v>
      </c>
      <c r="B48" s="22" t="s">
        <v>384</v>
      </c>
      <c r="C48" s="26" t="s">
        <v>385</v>
      </c>
      <c r="D48" s="17" t="s">
        <v>22</v>
      </c>
      <c r="E48" s="62">
        <v>3959</v>
      </c>
      <c r="F48" s="68">
        <v>55.813982000000003</v>
      </c>
      <c r="G48" s="20">
        <v>1.1852550999999999E-2</v>
      </c>
    </row>
    <row r="49" spans="1:7" ht="12.75" x14ac:dyDescent="0.2">
      <c r="A49" s="21">
        <v>43</v>
      </c>
      <c r="B49" s="22" t="s">
        <v>324</v>
      </c>
      <c r="C49" s="26" t="s">
        <v>325</v>
      </c>
      <c r="D49" s="17" t="s">
        <v>326</v>
      </c>
      <c r="E49" s="62">
        <v>16120</v>
      </c>
      <c r="F49" s="68">
        <v>53.719900000000003</v>
      </c>
      <c r="G49" s="20">
        <v>1.1407855E-2</v>
      </c>
    </row>
    <row r="50" spans="1:7" ht="25.5" x14ac:dyDescent="0.2">
      <c r="A50" s="21">
        <v>44</v>
      </c>
      <c r="B50" s="22" t="s">
        <v>343</v>
      </c>
      <c r="C50" s="26" t="s">
        <v>344</v>
      </c>
      <c r="D50" s="17" t="s">
        <v>227</v>
      </c>
      <c r="E50" s="62">
        <v>4646</v>
      </c>
      <c r="F50" s="68">
        <v>48.422935000000003</v>
      </c>
      <c r="G50" s="20">
        <v>1.0283001999999999E-2</v>
      </c>
    </row>
    <row r="51" spans="1:7" ht="12.75" x14ac:dyDescent="0.2">
      <c r="A51" s="21">
        <v>45</v>
      </c>
      <c r="B51" s="22" t="s">
        <v>380</v>
      </c>
      <c r="C51" s="26" t="s">
        <v>381</v>
      </c>
      <c r="D51" s="17" t="s">
        <v>183</v>
      </c>
      <c r="E51" s="62">
        <v>15664</v>
      </c>
      <c r="F51" s="68">
        <v>45.292456000000001</v>
      </c>
      <c r="G51" s="20">
        <v>9.6182190000000008E-3</v>
      </c>
    </row>
    <row r="52" spans="1:7" ht="12.75" x14ac:dyDescent="0.2">
      <c r="A52" s="21">
        <v>46</v>
      </c>
      <c r="B52" s="22" t="s">
        <v>578</v>
      </c>
      <c r="C52" s="26" t="s">
        <v>579</v>
      </c>
      <c r="D52" s="17" t="s">
        <v>166</v>
      </c>
      <c r="E52" s="62">
        <v>16095</v>
      </c>
      <c r="F52" s="68">
        <v>41.331960000000002</v>
      </c>
      <c r="G52" s="20">
        <v>8.7771759999999994E-3</v>
      </c>
    </row>
    <row r="53" spans="1:7" ht="25.5" x14ac:dyDescent="0.2">
      <c r="A53" s="21">
        <v>47</v>
      </c>
      <c r="B53" s="22" t="s">
        <v>452</v>
      </c>
      <c r="C53" s="26" t="s">
        <v>453</v>
      </c>
      <c r="D53" s="17" t="s">
        <v>183</v>
      </c>
      <c r="E53" s="62">
        <v>7799</v>
      </c>
      <c r="F53" s="68">
        <v>39.899684000000001</v>
      </c>
      <c r="G53" s="20">
        <v>8.4730210000000007E-3</v>
      </c>
    </row>
    <row r="54" spans="1:7" ht="12.75" x14ac:dyDescent="0.2">
      <c r="A54" s="21">
        <v>48</v>
      </c>
      <c r="B54" s="22" t="s">
        <v>397</v>
      </c>
      <c r="C54" s="26" t="s">
        <v>398</v>
      </c>
      <c r="D54" s="17" t="s">
        <v>36</v>
      </c>
      <c r="E54" s="62">
        <v>51346</v>
      </c>
      <c r="F54" s="68">
        <v>39.895842000000002</v>
      </c>
      <c r="G54" s="20">
        <v>8.472205E-3</v>
      </c>
    </row>
    <row r="55" spans="1:7" ht="12.75" x14ac:dyDescent="0.2">
      <c r="A55" s="21">
        <v>49</v>
      </c>
      <c r="B55" s="22" t="s">
        <v>403</v>
      </c>
      <c r="C55" s="26" t="s">
        <v>404</v>
      </c>
      <c r="D55" s="17" t="s">
        <v>183</v>
      </c>
      <c r="E55" s="62">
        <v>41705</v>
      </c>
      <c r="F55" s="68">
        <v>36.074824999999997</v>
      </c>
      <c r="G55" s="20">
        <v>7.6607810000000002E-3</v>
      </c>
    </row>
    <row r="56" spans="1:7" ht="12.75" x14ac:dyDescent="0.2">
      <c r="A56" s="16"/>
      <c r="B56" s="17"/>
      <c r="C56" s="23" t="s">
        <v>111</v>
      </c>
      <c r="D56" s="27"/>
      <c r="E56" s="64"/>
      <c r="F56" s="70">
        <v>4610.7342550000003</v>
      </c>
      <c r="G56" s="28">
        <v>0.97912672000000001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16"/>
      <c r="B58" s="17"/>
      <c r="C58" s="23" t="s">
        <v>112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111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31"/>
      <c r="B61" s="32"/>
      <c r="C61" s="23" t="s">
        <v>113</v>
      </c>
      <c r="D61" s="24"/>
      <c r="E61" s="63"/>
      <c r="F61" s="69"/>
      <c r="G61" s="25"/>
    </row>
    <row r="62" spans="1:7" ht="12.75" x14ac:dyDescent="0.2">
      <c r="A62" s="33"/>
      <c r="B62" s="34"/>
      <c r="C62" s="23" t="s">
        <v>111</v>
      </c>
      <c r="D62" s="35"/>
      <c r="E62" s="65"/>
      <c r="F62" s="71">
        <v>0</v>
      </c>
      <c r="G62" s="36">
        <v>0</v>
      </c>
    </row>
    <row r="63" spans="1:7" ht="12.75" x14ac:dyDescent="0.2">
      <c r="A63" s="33"/>
      <c r="B63" s="34"/>
      <c r="C63" s="29"/>
      <c r="D63" s="37"/>
      <c r="E63" s="66"/>
      <c r="F63" s="72"/>
      <c r="G63" s="38"/>
    </row>
    <row r="64" spans="1:7" ht="12.75" x14ac:dyDescent="0.2">
      <c r="A64" s="16"/>
      <c r="B64" s="17"/>
      <c r="C64" s="23" t="s">
        <v>116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111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117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118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25.5" x14ac:dyDescent="0.2">
      <c r="A73" s="21"/>
      <c r="B73" s="22"/>
      <c r="C73" s="39" t="s">
        <v>119</v>
      </c>
      <c r="D73" s="40"/>
      <c r="E73" s="64"/>
      <c r="F73" s="70">
        <v>4610.7342550000003</v>
      </c>
      <c r="G73" s="28">
        <v>0.97912672000000001</v>
      </c>
    </row>
    <row r="74" spans="1:7" ht="12.75" x14ac:dyDescent="0.2">
      <c r="A74" s="16"/>
      <c r="B74" s="17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120</v>
      </c>
      <c r="D75" s="19"/>
      <c r="E75" s="62"/>
      <c r="F75" s="68"/>
      <c r="G75" s="20"/>
    </row>
    <row r="76" spans="1:7" ht="25.5" x14ac:dyDescent="0.2">
      <c r="A76" s="16"/>
      <c r="B76" s="17"/>
      <c r="C76" s="23" t="s">
        <v>10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16"/>
      <c r="B79" s="41"/>
      <c r="C79" s="23" t="s">
        <v>121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74"/>
      <c r="G81" s="43"/>
    </row>
    <row r="82" spans="1:7" ht="12.75" x14ac:dyDescent="0.2">
      <c r="A82" s="16"/>
      <c r="B82" s="17"/>
      <c r="C82" s="23" t="s">
        <v>122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16"/>
      <c r="B85" s="41"/>
      <c r="C85" s="23" t="s">
        <v>123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21"/>
      <c r="B88" s="22"/>
      <c r="C88" s="44" t="s">
        <v>124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6"/>
      <c r="D89" s="19"/>
      <c r="E89" s="62"/>
      <c r="F89" s="68"/>
      <c r="G89" s="20"/>
    </row>
    <row r="90" spans="1:7" ht="12.75" x14ac:dyDescent="0.2">
      <c r="A90" s="16"/>
      <c r="B90" s="17"/>
      <c r="C90" s="18" t="s">
        <v>125</v>
      </c>
      <c r="D90" s="19"/>
      <c r="E90" s="62"/>
      <c r="F90" s="68"/>
      <c r="G90" s="20"/>
    </row>
    <row r="91" spans="1:7" ht="12.75" x14ac:dyDescent="0.2">
      <c r="A91" s="21"/>
      <c r="B91" s="22"/>
      <c r="C91" s="23" t="s">
        <v>126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111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127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128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111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129</v>
      </c>
      <c r="D100" s="24"/>
      <c r="E100" s="63"/>
      <c r="F100" s="69"/>
      <c r="G100" s="25"/>
    </row>
    <row r="101" spans="1:7" ht="12.75" x14ac:dyDescent="0.2">
      <c r="A101" s="21">
        <v>1</v>
      </c>
      <c r="B101" s="22"/>
      <c r="C101" s="26" t="s">
        <v>130</v>
      </c>
      <c r="D101" s="30"/>
      <c r="E101" s="62"/>
      <c r="F101" s="68">
        <v>101</v>
      </c>
      <c r="G101" s="20">
        <v>2.1448167000000001E-2</v>
      </c>
    </row>
    <row r="102" spans="1:7" ht="12.75" x14ac:dyDescent="0.2">
      <c r="A102" s="21"/>
      <c r="B102" s="22"/>
      <c r="C102" s="23" t="s">
        <v>111</v>
      </c>
      <c r="D102" s="40"/>
      <c r="E102" s="64"/>
      <c r="F102" s="70">
        <v>101</v>
      </c>
      <c r="G102" s="28">
        <v>2.1448167000000001E-2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39" t="s">
        <v>131</v>
      </c>
      <c r="D104" s="40"/>
      <c r="E104" s="64"/>
      <c r="F104" s="70">
        <v>101</v>
      </c>
      <c r="G104" s="28">
        <v>2.1448167000000001E-2</v>
      </c>
    </row>
    <row r="105" spans="1:7" ht="12.75" x14ac:dyDescent="0.2">
      <c r="A105" s="21"/>
      <c r="B105" s="22"/>
      <c r="C105" s="45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132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133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111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134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135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111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23" t="s">
        <v>136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111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74"/>
      <c r="G116" s="43"/>
    </row>
    <row r="117" spans="1:7" ht="25.5" x14ac:dyDescent="0.2">
      <c r="A117" s="21"/>
      <c r="B117" s="22"/>
      <c r="C117" s="45" t="s">
        <v>137</v>
      </c>
      <c r="D117" s="22"/>
      <c r="E117" s="62"/>
      <c r="F117" s="153">
        <v>-2.7071519899999998</v>
      </c>
      <c r="G117" s="154">
        <v>-5.7488600000000004E-4</v>
      </c>
    </row>
    <row r="118" spans="1:7" ht="12.75" x14ac:dyDescent="0.2">
      <c r="A118" s="21"/>
      <c r="B118" s="22"/>
      <c r="C118" s="46" t="s">
        <v>138</v>
      </c>
      <c r="D118" s="27"/>
      <c r="E118" s="64"/>
      <c r="F118" s="70">
        <v>4709.0271030100002</v>
      </c>
      <c r="G118" s="28">
        <v>1.0000000009999999</v>
      </c>
    </row>
    <row r="120" spans="1:7" ht="12.75" x14ac:dyDescent="0.2">
      <c r="B120" s="306"/>
      <c r="C120" s="306"/>
      <c r="D120" s="306"/>
      <c r="E120" s="306"/>
      <c r="F120" s="306"/>
    </row>
    <row r="121" spans="1:7" ht="12.75" x14ac:dyDescent="0.2">
      <c r="B121" s="306"/>
      <c r="C121" s="306"/>
      <c r="D121" s="306"/>
      <c r="E121" s="306"/>
      <c r="F121" s="306"/>
    </row>
    <row r="123" spans="1:7" ht="12.75" x14ac:dyDescent="0.2">
      <c r="B123" s="52" t="s">
        <v>140</v>
      </c>
      <c r="C123" s="53"/>
      <c r="D123" s="54"/>
    </row>
    <row r="124" spans="1:7" ht="12.75" x14ac:dyDescent="0.2">
      <c r="B124" s="55" t="s">
        <v>141</v>
      </c>
      <c r="C124" s="56"/>
      <c r="D124" s="81" t="s">
        <v>142</v>
      </c>
    </row>
    <row r="125" spans="1:7" ht="12.75" x14ac:dyDescent="0.2">
      <c r="B125" s="55" t="s">
        <v>143</v>
      </c>
      <c r="C125" s="56"/>
      <c r="D125" s="81" t="s">
        <v>142</v>
      </c>
    </row>
    <row r="126" spans="1:7" ht="12.75" x14ac:dyDescent="0.2">
      <c r="B126" s="57" t="s">
        <v>144</v>
      </c>
      <c r="C126" s="56"/>
      <c r="D126" s="58"/>
    </row>
    <row r="127" spans="1:7" ht="25.5" customHeight="1" x14ac:dyDescent="0.2">
      <c r="B127" s="58"/>
      <c r="C127" s="48" t="s">
        <v>145</v>
      </c>
      <c r="D127" s="49" t="s">
        <v>146</v>
      </c>
    </row>
    <row r="128" spans="1:7" ht="12.75" customHeight="1" x14ac:dyDescent="0.2">
      <c r="B128" s="75" t="s">
        <v>147</v>
      </c>
      <c r="C128" s="76" t="s">
        <v>148</v>
      </c>
      <c r="D128" s="76" t="s">
        <v>149</v>
      </c>
    </row>
    <row r="129" spans="2:4" ht="12.75" x14ac:dyDescent="0.2">
      <c r="B129" s="58" t="s">
        <v>150</v>
      </c>
      <c r="C129" s="59">
        <v>15.001099999999999</v>
      </c>
      <c r="D129" s="59">
        <v>13.3041</v>
      </c>
    </row>
    <row r="130" spans="2:4" ht="12.75" x14ac:dyDescent="0.2">
      <c r="B130" s="58" t="s">
        <v>151</v>
      </c>
      <c r="C130" s="59">
        <v>12.867900000000001</v>
      </c>
      <c r="D130" s="59">
        <v>11.4122</v>
      </c>
    </row>
    <row r="131" spans="2:4" ht="12.75" x14ac:dyDescent="0.2">
      <c r="B131" s="58" t="s">
        <v>152</v>
      </c>
      <c r="C131" s="59">
        <v>14.7841</v>
      </c>
      <c r="D131" s="59">
        <v>13.107900000000001</v>
      </c>
    </row>
    <row r="132" spans="2:4" ht="12.75" x14ac:dyDescent="0.2">
      <c r="B132" s="58" t="s">
        <v>153</v>
      </c>
      <c r="C132" s="59">
        <v>12.6347</v>
      </c>
      <c r="D132" s="59">
        <v>11.202199999999999</v>
      </c>
    </row>
    <row r="134" spans="2:4" ht="12.75" x14ac:dyDescent="0.2">
      <c r="B134" s="77" t="s">
        <v>154</v>
      </c>
      <c r="C134" s="60"/>
      <c r="D134" s="78" t="s">
        <v>142</v>
      </c>
    </row>
    <row r="135" spans="2:4" ht="24.75" customHeight="1" x14ac:dyDescent="0.2">
      <c r="B135" s="79"/>
      <c r="C135" s="79"/>
    </row>
    <row r="136" spans="2:4" ht="15" x14ac:dyDescent="0.25">
      <c r="B136" s="82"/>
      <c r="C136" s="80"/>
      <c r="D136"/>
    </row>
    <row r="138" spans="2:4" ht="12.75" x14ac:dyDescent="0.2">
      <c r="B138" s="57" t="s">
        <v>157</v>
      </c>
      <c r="C138" s="56"/>
      <c r="D138" s="83" t="s">
        <v>142</v>
      </c>
    </row>
    <row r="139" spans="2:4" ht="12.75" x14ac:dyDescent="0.2">
      <c r="B139" s="57" t="s">
        <v>158</v>
      </c>
      <c r="C139" s="56"/>
      <c r="D139" s="83" t="s">
        <v>142</v>
      </c>
    </row>
    <row r="140" spans="2:4" ht="12.75" x14ac:dyDescent="0.2">
      <c r="B140" s="57" t="s">
        <v>159</v>
      </c>
      <c r="C140" s="56"/>
      <c r="D140" s="61">
        <v>0.33428569355230953</v>
      </c>
    </row>
    <row r="141" spans="2:4" ht="12.75" x14ac:dyDescent="0.2">
      <c r="B141" s="57" t="s">
        <v>160</v>
      </c>
      <c r="C141" s="56"/>
      <c r="D141" s="61" t="s">
        <v>142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1150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17</v>
      </c>
      <c r="C7" s="26" t="s">
        <v>18</v>
      </c>
      <c r="D7" s="17" t="s">
        <v>19</v>
      </c>
      <c r="E7" s="62">
        <v>31050</v>
      </c>
      <c r="F7" s="68">
        <v>199.69807499999999</v>
      </c>
      <c r="G7" s="20">
        <v>4.0304092E-2</v>
      </c>
    </row>
    <row r="8" spans="1:7" ht="12.75" x14ac:dyDescent="0.2">
      <c r="A8" s="21">
        <v>2</v>
      </c>
      <c r="B8" s="22" t="s">
        <v>329</v>
      </c>
      <c r="C8" s="26" t="s">
        <v>330</v>
      </c>
      <c r="D8" s="17" t="s">
        <v>215</v>
      </c>
      <c r="E8" s="62">
        <v>11000</v>
      </c>
      <c r="F8" s="68">
        <v>190.98750000000001</v>
      </c>
      <c r="G8" s="20">
        <v>3.8546078999999997E-2</v>
      </c>
    </row>
    <row r="9" spans="1:7" ht="12.75" x14ac:dyDescent="0.2">
      <c r="A9" s="21">
        <v>3</v>
      </c>
      <c r="B9" s="22" t="s">
        <v>322</v>
      </c>
      <c r="C9" s="26" t="s">
        <v>323</v>
      </c>
      <c r="D9" s="17" t="s">
        <v>166</v>
      </c>
      <c r="E9" s="62">
        <v>65404</v>
      </c>
      <c r="F9" s="68">
        <v>173.61491799999999</v>
      </c>
      <c r="G9" s="20">
        <v>3.5039855000000002E-2</v>
      </c>
    </row>
    <row r="10" spans="1:7" ht="12.75" x14ac:dyDescent="0.2">
      <c r="A10" s="21">
        <v>4</v>
      </c>
      <c r="B10" s="22" t="s">
        <v>564</v>
      </c>
      <c r="C10" s="26" t="s">
        <v>565</v>
      </c>
      <c r="D10" s="17" t="s">
        <v>45</v>
      </c>
      <c r="E10" s="62">
        <v>20158</v>
      </c>
      <c r="F10" s="68">
        <v>165.46694299999999</v>
      </c>
      <c r="G10" s="20">
        <v>3.3395388999999998E-2</v>
      </c>
    </row>
    <row r="11" spans="1:7" ht="12.75" x14ac:dyDescent="0.2">
      <c r="A11" s="21">
        <v>5</v>
      </c>
      <c r="B11" s="22" t="s">
        <v>335</v>
      </c>
      <c r="C11" s="26" t="s">
        <v>336</v>
      </c>
      <c r="D11" s="17" t="s">
        <v>215</v>
      </c>
      <c r="E11" s="62">
        <v>13257</v>
      </c>
      <c r="F11" s="68">
        <v>155.53775250000001</v>
      </c>
      <c r="G11" s="20">
        <v>3.1391428999999998E-2</v>
      </c>
    </row>
    <row r="12" spans="1:7" ht="12.75" x14ac:dyDescent="0.2">
      <c r="A12" s="21">
        <v>6</v>
      </c>
      <c r="B12" s="22" t="s">
        <v>566</v>
      </c>
      <c r="C12" s="26" t="s">
        <v>567</v>
      </c>
      <c r="D12" s="17" t="s">
        <v>183</v>
      </c>
      <c r="E12" s="62">
        <v>2370</v>
      </c>
      <c r="F12" s="68">
        <v>142.34693999999999</v>
      </c>
      <c r="G12" s="20">
        <v>2.8729191000000001E-2</v>
      </c>
    </row>
    <row r="13" spans="1:7" ht="25.5" x14ac:dyDescent="0.2">
      <c r="A13" s="21">
        <v>7</v>
      </c>
      <c r="B13" s="22" t="s">
        <v>48</v>
      </c>
      <c r="C13" s="26" t="s">
        <v>49</v>
      </c>
      <c r="D13" s="17" t="s">
        <v>22</v>
      </c>
      <c r="E13" s="62">
        <v>14772</v>
      </c>
      <c r="F13" s="68">
        <v>139.84652399999999</v>
      </c>
      <c r="G13" s="20">
        <v>2.8224545E-2</v>
      </c>
    </row>
    <row r="14" spans="1:7" ht="12.75" x14ac:dyDescent="0.2">
      <c r="A14" s="21">
        <v>8</v>
      </c>
      <c r="B14" s="22" t="s">
        <v>386</v>
      </c>
      <c r="C14" s="26" t="s">
        <v>387</v>
      </c>
      <c r="D14" s="17" t="s">
        <v>269</v>
      </c>
      <c r="E14" s="62">
        <v>3149</v>
      </c>
      <c r="F14" s="68">
        <v>137.17044000000001</v>
      </c>
      <c r="G14" s="20">
        <v>2.7684443E-2</v>
      </c>
    </row>
    <row r="15" spans="1:7" ht="12.75" x14ac:dyDescent="0.2">
      <c r="A15" s="21">
        <v>9</v>
      </c>
      <c r="B15" s="22" t="s">
        <v>390</v>
      </c>
      <c r="C15" s="26" t="s">
        <v>391</v>
      </c>
      <c r="D15" s="17" t="s">
        <v>392</v>
      </c>
      <c r="E15" s="62">
        <v>32553</v>
      </c>
      <c r="F15" s="68">
        <v>131.49784349999999</v>
      </c>
      <c r="G15" s="20">
        <v>2.6539571000000001E-2</v>
      </c>
    </row>
    <row r="16" spans="1:7" ht="12.75" x14ac:dyDescent="0.2">
      <c r="A16" s="21">
        <v>10</v>
      </c>
      <c r="B16" s="22" t="s">
        <v>341</v>
      </c>
      <c r="C16" s="26" t="s">
        <v>342</v>
      </c>
      <c r="D16" s="17" t="s">
        <v>209</v>
      </c>
      <c r="E16" s="62">
        <v>40594</v>
      </c>
      <c r="F16" s="68">
        <v>129.068623</v>
      </c>
      <c r="G16" s="20">
        <v>2.6049293000000001E-2</v>
      </c>
    </row>
    <row r="17" spans="1:7" ht="12.75" x14ac:dyDescent="0.2">
      <c r="A17" s="21">
        <v>11</v>
      </c>
      <c r="B17" s="22" t="s">
        <v>440</v>
      </c>
      <c r="C17" s="26" t="s">
        <v>441</v>
      </c>
      <c r="D17" s="17" t="s">
        <v>183</v>
      </c>
      <c r="E17" s="62">
        <v>5828</v>
      </c>
      <c r="F17" s="68">
        <v>126.35104</v>
      </c>
      <c r="G17" s="20">
        <v>2.5500816999999999E-2</v>
      </c>
    </row>
    <row r="18" spans="1:7" ht="25.5" x14ac:dyDescent="0.2">
      <c r="A18" s="21">
        <v>12</v>
      </c>
      <c r="B18" s="22" t="s">
        <v>356</v>
      </c>
      <c r="C18" s="26" t="s">
        <v>357</v>
      </c>
      <c r="D18" s="17" t="s">
        <v>71</v>
      </c>
      <c r="E18" s="62">
        <v>9300</v>
      </c>
      <c r="F18" s="68">
        <v>125.5035</v>
      </c>
      <c r="G18" s="20">
        <v>2.5329761999999999E-2</v>
      </c>
    </row>
    <row r="19" spans="1:7" ht="12.75" x14ac:dyDescent="0.2">
      <c r="A19" s="21">
        <v>13</v>
      </c>
      <c r="B19" s="22" t="s">
        <v>348</v>
      </c>
      <c r="C19" s="26" t="s">
        <v>349</v>
      </c>
      <c r="D19" s="17" t="s">
        <v>36</v>
      </c>
      <c r="E19" s="62">
        <v>68797</v>
      </c>
      <c r="F19" s="68">
        <v>122.28666749999999</v>
      </c>
      <c r="G19" s="20">
        <v>2.4680523999999999E-2</v>
      </c>
    </row>
    <row r="20" spans="1:7" ht="25.5" x14ac:dyDescent="0.2">
      <c r="A20" s="21">
        <v>14</v>
      </c>
      <c r="B20" s="22" t="s">
        <v>327</v>
      </c>
      <c r="C20" s="26" t="s">
        <v>328</v>
      </c>
      <c r="D20" s="17" t="s">
        <v>25</v>
      </c>
      <c r="E20" s="62">
        <v>2261</v>
      </c>
      <c r="F20" s="68">
        <v>121.549099</v>
      </c>
      <c r="G20" s="20">
        <v>2.4531664000000002E-2</v>
      </c>
    </row>
    <row r="21" spans="1:7" ht="25.5" x14ac:dyDescent="0.2">
      <c r="A21" s="21">
        <v>15</v>
      </c>
      <c r="B21" s="22" t="s">
        <v>331</v>
      </c>
      <c r="C21" s="26" t="s">
        <v>332</v>
      </c>
      <c r="D21" s="17" t="s">
        <v>56</v>
      </c>
      <c r="E21" s="62">
        <v>12600</v>
      </c>
      <c r="F21" s="68">
        <v>111.9636</v>
      </c>
      <c r="G21" s="20">
        <v>2.2597069000000001E-2</v>
      </c>
    </row>
    <row r="22" spans="1:7" ht="12.75" x14ac:dyDescent="0.2">
      <c r="A22" s="21">
        <v>16</v>
      </c>
      <c r="B22" s="22" t="s">
        <v>320</v>
      </c>
      <c r="C22" s="26" t="s">
        <v>321</v>
      </c>
      <c r="D22" s="17" t="s">
        <v>166</v>
      </c>
      <c r="E22" s="62">
        <v>2818</v>
      </c>
      <c r="F22" s="68">
        <v>110.276794</v>
      </c>
      <c r="G22" s="20">
        <v>2.2256629999999999E-2</v>
      </c>
    </row>
    <row r="23" spans="1:7" ht="12.75" x14ac:dyDescent="0.2">
      <c r="A23" s="21">
        <v>17</v>
      </c>
      <c r="B23" s="22" t="s">
        <v>426</v>
      </c>
      <c r="C23" s="26" t="s">
        <v>427</v>
      </c>
      <c r="D23" s="17" t="s">
        <v>285</v>
      </c>
      <c r="E23" s="62">
        <v>14714</v>
      </c>
      <c r="F23" s="68">
        <v>109.53837300000001</v>
      </c>
      <c r="G23" s="20">
        <v>2.2107597999999999E-2</v>
      </c>
    </row>
    <row r="24" spans="1:7" ht="25.5" x14ac:dyDescent="0.2">
      <c r="A24" s="21">
        <v>18</v>
      </c>
      <c r="B24" s="22" t="s">
        <v>350</v>
      </c>
      <c r="C24" s="26" t="s">
        <v>351</v>
      </c>
      <c r="D24" s="17" t="s">
        <v>183</v>
      </c>
      <c r="E24" s="62">
        <v>9229</v>
      </c>
      <c r="F24" s="68">
        <v>107.67935749999999</v>
      </c>
      <c r="G24" s="20">
        <v>2.1732402000000001E-2</v>
      </c>
    </row>
    <row r="25" spans="1:7" ht="12.75" x14ac:dyDescent="0.2">
      <c r="A25" s="21">
        <v>19</v>
      </c>
      <c r="B25" s="22" t="s">
        <v>337</v>
      </c>
      <c r="C25" s="26" t="s">
        <v>338</v>
      </c>
      <c r="D25" s="17" t="s">
        <v>166</v>
      </c>
      <c r="E25" s="62">
        <v>1492</v>
      </c>
      <c r="F25" s="68">
        <v>102.801784</v>
      </c>
      <c r="G25" s="20">
        <v>2.0747985E-2</v>
      </c>
    </row>
    <row r="26" spans="1:7" ht="12.75" x14ac:dyDescent="0.2">
      <c r="A26" s="21">
        <v>20</v>
      </c>
      <c r="B26" s="22" t="s">
        <v>252</v>
      </c>
      <c r="C26" s="26" t="s">
        <v>253</v>
      </c>
      <c r="D26" s="17" t="s">
        <v>82</v>
      </c>
      <c r="E26" s="62">
        <v>108038</v>
      </c>
      <c r="F26" s="68">
        <v>101.447682</v>
      </c>
      <c r="G26" s="20">
        <v>2.0474692999999999E-2</v>
      </c>
    </row>
    <row r="27" spans="1:7" ht="25.5" x14ac:dyDescent="0.2">
      <c r="A27" s="21">
        <v>21</v>
      </c>
      <c r="B27" s="22" t="s">
        <v>466</v>
      </c>
      <c r="C27" s="26" t="s">
        <v>467</v>
      </c>
      <c r="D27" s="17" t="s">
        <v>183</v>
      </c>
      <c r="E27" s="62">
        <v>12130</v>
      </c>
      <c r="F27" s="68">
        <v>98.052854999999994</v>
      </c>
      <c r="G27" s="20">
        <v>1.9789530999999999E-2</v>
      </c>
    </row>
    <row r="28" spans="1:7" ht="25.5" x14ac:dyDescent="0.2">
      <c r="A28" s="21">
        <v>22</v>
      </c>
      <c r="B28" s="22" t="s">
        <v>378</v>
      </c>
      <c r="C28" s="26" t="s">
        <v>379</v>
      </c>
      <c r="D28" s="17" t="s">
        <v>183</v>
      </c>
      <c r="E28" s="62">
        <v>24353</v>
      </c>
      <c r="F28" s="68">
        <v>97.460706000000002</v>
      </c>
      <c r="G28" s="20">
        <v>1.9670020999999999E-2</v>
      </c>
    </row>
    <row r="29" spans="1:7" ht="25.5" x14ac:dyDescent="0.2">
      <c r="A29" s="21">
        <v>23</v>
      </c>
      <c r="B29" s="22" t="s">
        <v>568</v>
      </c>
      <c r="C29" s="26" t="s">
        <v>569</v>
      </c>
      <c r="D29" s="17" t="s">
        <v>22</v>
      </c>
      <c r="E29" s="62">
        <v>10180</v>
      </c>
      <c r="F29" s="68">
        <v>96.216269999999994</v>
      </c>
      <c r="G29" s="20">
        <v>1.9418861999999999E-2</v>
      </c>
    </row>
    <row r="30" spans="1:7" ht="51" x14ac:dyDescent="0.2">
      <c r="A30" s="21">
        <v>24</v>
      </c>
      <c r="B30" s="22" t="s">
        <v>358</v>
      </c>
      <c r="C30" s="26" t="s">
        <v>359</v>
      </c>
      <c r="D30" s="17" t="s">
        <v>212</v>
      </c>
      <c r="E30" s="62">
        <v>63751</v>
      </c>
      <c r="F30" s="68">
        <v>94.319604499999997</v>
      </c>
      <c r="G30" s="20">
        <v>1.9036068E-2</v>
      </c>
    </row>
    <row r="31" spans="1:7" ht="25.5" x14ac:dyDescent="0.2">
      <c r="A31" s="21">
        <v>25</v>
      </c>
      <c r="B31" s="22" t="s">
        <v>570</v>
      </c>
      <c r="C31" s="26" t="s">
        <v>571</v>
      </c>
      <c r="D31" s="17" t="s">
        <v>16</v>
      </c>
      <c r="E31" s="62">
        <v>561462</v>
      </c>
      <c r="F31" s="68">
        <v>90.956844000000004</v>
      </c>
      <c r="G31" s="20">
        <v>1.8357378000000001E-2</v>
      </c>
    </row>
    <row r="32" spans="1:7" ht="12.75" x14ac:dyDescent="0.2">
      <c r="A32" s="21">
        <v>26</v>
      </c>
      <c r="B32" s="22" t="s">
        <v>26</v>
      </c>
      <c r="C32" s="26" t="s">
        <v>27</v>
      </c>
      <c r="D32" s="17" t="s">
        <v>28</v>
      </c>
      <c r="E32" s="62">
        <v>46233</v>
      </c>
      <c r="F32" s="68">
        <v>90.778495500000005</v>
      </c>
      <c r="G32" s="20">
        <v>1.8321383E-2</v>
      </c>
    </row>
    <row r="33" spans="1:7" ht="25.5" x14ac:dyDescent="0.2">
      <c r="A33" s="21">
        <v>27</v>
      </c>
      <c r="B33" s="22" t="s">
        <v>223</v>
      </c>
      <c r="C33" s="26" t="s">
        <v>224</v>
      </c>
      <c r="D33" s="17" t="s">
        <v>22</v>
      </c>
      <c r="E33" s="62">
        <v>51328</v>
      </c>
      <c r="F33" s="68">
        <v>90.465599999999995</v>
      </c>
      <c r="G33" s="20">
        <v>1.8258232999999999E-2</v>
      </c>
    </row>
    <row r="34" spans="1:7" ht="12.75" x14ac:dyDescent="0.2">
      <c r="A34" s="21">
        <v>28</v>
      </c>
      <c r="B34" s="22" t="s">
        <v>345</v>
      </c>
      <c r="C34" s="26" t="s">
        <v>346</v>
      </c>
      <c r="D34" s="17" t="s">
        <v>347</v>
      </c>
      <c r="E34" s="62">
        <v>37105</v>
      </c>
      <c r="F34" s="68">
        <v>90.146597499999999</v>
      </c>
      <c r="G34" s="20">
        <v>1.8193850000000001E-2</v>
      </c>
    </row>
    <row r="35" spans="1:7" ht="12.75" x14ac:dyDescent="0.2">
      <c r="A35" s="21">
        <v>29</v>
      </c>
      <c r="B35" s="22" t="s">
        <v>554</v>
      </c>
      <c r="C35" s="26" t="s">
        <v>555</v>
      </c>
      <c r="D35" s="17" t="s">
        <v>36</v>
      </c>
      <c r="E35" s="62">
        <v>88181</v>
      </c>
      <c r="F35" s="68">
        <v>87.740094999999997</v>
      </c>
      <c r="G35" s="20">
        <v>1.7708156999999999E-2</v>
      </c>
    </row>
    <row r="36" spans="1:7" ht="12.75" x14ac:dyDescent="0.2">
      <c r="A36" s="21">
        <v>30</v>
      </c>
      <c r="B36" s="22" t="s">
        <v>360</v>
      </c>
      <c r="C36" s="26" t="s">
        <v>361</v>
      </c>
      <c r="D36" s="17" t="s">
        <v>183</v>
      </c>
      <c r="E36" s="62">
        <v>21089</v>
      </c>
      <c r="F36" s="68">
        <v>86.106386999999998</v>
      </c>
      <c r="G36" s="20">
        <v>1.7378434000000002E-2</v>
      </c>
    </row>
    <row r="37" spans="1:7" ht="12.75" x14ac:dyDescent="0.2">
      <c r="A37" s="21">
        <v>31</v>
      </c>
      <c r="B37" s="22" t="s">
        <v>572</v>
      </c>
      <c r="C37" s="26" t="s">
        <v>573</v>
      </c>
      <c r="D37" s="17" t="s">
        <v>269</v>
      </c>
      <c r="E37" s="62">
        <v>12717</v>
      </c>
      <c r="F37" s="68">
        <v>84.479031000000006</v>
      </c>
      <c r="G37" s="20">
        <v>1.7049992E-2</v>
      </c>
    </row>
    <row r="38" spans="1:7" ht="25.5" x14ac:dyDescent="0.2">
      <c r="A38" s="21">
        <v>32</v>
      </c>
      <c r="B38" s="22" t="s">
        <v>574</v>
      </c>
      <c r="C38" s="26" t="s">
        <v>575</v>
      </c>
      <c r="D38" s="17" t="s">
        <v>71</v>
      </c>
      <c r="E38" s="62">
        <v>8532</v>
      </c>
      <c r="F38" s="68">
        <v>82.785995999999997</v>
      </c>
      <c r="G38" s="20">
        <v>1.6708295000000001E-2</v>
      </c>
    </row>
    <row r="39" spans="1:7" ht="12.75" x14ac:dyDescent="0.2">
      <c r="A39" s="21">
        <v>33</v>
      </c>
      <c r="B39" s="22" t="s">
        <v>532</v>
      </c>
      <c r="C39" s="26" t="s">
        <v>533</v>
      </c>
      <c r="D39" s="17" t="s">
        <v>295</v>
      </c>
      <c r="E39" s="62">
        <v>8060</v>
      </c>
      <c r="F39" s="68">
        <v>81.86139</v>
      </c>
      <c r="G39" s="20">
        <v>1.6521687E-2</v>
      </c>
    </row>
    <row r="40" spans="1:7" ht="12.75" x14ac:dyDescent="0.2">
      <c r="A40" s="21">
        <v>34</v>
      </c>
      <c r="B40" s="22" t="s">
        <v>395</v>
      </c>
      <c r="C40" s="26" t="s">
        <v>396</v>
      </c>
      <c r="D40" s="17" t="s">
        <v>66</v>
      </c>
      <c r="E40" s="62">
        <v>19711</v>
      </c>
      <c r="F40" s="68">
        <v>79.947816000000003</v>
      </c>
      <c r="G40" s="20">
        <v>1.6135479000000001E-2</v>
      </c>
    </row>
    <row r="41" spans="1:7" ht="12.75" x14ac:dyDescent="0.2">
      <c r="A41" s="21">
        <v>35</v>
      </c>
      <c r="B41" s="22" t="s">
        <v>401</v>
      </c>
      <c r="C41" s="26" t="s">
        <v>402</v>
      </c>
      <c r="D41" s="17" t="s">
        <v>183</v>
      </c>
      <c r="E41" s="62">
        <v>18765</v>
      </c>
      <c r="F41" s="68">
        <v>78.325109999999995</v>
      </c>
      <c r="G41" s="20">
        <v>1.5807976000000001E-2</v>
      </c>
    </row>
    <row r="42" spans="1:7" ht="25.5" x14ac:dyDescent="0.2">
      <c r="A42" s="21">
        <v>36</v>
      </c>
      <c r="B42" s="22" t="s">
        <v>576</v>
      </c>
      <c r="C42" s="26" t="s">
        <v>577</v>
      </c>
      <c r="D42" s="17" t="s">
        <v>13</v>
      </c>
      <c r="E42" s="62">
        <v>52822</v>
      </c>
      <c r="F42" s="68">
        <v>75.456226999999998</v>
      </c>
      <c r="G42" s="20">
        <v>1.5228963999999999E-2</v>
      </c>
    </row>
    <row r="43" spans="1:7" ht="25.5" x14ac:dyDescent="0.2">
      <c r="A43" s="21">
        <v>37</v>
      </c>
      <c r="B43" s="22" t="s">
        <v>366</v>
      </c>
      <c r="C43" s="26" t="s">
        <v>367</v>
      </c>
      <c r="D43" s="17" t="s">
        <v>33</v>
      </c>
      <c r="E43" s="62">
        <v>13964</v>
      </c>
      <c r="F43" s="68">
        <v>69.044998000000007</v>
      </c>
      <c r="G43" s="20">
        <v>1.3935016999999999E-2</v>
      </c>
    </row>
    <row r="44" spans="1:7" ht="25.5" x14ac:dyDescent="0.2">
      <c r="A44" s="21">
        <v>38</v>
      </c>
      <c r="B44" s="22" t="s">
        <v>352</v>
      </c>
      <c r="C44" s="26" t="s">
        <v>353</v>
      </c>
      <c r="D44" s="17" t="s">
        <v>33</v>
      </c>
      <c r="E44" s="62">
        <v>29355</v>
      </c>
      <c r="F44" s="68">
        <v>68.617312499999997</v>
      </c>
      <c r="G44" s="20">
        <v>1.3848699000000001E-2</v>
      </c>
    </row>
    <row r="45" spans="1:7" ht="25.5" x14ac:dyDescent="0.2">
      <c r="A45" s="21">
        <v>39</v>
      </c>
      <c r="B45" s="22" t="s">
        <v>339</v>
      </c>
      <c r="C45" s="26" t="s">
        <v>340</v>
      </c>
      <c r="D45" s="17" t="s">
        <v>326</v>
      </c>
      <c r="E45" s="62">
        <v>37105</v>
      </c>
      <c r="F45" s="68">
        <v>68.087675000000004</v>
      </c>
      <c r="G45" s="20">
        <v>1.3741804999999999E-2</v>
      </c>
    </row>
    <row r="46" spans="1:7" ht="12.75" x14ac:dyDescent="0.2">
      <c r="A46" s="21">
        <v>40</v>
      </c>
      <c r="B46" s="22" t="s">
        <v>78</v>
      </c>
      <c r="C46" s="26" t="s">
        <v>79</v>
      </c>
      <c r="D46" s="17" t="s">
        <v>19</v>
      </c>
      <c r="E46" s="62">
        <v>8495</v>
      </c>
      <c r="F46" s="68">
        <v>65.156649999999999</v>
      </c>
      <c r="G46" s="20">
        <v>1.315025E-2</v>
      </c>
    </row>
    <row r="47" spans="1:7" ht="25.5" x14ac:dyDescent="0.2">
      <c r="A47" s="21">
        <v>41</v>
      </c>
      <c r="B47" s="22" t="s">
        <v>168</v>
      </c>
      <c r="C47" s="26" t="s">
        <v>169</v>
      </c>
      <c r="D47" s="17" t="s">
        <v>25</v>
      </c>
      <c r="E47" s="62">
        <v>22917</v>
      </c>
      <c r="F47" s="68">
        <v>60.695674500000003</v>
      </c>
      <c r="G47" s="20">
        <v>1.2249912999999999E-2</v>
      </c>
    </row>
    <row r="48" spans="1:7" ht="25.5" x14ac:dyDescent="0.2">
      <c r="A48" s="21">
        <v>42</v>
      </c>
      <c r="B48" s="22" t="s">
        <v>384</v>
      </c>
      <c r="C48" s="26" t="s">
        <v>385</v>
      </c>
      <c r="D48" s="17" t="s">
        <v>22</v>
      </c>
      <c r="E48" s="62">
        <v>4151</v>
      </c>
      <c r="F48" s="68">
        <v>58.520797999999999</v>
      </c>
      <c r="G48" s="20">
        <v>1.1810968E-2</v>
      </c>
    </row>
    <row r="49" spans="1:7" ht="25.5" x14ac:dyDescent="0.2">
      <c r="A49" s="21">
        <v>43</v>
      </c>
      <c r="B49" s="22" t="s">
        <v>343</v>
      </c>
      <c r="C49" s="26" t="s">
        <v>344</v>
      </c>
      <c r="D49" s="17" t="s">
        <v>227</v>
      </c>
      <c r="E49" s="62">
        <v>4917</v>
      </c>
      <c r="F49" s="68">
        <v>51.247432500000002</v>
      </c>
      <c r="G49" s="20">
        <v>1.034302E-2</v>
      </c>
    </row>
    <row r="50" spans="1:7" ht="12.75" x14ac:dyDescent="0.2">
      <c r="A50" s="21">
        <v>44</v>
      </c>
      <c r="B50" s="22" t="s">
        <v>380</v>
      </c>
      <c r="C50" s="26" t="s">
        <v>381</v>
      </c>
      <c r="D50" s="17" t="s">
        <v>183</v>
      </c>
      <c r="E50" s="62">
        <v>16423</v>
      </c>
      <c r="F50" s="68">
        <v>47.487104500000001</v>
      </c>
      <c r="G50" s="20">
        <v>9.5840920000000007E-3</v>
      </c>
    </row>
    <row r="51" spans="1:7" ht="12.75" x14ac:dyDescent="0.2">
      <c r="A51" s="21">
        <v>45</v>
      </c>
      <c r="B51" s="22" t="s">
        <v>578</v>
      </c>
      <c r="C51" s="26" t="s">
        <v>579</v>
      </c>
      <c r="D51" s="17" t="s">
        <v>166</v>
      </c>
      <c r="E51" s="62">
        <v>16610</v>
      </c>
      <c r="F51" s="68">
        <v>42.65448</v>
      </c>
      <c r="G51" s="20">
        <v>8.6087460000000005E-3</v>
      </c>
    </row>
    <row r="52" spans="1:7" ht="12.75" x14ac:dyDescent="0.2">
      <c r="A52" s="21">
        <v>46</v>
      </c>
      <c r="B52" s="22" t="s">
        <v>324</v>
      </c>
      <c r="C52" s="26" t="s">
        <v>325</v>
      </c>
      <c r="D52" s="17" t="s">
        <v>326</v>
      </c>
      <c r="E52" s="62">
        <v>12685</v>
      </c>
      <c r="F52" s="68">
        <v>42.272762499999999</v>
      </c>
      <c r="G52" s="20">
        <v>8.531706E-3</v>
      </c>
    </row>
    <row r="53" spans="1:7" ht="25.5" x14ac:dyDescent="0.2">
      <c r="A53" s="21">
        <v>47</v>
      </c>
      <c r="B53" s="22" t="s">
        <v>452</v>
      </c>
      <c r="C53" s="26" t="s">
        <v>453</v>
      </c>
      <c r="D53" s="17" t="s">
        <v>183</v>
      </c>
      <c r="E53" s="62">
        <v>8182</v>
      </c>
      <c r="F53" s="68">
        <v>41.859112000000003</v>
      </c>
      <c r="G53" s="20">
        <v>8.4482210000000005E-3</v>
      </c>
    </row>
    <row r="54" spans="1:7" ht="12.75" x14ac:dyDescent="0.2">
      <c r="A54" s="21">
        <v>48</v>
      </c>
      <c r="B54" s="22" t="s">
        <v>403</v>
      </c>
      <c r="C54" s="26" t="s">
        <v>404</v>
      </c>
      <c r="D54" s="17" t="s">
        <v>183</v>
      </c>
      <c r="E54" s="62">
        <v>43704</v>
      </c>
      <c r="F54" s="68">
        <v>37.803959999999996</v>
      </c>
      <c r="G54" s="20">
        <v>7.62979E-3</v>
      </c>
    </row>
    <row r="55" spans="1:7" ht="12.75" x14ac:dyDescent="0.2">
      <c r="A55" s="16"/>
      <c r="B55" s="17"/>
      <c r="C55" s="23" t="s">
        <v>111</v>
      </c>
      <c r="D55" s="27"/>
      <c r="E55" s="64"/>
      <c r="F55" s="70">
        <v>4763.1804399999992</v>
      </c>
      <c r="G55" s="28">
        <v>0.9613295679999998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112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111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113</v>
      </c>
      <c r="D60" s="24"/>
      <c r="E60" s="63"/>
      <c r="F60" s="69"/>
      <c r="G60" s="25"/>
    </row>
    <row r="61" spans="1:7" ht="12.75" x14ac:dyDescent="0.2">
      <c r="A61" s="33"/>
      <c r="B61" s="34"/>
      <c r="C61" s="23" t="s">
        <v>111</v>
      </c>
      <c r="D61" s="35"/>
      <c r="E61" s="65"/>
      <c r="F61" s="71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6"/>
      <c r="F62" s="72"/>
      <c r="G62" s="38"/>
    </row>
    <row r="63" spans="1:7" ht="12.75" x14ac:dyDescent="0.2">
      <c r="A63" s="16"/>
      <c r="B63" s="17"/>
      <c r="C63" s="23" t="s">
        <v>116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111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117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111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118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111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119</v>
      </c>
      <c r="D72" s="40"/>
      <c r="E72" s="64"/>
      <c r="F72" s="70">
        <v>4763.1804399999992</v>
      </c>
      <c r="G72" s="28">
        <v>0.9613295679999998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120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10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111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16"/>
      <c r="B78" s="41"/>
      <c r="C78" s="23" t="s">
        <v>121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111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74"/>
      <c r="G80" s="43"/>
    </row>
    <row r="81" spans="1:7" ht="12.75" x14ac:dyDescent="0.2">
      <c r="A81" s="16"/>
      <c r="B81" s="17"/>
      <c r="C81" s="23" t="s">
        <v>122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111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16"/>
      <c r="B84" s="41"/>
      <c r="C84" s="23" t="s">
        <v>123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111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21"/>
      <c r="B87" s="22"/>
      <c r="C87" s="44" t="s">
        <v>124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125</v>
      </c>
      <c r="D89" s="19"/>
      <c r="E89" s="62"/>
      <c r="F89" s="68"/>
      <c r="G89" s="20"/>
    </row>
    <row r="90" spans="1:7" ht="12.75" x14ac:dyDescent="0.2">
      <c r="A90" s="21"/>
      <c r="B90" s="22"/>
      <c r="C90" s="23" t="s">
        <v>126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111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127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128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129</v>
      </c>
      <c r="D99" s="24"/>
      <c r="E99" s="63"/>
      <c r="F99" s="69"/>
      <c r="G99" s="25"/>
    </row>
    <row r="100" spans="1:7" ht="12.75" x14ac:dyDescent="0.2">
      <c r="A100" s="21">
        <v>1</v>
      </c>
      <c r="B100" s="22"/>
      <c r="C100" s="26" t="s">
        <v>130</v>
      </c>
      <c r="D100" s="30"/>
      <c r="E100" s="62"/>
      <c r="F100" s="68">
        <v>195</v>
      </c>
      <c r="G100" s="20">
        <v>3.9355902999999998E-2</v>
      </c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195</v>
      </c>
      <c r="G101" s="28">
        <v>3.9355902999999998E-2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39" t="s">
        <v>131</v>
      </c>
      <c r="D103" s="40"/>
      <c r="E103" s="64"/>
      <c r="F103" s="70">
        <v>195</v>
      </c>
      <c r="G103" s="28">
        <v>3.9355902999999998E-2</v>
      </c>
    </row>
    <row r="104" spans="1:7" ht="12.75" x14ac:dyDescent="0.2">
      <c r="A104" s="21"/>
      <c r="B104" s="22"/>
      <c r="C104" s="45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132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133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134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135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23" t="s">
        <v>136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111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74"/>
      <c r="G115" s="43"/>
    </row>
    <row r="116" spans="1:7" ht="25.5" x14ac:dyDescent="0.2">
      <c r="A116" s="21"/>
      <c r="B116" s="22"/>
      <c r="C116" s="45" t="s">
        <v>137</v>
      </c>
      <c r="D116" s="22"/>
      <c r="E116" s="62"/>
      <c r="F116" s="153">
        <v>-3.39635379</v>
      </c>
      <c r="G116" s="154">
        <v>-6.8546999999999998E-4</v>
      </c>
    </row>
    <row r="117" spans="1:7" ht="12.75" x14ac:dyDescent="0.2">
      <c r="A117" s="21"/>
      <c r="B117" s="22"/>
      <c r="C117" s="46" t="s">
        <v>138</v>
      </c>
      <c r="D117" s="27"/>
      <c r="E117" s="64"/>
      <c r="F117" s="70">
        <v>4954.7840862099993</v>
      </c>
      <c r="G117" s="28">
        <v>1.0000000009999999</v>
      </c>
    </row>
    <row r="119" spans="1:7" ht="12.75" x14ac:dyDescent="0.2">
      <c r="B119" s="306"/>
      <c r="C119" s="306"/>
      <c r="D119" s="306"/>
      <c r="E119" s="306"/>
      <c r="F119" s="306"/>
    </row>
    <row r="120" spans="1:7" ht="12.75" x14ac:dyDescent="0.2">
      <c r="B120" s="306"/>
      <c r="C120" s="306"/>
      <c r="D120" s="306"/>
      <c r="E120" s="306"/>
      <c r="F120" s="306"/>
    </row>
    <row r="122" spans="1:7" ht="12.75" x14ac:dyDescent="0.2">
      <c r="B122" s="52" t="s">
        <v>140</v>
      </c>
      <c r="C122" s="53"/>
      <c r="D122" s="54"/>
    </row>
    <row r="123" spans="1:7" ht="12.75" x14ac:dyDescent="0.2">
      <c r="B123" s="55" t="s">
        <v>141</v>
      </c>
      <c r="C123" s="56"/>
      <c r="D123" s="81" t="s">
        <v>142</v>
      </c>
    </row>
    <row r="124" spans="1:7" ht="12.75" x14ac:dyDescent="0.2">
      <c r="B124" s="55" t="s">
        <v>143</v>
      </c>
      <c r="C124" s="56"/>
      <c r="D124" s="81" t="s">
        <v>142</v>
      </c>
    </row>
    <row r="125" spans="1:7" ht="12.75" x14ac:dyDescent="0.2">
      <c r="B125" s="57" t="s">
        <v>144</v>
      </c>
      <c r="C125" s="56"/>
      <c r="D125" s="58"/>
    </row>
    <row r="126" spans="1:7" ht="25.5" customHeight="1" x14ac:dyDescent="0.2">
      <c r="B126" s="58"/>
      <c r="C126" s="48" t="s">
        <v>145</v>
      </c>
      <c r="D126" s="49" t="s">
        <v>146</v>
      </c>
    </row>
    <row r="127" spans="1:7" ht="12.75" customHeight="1" x14ac:dyDescent="0.2">
      <c r="B127" s="75" t="s">
        <v>147</v>
      </c>
      <c r="C127" s="76" t="s">
        <v>148</v>
      </c>
      <c r="D127" s="76" t="s">
        <v>149</v>
      </c>
    </row>
    <row r="128" spans="1:7" ht="12.75" x14ac:dyDescent="0.2">
      <c r="B128" s="58" t="s">
        <v>150</v>
      </c>
      <c r="C128" s="59">
        <v>15.007999999999999</v>
      </c>
      <c r="D128" s="59">
        <v>13.348000000000001</v>
      </c>
    </row>
    <row r="129" spans="2:4" ht="12.75" x14ac:dyDescent="0.2">
      <c r="B129" s="58" t="s">
        <v>151</v>
      </c>
      <c r="C129" s="59">
        <v>12.844099999999999</v>
      </c>
      <c r="D129" s="59">
        <v>11.423500000000001</v>
      </c>
    </row>
    <row r="130" spans="2:4" ht="12.75" x14ac:dyDescent="0.2">
      <c r="B130" s="58" t="s">
        <v>152</v>
      </c>
      <c r="C130" s="59">
        <v>14.8042</v>
      </c>
      <c r="D130" s="59">
        <v>13.163</v>
      </c>
    </row>
    <row r="131" spans="2:4" ht="12.75" x14ac:dyDescent="0.2">
      <c r="B131" s="58" t="s">
        <v>153</v>
      </c>
      <c r="C131" s="59">
        <v>12.6472</v>
      </c>
      <c r="D131" s="59">
        <v>11.245100000000001</v>
      </c>
    </row>
    <row r="133" spans="2:4" ht="12.75" x14ac:dyDescent="0.2">
      <c r="B133" s="77" t="s">
        <v>154</v>
      </c>
      <c r="C133" s="60"/>
      <c r="D133" s="78" t="s">
        <v>142</v>
      </c>
    </row>
    <row r="134" spans="2:4" ht="24.75" customHeight="1" x14ac:dyDescent="0.2">
      <c r="B134" s="79"/>
      <c r="C134" s="79"/>
    </row>
    <row r="135" spans="2:4" ht="15" x14ac:dyDescent="0.25">
      <c r="B135" s="82"/>
      <c r="C135" s="80"/>
      <c r="D135"/>
    </row>
    <row r="137" spans="2:4" ht="12.75" x14ac:dyDescent="0.2">
      <c r="B137" s="57" t="s">
        <v>157</v>
      </c>
      <c r="C137" s="56"/>
      <c r="D137" s="83" t="s">
        <v>142</v>
      </c>
    </row>
    <row r="138" spans="2:4" ht="12.75" x14ac:dyDescent="0.2">
      <c r="B138" s="57" t="s">
        <v>158</v>
      </c>
      <c r="C138" s="56"/>
      <c r="D138" s="83" t="s">
        <v>142</v>
      </c>
    </row>
    <row r="139" spans="2:4" ht="12.75" x14ac:dyDescent="0.2">
      <c r="B139" s="57" t="s">
        <v>159</v>
      </c>
      <c r="C139" s="56"/>
      <c r="D139" s="61">
        <v>0.33292243449377773</v>
      </c>
    </row>
    <row r="140" spans="2:4" ht="12.75" x14ac:dyDescent="0.2">
      <c r="B140" s="57" t="s">
        <v>160</v>
      </c>
      <c r="C140" s="56"/>
      <c r="D140" s="61" t="s">
        <v>142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580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343</v>
      </c>
      <c r="C7" s="26" t="s">
        <v>344</v>
      </c>
      <c r="D7" s="17" t="s">
        <v>227</v>
      </c>
      <c r="E7" s="62">
        <v>31881</v>
      </c>
      <c r="F7" s="68">
        <v>332.27972249999999</v>
      </c>
      <c r="G7" s="20">
        <v>4.3627556999999997E-2</v>
      </c>
    </row>
    <row r="8" spans="1:7" ht="12.75" x14ac:dyDescent="0.2">
      <c r="A8" s="21">
        <v>2</v>
      </c>
      <c r="B8" s="22" t="s">
        <v>17</v>
      </c>
      <c r="C8" s="26" t="s">
        <v>18</v>
      </c>
      <c r="D8" s="17" t="s">
        <v>19</v>
      </c>
      <c r="E8" s="62">
        <v>50180</v>
      </c>
      <c r="F8" s="68">
        <v>322.73266999999998</v>
      </c>
      <c r="G8" s="20">
        <v>4.2374051000000003E-2</v>
      </c>
    </row>
    <row r="9" spans="1:7" ht="12.75" x14ac:dyDescent="0.2">
      <c r="A9" s="21">
        <v>3</v>
      </c>
      <c r="B9" s="22" t="s">
        <v>329</v>
      </c>
      <c r="C9" s="26" t="s">
        <v>330</v>
      </c>
      <c r="D9" s="17" t="s">
        <v>215</v>
      </c>
      <c r="E9" s="62">
        <v>17000</v>
      </c>
      <c r="F9" s="68">
        <v>295.16250000000002</v>
      </c>
      <c r="G9" s="20">
        <v>3.8754152E-2</v>
      </c>
    </row>
    <row r="10" spans="1:7" ht="12.75" x14ac:dyDescent="0.2">
      <c r="A10" s="21">
        <v>4</v>
      </c>
      <c r="B10" s="22" t="s">
        <v>322</v>
      </c>
      <c r="C10" s="26" t="s">
        <v>323</v>
      </c>
      <c r="D10" s="17" t="s">
        <v>166</v>
      </c>
      <c r="E10" s="62">
        <v>97844</v>
      </c>
      <c r="F10" s="68">
        <v>259.72689800000001</v>
      </c>
      <c r="G10" s="20">
        <v>3.4101539E-2</v>
      </c>
    </row>
    <row r="11" spans="1:7" ht="12.75" x14ac:dyDescent="0.2">
      <c r="A11" s="21">
        <v>5</v>
      </c>
      <c r="B11" s="22" t="s">
        <v>324</v>
      </c>
      <c r="C11" s="26" t="s">
        <v>325</v>
      </c>
      <c r="D11" s="17" t="s">
        <v>326</v>
      </c>
      <c r="E11" s="62">
        <v>76741</v>
      </c>
      <c r="F11" s="68">
        <v>255.7393825</v>
      </c>
      <c r="G11" s="20">
        <v>3.3577988000000003E-2</v>
      </c>
    </row>
    <row r="12" spans="1:7" ht="12.75" x14ac:dyDescent="0.2">
      <c r="A12" s="21">
        <v>6</v>
      </c>
      <c r="B12" s="22" t="s">
        <v>564</v>
      </c>
      <c r="C12" s="26" t="s">
        <v>565</v>
      </c>
      <c r="D12" s="17" t="s">
        <v>45</v>
      </c>
      <c r="E12" s="62">
        <v>30507</v>
      </c>
      <c r="F12" s="68">
        <v>250.4167095</v>
      </c>
      <c r="G12" s="20">
        <v>3.2879132999999998E-2</v>
      </c>
    </row>
    <row r="13" spans="1:7" ht="25.5" x14ac:dyDescent="0.2">
      <c r="A13" s="21">
        <v>7</v>
      </c>
      <c r="B13" s="22" t="s">
        <v>331</v>
      </c>
      <c r="C13" s="26" t="s">
        <v>332</v>
      </c>
      <c r="D13" s="17" t="s">
        <v>56</v>
      </c>
      <c r="E13" s="62">
        <v>25523</v>
      </c>
      <c r="F13" s="68">
        <v>226.79737800000001</v>
      </c>
      <c r="G13" s="20">
        <v>2.9777970000000001E-2</v>
      </c>
    </row>
    <row r="14" spans="1:7" ht="12.75" x14ac:dyDescent="0.2">
      <c r="A14" s="21">
        <v>8</v>
      </c>
      <c r="B14" s="22" t="s">
        <v>386</v>
      </c>
      <c r="C14" s="26" t="s">
        <v>387</v>
      </c>
      <c r="D14" s="17" t="s">
        <v>269</v>
      </c>
      <c r="E14" s="62">
        <v>4704</v>
      </c>
      <c r="F14" s="68">
        <v>204.90624</v>
      </c>
      <c r="G14" s="20">
        <v>2.6903713999999999E-2</v>
      </c>
    </row>
    <row r="15" spans="1:7" ht="12.75" x14ac:dyDescent="0.2">
      <c r="A15" s="21">
        <v>9</v>
      </c>
      <c r="B15" s="22" t="s">
        <v>341</v>
      </c>
      <c r="C15" s="26" t="s">
        <v>342</v>
      </c>
      <c r="D15" s="17" t="s">
        <v>209</v>
      </c>
      <c r="E15" s="62">
        <v>63151</v>
      </c>
      <c r="F15" s="68">
        <v>200.78860449999999</v>
      </c>
      <c r="G15" s="20">
        <v>2.6363078000000002E-2</v>
      </c>
    </row>
    <row r="16" spans="1:7" ht="12.75" x14ac:dyDescent="0.2">
      <c r="A16" s="21">
        <v>10</v>
      </c>
      <c r="B16" s="22" t="s">
        <v>440</v>
      </c>
      <c r="C16" s="26" t="s">
        <v>441</v>
      </c>
      <c r="D16" s="17" t="s">
        <v>183</v>
      </c>
      <c r="E16" s="62">
        <v>9203</v>
      </c>
      <c r="F16" s="68">
        <v>199.52104</v>
      </c>
      <c r="G16" s="20">
        <v>2.6196649999999998E-2</v>
      </c>
    </row>
    <row r="17" spans="1:7" ht="25.5" x14ac:dyDescent="0.2">
      <c r="A17" s="21">
        <v>11</v>
      </c>
      <c r="B17" s="22" t="s">
        <v>350</v>
      </c>
      <c r="C17" s="26" t="s">
        <v>351</v>
      </c>
      <c r="D17" s="17" t="s">
        <v>183</v>
      </c>
      <c r="E17" s="62">
        <v>17048</v>
      </c>
      <c r="F17" s="68">
        <v>198.90754000000001</v>
      </c>
      <c r="G17" s="20">
        <v>2.6116099E-2</v>
      </c>
    </row>
    <row r="18" spans="1:7" ht="12.75" x14ac:dyDescent="0.2">
      <c r="A18" s="21">
        <v>12</v>
      </c>
      <c r="B18" s="22" t="s">
        <v>348</v>
      </c>
      <c r="C18" s="26" t="s">
        <v>349</v>
      </c>
      <c r="D18" s="17" t="s">
        <v>36</v>
      </c>
      <c r="E18" s="62">
        <v>106371</v>
      </c>
      <c r="F18" s="68">
        <v>189.07445250000001</v>
      </c>
      <c r="G18" s="20">
        <v>2.4825037000000001E-2</v>
      </c>
    </row>
    <row r="19" spans="1:7" ht="12.75" x14ac:dyDescent="0.2">
      <c r="A19" s="21">
        <v>13</v>
      </c>
      <c r="B19" s="22" t="s">
        <v>335</v>
      </c>
      <c r="C19" s="26" t="s">
        <v>336</v>
      </c>
      <c r="D19" s="17" t="s">
        <v>215</v>
      </c>
      <c r="E19" s="62">
        <v>15600</v>
      </c>
      <c r="F19" s="68">
        <v>183.02699999999999</v>
      </c>
      <c r="G19" s="20">
        <v>2.4031021E-2</v>
      </c>
    </row>
    <row r="20" spans="1:7" ht="25.5" x14ac:dyDescent="0.2">
      <c r="A20" s="21">
        <v>14</v>
      </c>
      <c r="B20" s="22" t="s">
        <v>574</v>
      </c>
      <c r="C20" s="26" t="s">
        <v>575</v>
      </c>
      <c r="D20" s="17" t="s">
        <v>71</v>
      </c>
      <c r="E20" s="62">
        <v>18635</v>
      </c>
      <c r="F20" s="68">
        <v>180.815405</v>
      </c>
      <c r="G20" s="20">
        <v>2.3740642999999999E-2</v>
      </c>
    </row>
    <row r="21" spans="1:7" ht="12.75" x14ac:dyDescent="0.2">
      <c r="A21" s="21">
        <v>15</v>
      </c>
      <c r="B21" s="22" t="s">
        <v>426</v>
      </c>
      <c r="C21" s="26" t="s">
        <v>427</v>
      </c>
      <c r="D21" s="17" t="s">
        <v>285</v>
      </c>
      <c r="E21" s="62">
        <v>23004</v>
      </c>
      <c r="F21" s="68">
        <v>171.25327799999999</v>
      </c>
      <c r="G21" s="20">
        <v>2.2485158000000002E-2</v>
      </c>
    </row>
    <row r="22" spans="1:7" ht="12.75" x14ac:dyDescent="0.2">
      <c r="A22" s="21">
        <v>16</v>
      </c>
      <c r="B22" s="22" t="s">
        <v>320</v>
      </c>
      <c r="C22" s="26" t="s">
        <v>321</v>
      </c>
      <c r="D22" s="17" t="s">
        <v>166</v>
      </c>
      <c r="E22" s="62">
        <v>4127</v>
      </c>
      <c r="F22" s="68">
        <v>161.501891</v>
      </c>
      <c r="G22" s="20">
        <v>2.1204824000000001E-2</v>
      </c>
    </row>
    <row r="23" spans="1:7" ht="12.75" x14ac:dyDescent="0.2">
      <c r="A23" s="21">
        <v>17</v>
      </c>
      <c r="B23" s="22" t="s">
        <v>360</v>
      </c>
      <c r="C23" s="26" t="s">
        <v>361</v>
      </c>
      <c r="D23" s="17" t="s">
        <v>183</v>
      </c>
      <c r="E23" s="62">
        <v>39394</v>
      </c>
      <c r="F23" s="68">
        <v>160.84570199999999</v>
      </c>
      <c r="G23" s="20">
        <v>2.1118668E-2</v>
      </c>
    </row>
    <row r="24" spans="1:7" ht="12.75" x14ac:dyDescent="0.2">
      <c r="A24" s="21">
        <v>18</v>
      </c>
      <c r="B24" s="22" t="s">
        <v>337</v>
      </c>
      <c r="C24" s="26" t="s">
        <v>338</v>
      </c>
      <c r="D24" s="17" t="s">
        <v>166</v>
      </c>
      <c r="E24" s="62">
        <v>2296</v>
      </c>
      <c r="F24" s="68">
        <v>158.198992</v>
      </c>
      <c r="G24" s="20">
        <v>2.0771161E-2</v>
      </c>
    </row>
    <row r="25" spans="1:7" ht="12.75" x14ac:dyDescent="0.2">
      <c r="A25" s="21">
        <v>19</v>
      </c>
      <c r="B25" s="22" t="s">
        <v>252</v>
      </c>
      <c r="C25" s="26" t="s">
        <v>253</v>
      </c>
      <c r="D25" s="17" t="s">
        <v>82</v>
      </c>
      <c r="E25" s="62">
        <v>163796</v>
      </c>
      <c r="F25" s="68">
        <v>153.80444399999999</v>
      </c>
      <c r="G25" s="20">
        <v>2.0194166999999999E-2</v>
      </c>
    </row>
    <row r="26" spans="1:7" ht="25.5" x14ac:dyDescent="0.2">
      <c r="A26" s="21">
        <v>20</v>
      </c>
      <c r="B26" s="22" t="s">
        <v>466</v>
      </c>
      <c r="C26" s="26" t="s">
        <v>467</v>
      </c>
      <c r="D26" s="17" t="s">
        <v>183</v>
      </c>
      <c r="E26" s="62">
        <v>18883</v>
      </c>
      <c r="F26" s="68">
        <v>152.64073049999999</v>
      </c>
      <c r="G26" s="20">
        <v>2.0041374000000001E-2</v>
      </c>
    </row>
    <row r="27" spans="1:7" ht="25.5" x14ac:dyDescent="0.2">
      <c r="A27" s="21">
        <v>21</v>
      </c>
      <c r="B27" s="22" t="s">
        <v>378</v>
      </c>
      <c r="C27" s="26" t="s">
        <v>379</v>
      </c>
      <c r="D27" s="17" t="s">
        <v>183</v>
      </c>
      <c r="E27" s="62">
        <v>37895</v>
      </c>
      <c r="F27" s="68">
        <v>151.65579</v>
      </c>
      <c r="G27" s="20">
        <v>1.9912053999999998E-2</v>
      </c>
    </row>
    <row r="28" spans="1:7" ht="25.5" x14ac:dyDescent="0.2">
      <c r="A28" s="21">
        <v>22</v>
      </c>
      <c r="B28" s="22" t="s">
        <v>568</v>
      </c>
      <c r="C28" s="26" t="s">
        <v>569</v>
      </c>
      <c r="D28" s="17" t="s">
        <v>22</v>
      </c>
      <c r="E28" s="62">
        <v>15630</v>
      </c>
      <c r="F28" s="68">
        <v>147.726945</v>
      </c>
      <c r="G28" s="20">
        <v>1.9396205E-2</v>
      </c>
    </row>
    <row r="29" spans="1:7" ht="51" x14ac:dyDescent="0.2">
      <c r="A29" s="21">
        <v>23</v>
      </c>
      <c r="B29" s="22" t="s">
        <v>358</v>
      </c>
      <c r="C29" s="26" t="s">
        <v>359</v>
      </c>
      <c r="D29" s="17" t="s">
        <v>212</v>
      </c>
      <c r="E29" s="62">
        <v>98300</v>
      </c>
      <c r="F29" s="68">
        <v>145.43485000000001</v>
      </c>
      <c r="G29" s="20">
        <v>1.9095259E-2</v>
      </c>
    </row>
    <row r="30" spans="1:7" ht="12.75" x14ac:dyDescent="0.2">
      <c r="A30" s="21">
        <v>24</v>
      </c>
      <c r="B30" s="22" t="s">
        <v>345</v>
      </c>
      <c r="C30" s="26" t="s">
        <v>346</v>
      </c>
      <c r="D30" s="17" t="s">
        <v>347</v>
      </c>
      <c r="E30" s="62">
        <v>59802</v>
      </c>
      <c r="F30" s="68">
        <v>145.28895900000001</v>
      </c>
      <c r="G30" s="20">
        <v>1.9076103000000001E-2</v>
      </c>
    </row>
    <row r="31" spans="1:7" ht="25.5" x14ac:dyDescent="0.2">
      <c r="A31" s="21">
        <v>25</v>
      </c>
      <c r="B31" s="22" t="s">
        <v>223</v>
      </c>
      <c r="C31" s="26" t="s">
        <v>224</v>
      </c>
      <c r="D31" s="17" t="s">
        <v>22</v>
      </c>
      <c r="E31" s="62">
        <v>79641</v>
      </c>
      <c r="F31" s="68">
        <v>140.36726250000001</v>
      </c>
      <c r="G31" s="20">
        <v>1.8429896000000001E-2</v>
      </c>
    </row>
    <row r="32" spans="1:7" ht="25.5" x14ac:dyDescent="0.2">
      <c r="A32" s="21">
        <v>26</v>
      </c>
      <c r="B32" s="22" t="s">
        <v>570</v>
      </c>
      <c r="C32" s="26" t="s">
        <v>571</v>
      </c>
      <c r="D32" s="17" t="s">
        <v>16</v>
      </c>
      <c r="E32" s="62">
        <v>865199</v>
      </c>
      <c r="F32" s="68">
        <v>140.162238</v>
      </c>
      <c r="G32" s="20">
        <v>1.8402977000000001E-2</v>
      </c>
    </row>
    <row r="33" spans="1:7" ht="25.5" x14ac:dyDescent="0.2">
      <c r="A33" s="21">
        <v>27</v>
      </c>
      <c r="B33" s="22" t="s">
        <v>366</v>
      </c>
      <c r="C33" s="26" t="s">
        <v>367</v>
      </c>
      <c r="D33" s="17" t="s">
        <v>33</v>
      </c>
      <c r="E33" s="62">
        <v>27994</v>
      </c>
      <c r="F33" s="68">
        <v>138.41633300000001</v>
      </c>
      <c r="G33" s="20">
        <v>1.8173743999999999E-2</v>
      </c>
    </row>
    <row r="34" spans="1:7" ht="12.75" x14ac:dyDescent="0.2">
      <c r="A34" s="21">
        <v>28</v>
      </c>
      <c r="B34" s="22" t="s">
        <v>26</v>
      </c>
      <c r="C34" s="26" t="s">
        <v>27</v>
      </c>
      <c r="D34" s="17" t="s">
        <v>28</v>
      </c>
      <c r="E34" s="62">
        <v>68989</v>
      </c>
      <c r="F34" s="68">
        <v>135.4599015</v>
      </c>
      <c r="G34" s="20">
        <v>1.7785571E-2</v>
      </c>
    </row>
    <row r="35" spans="1:7" ht="25.5" x14ac:dyDescent="0.2">
      <c r="A35" s="21">
        <v>29</v>
      </c>
      <c r="B35" s="22" t="s">
        <v>576</v>
      </c>
      <c r="C35" s="26" t="s">
        <v>577</v>
      </c>
      <c r="D35" s="17" t="s">
        <v>13</v>
      </c>
      <c r="E35" s="62">
        <v>90354</v>
      </c>
      <c r="F35" s="68">
        <v>129.07068899999999</v>
      </c>
      <c r="G35" s="20">
        <v>1.6946682000000001E-2</v>
      </c>
    </row>
    <row r="36" spans="1:7" ht="12.75" x14ac:dyDescent="0.2">
      <c r="A36" s="21">
        <v>30</v>
      </c>
      <c r="B36" s="22" t="s">
        <v>554</v>
      </c>
      <c r="C36" s="26" t="s">
        <v>555</v>
      </c>
      <c r="D36" s="17" t="s">
        <v>36</v>
      </c>
      <c r="E36" s="62">
        <v>129381</v>
      </c>
      <c r="F36" s="68">
        <v>128.734095</v>
      </c>
      <c r="G36" s="20">
        <v>1.6902488E-2</v>
      </c>
    </row>
    <row r="37" spans="1:7" ht="12.75" x14ac:dyDescent="0.2">
      <c r="A37" s="21">
        <v>31</v>
      </c>
      <c r="B37" s="22" t="s">
        <v>395</v>
      </c>
      <c r="C37" s="26" t="s">
        <v>396</v>
      </c>
      <c r="D37" s="17" t="s">
        <v>66</v>
      </c>
      <c r="E37" s="62">
        <v>30368</v>
      </c>
      <c r="F37" s="68">
        <v>123.172608</v>
      </c>
      <c r="G37" s="20">
        <v>1.6172277999999998E-2</v>
      </c>
    </row>
    <row r="38" spans="1:7" ht="25.5" x14ac:dyDescent="0.2">
      <c r="A38" s="21">
        <v>32</v>
      </c>
      <c r="B38" s="22" t="s">
        <v>452</v>
      </c>
      <c r="C38" s="26" t="s">
        <v>453</v>
      </c>
      <c r="D38" s="17" t="s">
        <v>183</v>
      </c>
      <c r="E38" s="62">
        <v>23989</v>
      </c>
      <c r="F38" s="68">
        <v>122.72772399999999</v>
      </c>
      <c r="G38" s="20">
        <v>1.6113866000000001E-2</v>
      </c>
    </row>
    <row r="39" spans="1:7" ht="12.75" x14ac:dyDescent="0.2">
      <c r="A39" s="21">
        <v>33</v>
      </c>
      <c r="B39" s="22" t="s">
        <v>401</v>
      </c>
      <c r="C39" s="26" t="s">
        <v>402</v>
      </c>
      <c r="D39" s="17" t="s">
        <v>183</v>
      </c>
      <c r="E39" s="62">
        <v>28972</v>
      </c>
      <c r="F39" s="68">
        <v>120.92912800000001</v>
      </c>
      <c r="G39" s="20">
        <v>1.5877714000000001E-2</v>
      </c>
    </row>
    <row r="40" spans="1:7" ht="12.75" x14ac:dyDescent="0.2">
      <c r="A40" s="21">
        <v>34</v>
      </c>
      <c r="B40" s="22" t="s">
        <v>403</v>
      </c>
      <c r="C40" s="26" t="s">
        <v>404</v>
      </c>
      <c r="D40" s="17" t="s">
        <v>183</v>
      </c>
      <c r="E40" s="62">
        <v>137000</v>
      </c>
      <c r="F40" s="68">
        <v>118.505</v>
      </c>
      <c r="G40" s="20">
        <v>1.5559432E-2</v>
      </c>
    </row>
    <row r="41" spans="1:7" ht="12.75" x14ac:dyDescent="0.2">
      <c r="A41" s="21">
        <v>35</v>
      </c>
      <c r="B41" s="22" t="s">
        <v>532</v>
      </c>
      <c r="C41" s="26" t="s">
        <v>533</v>
      </c>
      <c r="D41" s="17" t="s">
        <v>295</v>
      </c>
      <c r="E41" s="62">
        <v>11307</v>
      </c>
      <c r="F41" s="68">
        <v>114.8395455</v>
      </c>
      <c r="G41" s="20">
        <v>1.5078166E-2</v>
      </c>
    </row>
    <row r="42" spans="1:7" ht="25.5" x14ac:dyDescent="0.2">
      <c r="A42" s="21">
        <v>36</v>
      </c>
      <c r="B42" s="22" t="s">
        <v>442</v>
      </c>
      <c r="C42" s="26" t="s">
        <v>443</v>
      </c>
      <c r="D42" s="17" t="s">
        <v>33</v>
      </c>
      <c r="E42" s="62">
        <v>8872</v>
      </c>
      <c r="F42" s="68">
        <v>109.10342</v>
      </c>
      <c r="G42" s="20">
        <v>1.4325025999999999E-2</v>
      </c>
    </row>
    <row r="43" spans="1:7" ht="25.5" x14ac:dyDescent="0.2">
      <c r="A43" s="21">
        <v>37</v>
      </c>
      <c r="B43" s="22" t="s">
        <v>352</v>
      </c>
      <c r="C43" s="26" t="s">
        <v>353</v>
      </c>
      <c r="D43" s="17" t="s">
        <v>33</v>
      </c>
      <c r="E43" s="62">
        <v>45929</v>
      </c>
      <c r="F43" s="68">
        <v>107.3590375</v>
      </c>
      <c r="G43" s="20">
        <v>1.4095992999999999E-2</v>
      </c>
    </row>
    <row r="44" spans="1:7" ht="25.5" x14ac:dyDescent="0.2">
      <c r="A44" s="21">
        <v>38</v>
      </c>
      <c r="B44" s="22" t="s">
        <v>339</v>
      </c>
      <c r="C44" s="26" t="s">
        <v>340</v>
      </c>
      <c r="D44" s="17" t="s">
        <v>326</v>
      </c>
      <c r="E44" s="62">
        <v>56450</v>
      </c>
      <c r="F44" s="68">
        <v>103.58575</v>
      </c>
      <c r="G44" s="20">
        <v>1.3600569E-2</v>
      </c>
    </row>
    <row r="45" spans="1:7" ht="12.75" x14ac:dyDescent="0.2">
      <c r="A45" s="21">
        <v>39</v>
      </c>
      <c r="B45" s="22" t="s">
        <v>561</v>
      </c>
      <c r="C45" s="26" t="s">
        <v>562</v>
      </c>
      <c r="D45" s="17" t="s">
        <v>36</v>
      </c>
      <c r="E45" s="62">
        <v>227174</v>
      </c>
      <c r="F45" s="68">
        <v>102.2283</v>
      </c>
      <c r="G45" s="20">
        <v>1.3422339E-2</v>
      </c>
    </row>
    <row r="46" spans="1:7" ht="25.5" x14ac:dyDescent="0.2">
      <c r="A46" s="21">
        <v>40</v>
      </c>
      <c r="B46" s="22" t="s">
        <v>384</v>
      </c>
      <c r="C46" s="26" t="s">
        <v>385</v>
      </c>
      <c r="D46" s="17" t="s">
        <v>22</v>
      </c>
      <c r="E46" s="62">
        <v>6478</v>
      </c>
      <c r="F46" s="68">
        <v>91.326843999999994</v>
      </c>
      <c r="G46" s="20">
        <v>1.1991003E-2</v>
      </c>
    </row>
    <row r="47" spans="1:7" ht="12.75" x14ac:dyDescent="0.2">
      <c r="A47" s="21">
        <v>41</v>
      </c>
      <c r="B47" s="22" t="s">
        <v>581</v>
      </c>
      <c r="C47" s="26" t="s">
        <v>582</v>
      </c>
      <c r="D47" s="17" t="s">
        <v>36</v>
      </c>
      <c r="E47" s="62">
        <v>129075</v>
      </c>
      <c r="F47" s="68">
        <v>91.256024999999994</v>
      </c>
      <c r="G47" s="20">
        <v>1.1981703999999999E-2</v>
      </c>
    </row>
    <row r="48" spans="1:7" ht="25.5" x14ac:dyDescent="0.2">
      <c r="A48" s="21">
        <v>42</v>
      </c>
      <c r="B48" s="22" t="s">
        <v>168</v>
      </c>
      <c r="C48" s="26" t="s">
        <v>169</v>
      </c>
      <c r="D48" s="17" t="s">
        <v>25</v>
      </c>
      <c r="E48" s="62">
        <v>34274</v>
      </c>
      <c r="F48" s="68">
        <v>90.774688999999995</v>
      </c>
      <c r="G48" s="20">
        <v>1.1918506000000001E-2</v>
      </c>
    </row>
    <row r="49" spans="1:7" ht="12.75" x14ac:dyDescent="0.2">
      <c r="A49" s="21">
        <v>43</v>
      </c>
      <c r="B49" s="22" t="s">
        <v>78</v>
      </c>
      <c r="C49" s="26" t="s">
        <v>79</v>
      </c>
      <c r="D49" s="17" t="s">
        <v>19</v>
      </c>
      <c r="E49" s="62">
        <v>10948</v>
      </c>
      <c r="F49" s="68">
        <v>83.971159999999998</v>
      </c>
      <c r="G49" s="20">
        <v>1.1025218999999999E-2</v>
      </c>
    </row>
    <row r="50" spans="1:7" ht="12.75" x14ac:dyDescent="0.2">
      <c r="A50" s="21">
        <v>44</v>
      </c>
      <c r="B50" s="22" t="s">
        <v>380</v>
      </c>
      <c r="C50" s="26" t="s">
        <v>381</v>
      </c>
      <c r="D50" s="17" t="s">
        <v>183</v>
      </c>
      <c r="E50" s="62">
        <v>25567</v>
      </c>
      <c r="F50" s="68">
        <v>73.926980499999999</v>
      </c>
      <c r="G50" s="20">
        <v>9.7064409999999997E-3</v>
      </c>
    </row>
    <row r="51" spans="1:7" ht="25.5" x14ac:dyDescent="0.2">
      <c r="A51" s="21">
        <v>45</v>
      </c>
      <c r="B51" s="22" t="s">
        <v>356</v>
      </c>
      <c r="C51" s="26" t="s">
        <v>357</v>
      </c>
      <c r="D51" s="17" t="s">
        <v>71</v>
      </c>
      <c r="E51" s="62">
        <v>5314</v>
      </c>
      <c r="F51" s="68">
        <v>71.712429999999998</v>
      </c>
      <c r="G51" s="20">
        <v>9.4156759999999996E-3</v>
      </c>
    </row>
    <row r="52" spans="1:7" ht="25.5" x14ac:dyDescent="0.2">
      <c r="A52" s="21">
        <v>46</v>
      </c>
      <c r="B52" s="22" t="s">
        <v>83</v>
      </c>
      <c r="C52" s="26" t="s">
        <v>84</v>
      </c>
      <c r="D52" s="17" t="s">
        <v>71</v>
      </c>
      <c r="E52" s="62">
        <v>27076</v>
      </c>
      <c r="F52" s="68">
        <v>69.260407999999998</v>
      </c>
      <c r="G52" s="20">
        <v>9.0937310000000007E-3</v>
      </c>
    </row>
    <row r="53" spans="1:7" ht="12.75" x14ac:dyDescent="0.2">
      <c r="A53" s="21">
        <v>47</v>
      </c>
      <c r="B53" s="22" t="s">
        <v>578</v>
      </c>
      <c r="C53" s="26" t="s">
        <v>579</v>
      </c>
      <c r="D53" s="17" t="s">
        <v>166</v>
      </c>
      <c r="E53" s="62">
        <v>23165</v>
      </c>
      <c r="F53" s="68">
        <v>59.487720000000003</v>
      </c>
      <c r="G53" s="20">
        <v>7.8106E-3</v>
      </c>
    </row>
    <row r="54" spans="1:7" ht="12.75" x14ac:dyDescent="0.2">
      <c r="A54" s="16"/>
      <c r="B54" s="17"/>
      <c r="C54" s="23" t="s">
        <v>111</v>
      </c>
      <c r="D54" s="27"/>
      <c r="E54" s="64"/>
      <c r="F54" s="70">
        <v>7314.6244125000012</v>
      </c>
      <c r="G54" s="28">
        <v>0.96039322599999988</v>
      </c>
    </row>
    <row r="55" spans="1:7" ht="12.75" x14ac:dyDescent="0.2">
      <c r="A55" s="21"/>
      <c r="B55" s="22"/>
      <c r="C55" s="29"/>
      <c r="D55" s="30"/>
      <c r="E55" s="62"/>
      <c r="F55" s="68"/>
      <c r="G55" s="20"/>
    </row>
    <row r="56" spans="1:7" ht="12.75" x14ac:dyDescent="0.2">
      <c r="A56" s="16"/>
      <c r="B56" s="17"/>
      <c r="C56" s="23" t="s">
        <v>112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111</v>
      </c>
      <c r="D57" s="27"/>
      <c r="E57" s="64"/>
      <c r="F57" s="70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31"/>
      <c r="B59" s="32"/>
      <c r="C59" s="23" t="s">
        <v>113</v>
      </c>
      <c r="D59" s="24"/>
      <c r="E59" s="63"/>
      <c r="F59" s="69"/>
      <c r="G59" s="25"/>
    </row>
    <row r="60" spans="1:7" ht="12.75" x14ac:dyDescent="0.2">
      <c r="A60" s="33"/>
      <c r="B60" s="34"/>
      <c r="C60" s="23" t="s">
        <v>111</v>
      </c>
      <c r="D60" s="35"/>
      <c r="E60" s="65"/>
      <c r="F60" s="71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6"/>
      <c r="F61" s="72"/>
      <c r="G61" s="38"/>
    </row>
    <row r="62" spans="1:7" ht="12.75" x14ac:dyDescent="0.2">
      <c r="A62" s="16"/>
      <c r="B62" s="17"/>
      <c r="C62" s="23" t="s">
        <v>116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111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12.75" x14ac:dyDescent="0.2">
      <c r="A65" s="16"/>
      <c r="B65" s="17"/>
      <c r="C65" s="23" t="s">
        <v>117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111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118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21"/>
      <c r="B71" s="22"/>
      <c r="C71" s="39" t="s">
        <v>119</v>
      </c>
      <c r="D71" s="40"/>
      <c r="E71" s="64"/>
      <c r="F71" s="70">
        <v>7314.6244125000012</v>
      </c>
      <c r="G71" s="28">
        <v>0.96039322599999988</v>
      </c>
    </row>
    <row r="72" spans="1:7" ht="12.75" x14ac:dyDescent="0.2">
      <c r="A72" s="16"/>
      <c r="B72" s="17"/>
      <c r="C72" s="26"/>
      <c r="D72" s="19"/>
      <c r="E72" s="62"/>
      <c r="F72" s="68"/>
      <c r="G72" s="20"/>
    </row>
    <row r="73" spans="1:7" ht="12.75" x14ac:dyDescent="0.2">
      <c r="A73" s="16"/>
      <c r="B73" s="17"/>
      <c r="C73" s="18" t="s">
        <v>120</v>
      </c>
      <c r="D73" s="19"/>
      <c r="E73" s="62"/>
      <c r="F73" s="68"/>
      <c r="G73" s="20"/>
    </row>
    <row r="74" spans="1:7" ht="25.5" x14ac:dyDescent="0.2">
      <c r="A74" s="16"/>
      <c r="B74" s="17"/>
      <c r="C74" s="23" t="s">
        <v>10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111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16"/>
      <c r="B77" s="41"/>
      <c r="C77" s="23" t="s">
        <v>121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111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74"/>
      <c r="G79" s="43"/>
    </row>
    <row r="80" spans="1:7" ht="12.75" x14ac:dyDescent="0.2">
      <c r="A80" s="16"/>
      <c r="B80" s="17"/>
      <c r="C80" s="23" t="s">
        <v>122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16"/>
      <c r="B83" s="41"/>
      <c r="C83" s="23" t="s">
        <v>123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68"/>
      <c r="G85" s="20"/>
    </row>
    <row r="86" spans="1:7" ht="12.75" x14ac:dyDescent="0.2">
      <c r="A86" s="21"/>
      <c r="B86" s="22"/>
      <c r="C86" s="44" t="s">
        <v>124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125</v>
      </c>
      <c r="D88" s="19"/>
      <c r="E88" s="62"/>
      <c r="F88" s="68"/>
      <c r="G88" s="20"/>
    </row>
    <row r="89" spans="1:7" ht="12.75" x14ac:dyDescent="0.2">
      <c r="A89" s="21"/>
      <c r="B89" s="22"/>
      <c r="C89" s="23" t="s">
        <v>126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111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127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128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129</v>
      </c>
      <c r="D98" s="24"/>
      <c r="E98" s="63"/>
      <c r="F98" s="69"/>
      <c r="G98" s="25"/>
    </row>
    <row r="99" spans="1:7" ht="12.75" x14ac:dyDescent="0.2">
      <c r="A99" s="21">
        <v>1</v>
      </c>
      <c r="B99" s="22"/>
      <c r="C99" s="26" t="s">
        <v>130</v>
      </c>
      <c r="D99" s="30"/>
      <c r="E99" s="62"/>
      <c r="F99" s="68">
        <v>300</v>
      </c>
      <c r="G99" s="20">
        <v>3.9389304E-2</v>
      </c>
    </row>
    <row r="100" spans="1:7" ht="12.75" x14ac:dyDescent="0.2">
      <c r="A100" s="21"/>
      <c r="B100" s="22"/>
      <c r="C100" s="23" t="s">
        <v>111</v>
      </c>
      <c r="D100" s="40"/>
      <c r="E100" s="64"/>
      <c r="F100" s="70">
        <v>300</v>
      </c>
      <c r="G100" s="28">
        <v>3.9389304E-2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25.5" x14ac:dyDescent="0.2">
      <c r="A102" s="21"/>
      <c r="B102" s="22"/>
      <c r="C102" s="39" t="s">
        <v>131</v>
      </c>
      <c r="D102" s="40"/>
      <c r="E102" s="64"/>
      <c r="F102" s="70">
        <v>300</v>
      </c>
      <c r="G102" s="28">
        <v>3.9389304E-2</v>
      </c>
    </row>
    <row r="103" spans="1:7" ht="12.75" x14ac:dyDescent="0.2">
      <c r="A103" s="21"/>
      <c r="B103" s="22"/>
      <c r="C103" s="45"/>
      <c r="D103" s="22"/>
      <c r="E103" s="62"/>
      <c r="F103" s="68"/>
      <c r="G103" s="20"/>
    </row>
    <row r="104" spans="1:7" ht="12.75" x14ac:dyDescent="0.2">
      <c r="A104" s="16"/>
      <c r="B104" s="17"/>
      <c r="C104" s="18" t="s">
        <v>132</v>
      </c>
      <c r="D104" s="19"/>
      <c r="E104" s="62"/>
      <c r="F104" s="68"/>
      <c r="G104" s="20"/>
    </row>
    <row r="105" spans="1:7" ht="25.5" x14ac:dyDescent="0.2">
      <c r="A105" s="21"/>
      <c r="B105" s="22"/>
      <c r="C105" s="23" t="s">
        <v>133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134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135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111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23" t="s">
        <v>136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111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74"/>
      <c r="G114" s="43"/>
    </row>
    <row r="115" spans="1:7" ht="25.5" x14ac:dyDescent="0.2">
      <c r="A115" s="21"/>
      <c r="B115" s="22"/>
      <c r="C115" s="45" t="s">
        <v>137</v>
      </c>
      <c r="D115" s="22"/>
      <c r="E115" s="62"/>
      <c r="F115" s="74">
        <v>1.6563449100000001</v>
      </c>
      <c r="G115" s="43">
        <v>2.17474E-4</v>
      </c>
    </row>
    <row r="116" spans="1:7" ht="12.75" x14ac:dyDescent="0.2">
      <c r="A116" s="21"/>
      <c r="B116" s="22"/>
      <c r="C116" s="46" t="s">
        <v>138</v>
      </c>
      <c r="D116" s="27"/>
      <c r="E116" s="64"/>
      <c r="F116" s="70">
        <v>7616.2807574100016</v>
      </c>
      <c r="G116" s="28">
        <v>1.0000000039999999</v>
      </c>
    </row>
    <row r="118" spans="1:7" ht="12.75" x14ac:dyDescent="0.2">
      <c r="B118" s="306"/>
      <c r="C118" s="306"/>
      <c r="D118" s="306"/>
      <c r="E118" s="306"/>
      <c r="F118" s="306"/>
    </row>
    <row r="119" spans="1:7" ht="12.75" x14ac:dyDescent="0.2">
      <c r="B119" s="306"/>
      <c r="C119" s="306"/>
      <c r="D119" s="306"/>
      <c r="E119" s="306"/>
      <c r="F119" s="306"/>
    </row>
    <row r="121" spans="1:7" ht="12.75" x14ac:dyDescent="0.2">
      <c r="B121" s="52" t="s">
        <v>140</v>
      </c>
      <c r="C121" s="53"/>
      <c r="D121" s="54"/>
    </row>
    <row r="122" spans="1:7" ht="12.75" x14ac:dyDescent="0.2">
      <c r="B122" s="55" t="s">
        <v>141</v>
      </c>
      <c r="C122" s="56"/>
      <c r="D122" s="81" t="s">
        <v>142</v>
      </c>
    </row>
    <row r="123" spans="1:7" ht="12.75" x14ac:dyDescent="0.2">
      <c r="B123" s="55" t="s">
        <v>143</v>
      </c>
      <c r="C123" s="56"/>
      <c r="D123" s="81" t="s">
        <v>142</v>
      </c>
    </row>
    <row r="124" spans="1:7" ht="12.75" x14ac:dyDescent="0.2">
      <c r="B124" s="57" t="s">
        <v>144</v>
      </c>
      <c r="C124" s="56"/>
      <c r="D124" s="58"/>
    </row>
    <row r="125" spans="1:7" ht="25.5" customHeight="1" x14ac:dyDescent="0.2">
      <c r="B125" s="58"/>
      <c r="C125" s="48" t="s">
        <v>145</v>
      </c>
      <c r="D125" s="49" t="s">
        <v>146</v>
      </c>
    </row>
    <row r="126" spans="1:7" ht="12.75" customHeight="1" x14ac:dyDescent="0.2">
      <c r="B126" s="75" t="s">
        <v>147</v>
      </c>
      <c r="C126" s="76" t="s">
        <v>148</v>
      </c>
      <c r="D126" s="76" t="s">
        <v>149</v>
      </c>
    </row>
    <row r="127" spans="1:7" ht="12.75" x14ac:dyDescent="0.2">
      <c r="B127" s="58" t="s">
        <v>150</v>
      </c>
      <c r="C127" s="59">
        <v>10.4979</v>
      </c>
      <c r="D127" s="59">
        <v>9.2151999999999994</v>
      </c>
    </row>
    <row r="128" spans="1:7" ht="12.75" x14ac:dyDescent="0.2">
      <c r="B128" s="58" t="s">
        <v>151</v>
      </c>
      <c r="C128" s="59">
        <v>10.4979</v>
      </c>
      <c r="D128" s="59">
        <v>9.2151999999999994</v>
      </c>
    </row>
    <row r="129" spans="2:4" ht="12.75" x14ac:dyDescent="0.2">
      <c r="B129" s="58" t="s">
        <v>152</v>
      </c>
      <c r="C129" s="59">
        <v>10.3781</v>
      </c>
      <c r="D129" s="59">
        <v>9.1035000000000004</v>
      </c>
    </row>
    <row r="130" spans="2:4" ht="12.75" x14ac:dyDescent="0.2">
      <c r="B130" s="58" t="s">
        <v>153</v>
      </c>
      <c r="C130" s="59">
        <v>10.3781</v>
      </c>
      <c r="D130" s="59">
        <v>9.1035000000000004</v>
      </c>
    </row>
    <row r="132" spans="2:4" ht="12.75" x14ac:dyDescent="0.2">
      <c r="B132" s="77" t="s">
        <v>154</v>
      </c>
      <c r="C132" s="60"/>
      <c r="D132" s="78" t="s">
        <v>142</v>
      </c>
    </row>
    <row r="133" spans="2:4" ht="24.75" customHeight="1" x14ac:dyDescent="0.2">
      <c r="B133" s="79"/>
      <c r="C133" s="79"/>
    </row>
    <row r="134" spans="2:4" ht="15" x14ac:dyDescent="0.25">
      <c r="B134" s="82"/>
      <c r="C134" s="80"/>
      <c r="D134"/>
    </row>
    <row r="136" spans="2:4" ht="12.75" x14ac:dyDescent="0.2">
      <c r="B136" s="57" t="s">
        <v>157</v>
      </c>
      <c r="C136" s="56"/>
      <c r="D136" s="83" t="s">
        <v>142</v>
      </c>
    </row>
    <row r="137" spans="2:4" ht="12.75" x14ac:dyDescent="0.2">
      <c r="B137" s="57" t="s">
        <v>158</v>
      </c>
      <c r="C137" s="56"/>
      <c r="D137" s="83" t="s">
        <v>142</v>
      </c>
    </row>
    <row r="138" spans="2:4" ht="12.75" x14ac:dyDescent="0.2">
      <c r="B138" s="57" t="s">
        <v>159</v>
      </c>
      <c r="C138" s="56"/>
      <c r="D138" s="61">
        <v>0.3203193909469837</v>
      </c>
    </row>
    <row r="139" spans="2:4" ht="12.75" x14ac:dyDescent="0.2">
      <c r="B139" s="57" t="s">
        <v>160</v>
      </c>
      <c r="C139" s="56"/>
      <c r="D139" s="61" t="s">
        <v>142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583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343</v>
      </c>
      <c r="C7" s="26" t="s">
        <v>344</v>
      </c>
      <c r="D7" s="17" t="s">
        <v>227</v>
      </c>
      <c r="E7" s="62">
        <v>14072</v>
      </c>
      <c r="F7" s="68">
        <v>146.66542000000001</v>
      </c>
      <c r="G7" s="20">
        <v>4.3796308999999999E-2</v>
      </c>
    </row>
    <row r="8" spans="1:7" ht="12.75" x14ac:dyDescent="0.2">
      <c r="A8" s="21">
        <v>2</v>
      </c>
      <c r="B8" s="22" t="s">
        <v>17</v>
      </c>
      <c r="C8" s="26" t="s">
        <v>18</v>
      </c>
      <c r="D8" s="17" t="s">
        <v>19</v>
      </c>
      <c r="E8" s="62">
        <v>21928</v>
      </c>
      <c r="F8" s="68">
        <v>141.029932</v>
      </c>
      <c r="G8" s="20">
        <v>4.2113474999999997E-2</v>
      </c>
    </row>
    <row r="9" spans="1:7" ht="12.75" x14ac:dyDescent="0.2">
      <c r="A9" s="21">
        <v>3</v>
      </c>
      <c r="B9" s="22" t="s">
        <v>329</v>
      </c>
      <c r="C9" s="26" t="s">
        <v>330</v>
      </c>
      <c r="D9" s="17" t="s">
        <v>215</v>
      </c>
      <c r="E9" s="62">
        <v>7000</v>
      </c>
      <c r="F9" s="68">
        <v>121.53749999999999</v>
      </c>
      <c r="G9" s="20">
        <v>3.6292766999999997E-2</v>
      </c>
    </row>
    <row r="10" spans="1:7" ht="12.75" x14ac:dyDescent="0.2">
      <c r="A10" s="21">
        <v>4</v>
      </c>
      <c r="B10" s="22" t="s">
        <v>322</v>
      </c>
      <c r="C10" s="26" t="s">
        <v>323</v>
      </c>
      <c r="D10" s="17" t="s">
        <v>166</v>
      </c>
      <c r="E10" s="62">
        <v>43585</v>
      </c>
      <c r="F10" s="68">
        <v>115.6963825</v>
      </c>
      <c r="G10" s="20">
        <v>3.4548529000000001E-2</v>
      </c>
    </row>
    <row r="11" spans="1:7" ht="12.75" x14ac:dyDescent="0.2">
      <c r="A11" s="21">
        <v>5</v>
      </c>
      <c r="B11" s="22" t="s">
        <v>324</v>
      </c>
      <c r="C11" s="26" t="s">
        <v>325</v>
      </c>
      <c r="D11" s="17" t="s">
        <v>326</v>
      </c>
      <c r="E11" s="62">
        <v>33579</v>
      </c>
      <c r="F11" s="68">
        <v>111.9020175</v>
      </c>
      <c r="G11" s="20">
        <v>3.3415479999999997E-2</v>
      </c>
    </row>
    <row r="12" spans="1:7" ht="12.75" x14ac:dyDescent="0.2">
      <c r="A12" s="21">
        <v>6</v>
      </c>
      <c r="B12" s="22" t="s">
        <v>564</v>
      </c>
      <c r="C12" s="26" t="s">
        <v>565</v>
      </c>
      <c r="D12" s="17" t="s">
        <v>45</v>
      </c>
      <c r="E12" s="62">
        <v>13441</v>
      </c>
      <c r="F12" s="68">
        <v>110.3304485</v>
      </c>
      <c r="G12" s="20">
        <v>3.2946188000000001E-2</v>
      </c>
    </row>
    <row r="13" spans="1:7" ht="12.75" x14ac:dyDescent="0.2">
      <c r="A13" s="21">
        <v>7</v>
      </c>
      <c r="B13" s="22" t="s">
        <v>335</v>
      </c>
      <c r="C13" s="26" t="s">
        <v>336</v>
      </c>
      <c r="D13" s="17" t="s">
        <v>215</v>
      </c>
      <c r="E13" s="62">
        <v>8944</v>
      </c>
      <c r="F13" s="68">
        <v>104.93548</v>
      </c>
      <c r="G13" s="20">
        <v>3.1335175999999999E-2</v>
      </c>
    </row>
    <row r="14" spans="1:7" ht="25.5" x14ac:dyDescent="0.2">
      <c r="A14" s="21">
        <v>8</v>
      </c>
      <c r="B14" s="22" t="s">
        <v>331</v>
      </c>
      <c r="C14" s="26" t="s">
        <v>332</v>
      </c>
      <c r="D14" s="17" t="s">
        <v>56</v>
      </c>
      <c r="E14" s="62">
        <v>11002</v>
      </c>
      <c r="F14" s="68">
        <v>97.763772000000003</v>
      </c>
      <c r="G14" s="20">
        <v>2.9193605000000001E-2</v>
      </c>
    </row>
    <row r="15" spans="1:7" ht="25.5" x14ac:dyDescent="0.2">
      <c r="A15" s="21">
        <v>9</v>
      </c>
      <c r="B15" s="22" t="s">
        <v>442</v>
      </c>
      <c r="C15" s="26" t="s">
        <v>443</v>
      </c>
      <c r="D15" s="17" t="s">
        <v>33</v>
      </c>
      <c r="E15" s="62">
        <v>7784</v>
      </c>
      <c r="F15" s="68">
        <v>95.723740000000006</v>
      </c>
      <c r="G15" s="20">
        <v>2.8584424000000001E-2</v>
      </c>
    </row>
    <row r="16" spans="1:7" ht="12.75" x14ac:dyDescent="0.2">
      <c r="A16" s="21">
        <v>10</v>
      </c>
      <c r="B16" s="22" t="s">
        <v>440</v>
      </c>
      <c r="C16" s="26" t="s">
        <v>441</v>
      </c>
      <c r="D16" s="17" t="s">
        <v>183</v>
      </c>
      <c r="E16" s="62">
        <v>4382</v>
      </c>
      <c r="F16" s="68">
        <v>95.001760000000004</v>
      </c>
      <c r="G16" s="20">
        <v>2.8368831000000001E-2</v>
      </c>
    </row>
    <row r="17" spans="1:7" ht="12.75" x14ac:dyDescent="0.2">
      <c r="A17" s="21">
        <v>11</v>
      </c>
      <c r="B17" s="22" t="s">
        <v>341</v>
      </c>
      <c r="C17" s="26" t="s">
        <v>342</v>
      </c>
      <c r="D17" s="17" t="s">
        <v>209</v>
      </c>
      <c r="E17" s="62">
        <v>28173</v>
      </c>
      <c r="F17" s="68">
        <v>89.5760535</v>
      </c>
      <c r="G17" s="20">
        <v>2.6748640000000001E-2</v>
      </c>
    </row>
    <row r="18" spans="1:7" ht="25.5" x14ac:dyDescent="0.2">
      <c r="A18" s="21">
        <v>12</v>
      </c>
      <c r="B18" s="22" t="s">
        <v>350</v>
      </c>
      <c r="C18" s="26" t="s">
        <v>351</v>
      </c>
      <c r="D18" s="17" t="s">
        <v>183</v>
      </c>
      <c r="E18" s="62">
        <v>7492</v>
      </c>
      <c r="F18" s="68">
        <v>87.412909999999997</v>
      </c>
      <c r="G18" s="20">
        <v>2.6102696000000002E-2</v>
      </c>
    </row>
    <row r="19" spans="1:7" ht="12.75" x14ac:dyDescent="0.2">
      <c r="A19" s="21">
        <v>13</v>
      </c>
      <c r="B19" s="22" t="s">
        <v>348</v>
      </c>
      <c r="C19" s="26" t="s">
        <v>349</v>
      </c>
      <c r="D19" s="17" t="s">
        <v>36</v>
      </c>
      <c r="E19" s="62">
        <v>46792</v>
      </c>
      <c r="F19" s="68">
        <v>83.172780000000003</v>
      </c>
      <c r="G19" s="20">
        <v>2.4836535E-2</v>
      </c>
    </row>
    <row r="20" spans="1:7" ht="12.75" x14ac:dyDescent="0.2">
      <c r="A20" s="21">
        <v>14</v>
      </c>
      <c r="B20" s="22" t="s">
        <v>426</v>
      </c>
      <c r="C20" s="26" t="s">
        <v>427</v>
      </c>
      <c r="D20" s="17" t="s">
        <v>285</v>
      </c>
      <c r="E20" s="62">
        <v>10947</v>
      </c>
      <c r="F20" s="68">
        <v>81.494941499999996</v>
      </c>
      <c r="G20" s="20">
        <v>2.4335509000000002E-2</v>
      </c>
    </row>
    <row r="21" spans="1:7" ht="25.5" x14ac:dyDescent="0.2">
      <c r="A21" s="21">
        <v>15</v>
      </c>
      <c r="B21" s="22" t="s">
        <v>574</v>
      </c>
      <c r="C21" s="26" t="s">
        <v>575</v>
      </c>
      <c r="D21" s="17" t="s">
        <v>71</v>
      </c>
      <c r="E21" s="62">
        <v>8276</v>
      </c>
      <c r="F21" s="68">
        <v>80.302028000000007</v>
      </c>
      <c r="G21" s="20">
        <v>2.3979289000000001E-2</v>
      </c>
    </row>
    <row r="22" spans="1:7" ht="12.75" x14ac:dyDescent="0.2">
      <c r="A22" s="21">
        <v>16</v>
      </c>
      <c r="B22" s="22" t="s">
        <v>252</v>
      </c>
      <c r="C22" s="26" t="s">
        <v>253</v>
      </c>
      <c r="D22" s="17" t="s">
        <v>82</v>
      </c>
      <c r="E22" s="62">
        <v>80000</v>
      </c>
      <c r="F22" s="68">
        <v>75.12</v>
      </c>
      <c r="G22" s="20">
        <v>2.2431863999999999E-2</v>
      </c>
    </row>
    <row r="23" spans="1:7" ht="12.75" x14ac:dyDescent="0.2">
      <c r="A23" s="21">
        <v>17</v>
      </c>
      <c r="B23" s="22" t="s">
        <v>320</v>
      </c>
      <c r="C23" s="26" t="s">
        <v>321</v>
      </c>
      <c r="D23" s="17" t="s">
        <v>166</v>
      </c>
      <c r="E23" s="62">
        <v>1901</v>
      </c>
      <c r="F23" s="68">
        <v>74.391833000000005</v>
      </c>
      <c r="G23" s="20">
        <v>2.2214423000000001E-2</v>
      </c>
    </row>
    <row r="24" spans="1:7" ht="12.75" x14ac:dyDescent="0.2">
      <c r="A24" s="21">
        <v>18</v>
      </c>
      <c r="B24" s="22" t="s">
        <v>337</v>
      </c>
      <c r="C24" s="26" t="s">
        <v>338</v>
      </c>
      <c r="D24" s="17" t="s">
        <v>166</v>
      </c>
      <c r="E24" s="62">
        <v>1006</v>
      </c>
      <c r="F24" s="68">
        <v>69.315411999999995</v>
      </c>
      <c r="G24" s="20">
        <v>2.0698534000000001E-2</v>
      </c>
    </row>
    <row r="25" spans="1:7" ht="25.5" x14ac:dyDescent="0.2">
      <c r="A25" s="21">
        <v>19</v>
      </c>
      <c r="B25" s="22" t="s">
        <v>466</v>
      </c>
      <c r="C25" s="26" t="s">
        <v>467</v>
      </c>
      <c r="D25" s="17" t="s">
        <v>183</v>
      </c>
      <c r="E25" s="62">
        <v>8378</v>
      </c>
      <c r="F25" s="68">
        <v>67.723562999999999</v>
      </c>
      <c r="G25" s="20">
        <v>2.0223186000000001E-2</v>
      </c>
    </row>
    <row r="26" spans="1:7" ht="25.5" x14ac:dyDescent="0.2">
      <c r="A26" s="21">
        <v>20</v>
      </c>
      <c r="B26" s="22" t="s">
        <v>378</v>
      </c>
      <c r="C26" s="26" t="s">
        <v>379</v>
      </c>
      <c r="D26" s="17" t="s">
        <v>183</v>
      </c>
      <c r="E26" s="62">
        <v>16647</v>
      </c>
      <c r="F26" s="68">
        <v>66.621294000000006</v>
      </c>
      <c r="G26" s="20">
        <v>1.9894034000000001E-2</v>
      </c>
    </row>
    <row r="27" spans="1:7" ht="25.5" x14ac:dyDescent="0.2">
      <c r="A27" s="21">
        <v>21</v>
      </c>
      <c r="B27" s="22" t="s">
        <v>568</v>
      </c>
      <c r="C27" s="26" t="s">
        <v>569</v>
      </c>
      <c r="D27" s="17" t="s">
        <v>22</v>
      </c>
      <c r="E27" s="62">
        <v>7020</v>
      </c>
      <c r="F27" s="68">
        <v>66.349530000000001</v>
      </c>
      <c r="G27" s="20">
        <v>1.9812881000000001E-2</v>
      </c>
    </row>
    <row r="28" spans="1:7" ht="51" x14ac:dyDescent="0.2">
      <c r="A28" s="21">
        <v>22</v>
      </c>
      <c r="B28" s="22" t="s">
        <v>358</v>
      </c>
      <c r="C28" s="26" t="s">
        <v>359</v>
      </c>
      <c r="D28" s="17" t="s">
        <v>212</v>
      </c>
      <c r="E28" s="62">
        <v>43143</v>
      </c>
      <c r="F28" s="68">
        <v>63.830068500000003</v>
      </c>
      <c r="G28" s="20">
        <v>1.9060535E-2</v>
      </c>
    </row>
    <row r="29" spans="1:7" ht="12.75" x14ac:dyDescent="0.2">
      <c r="A29" s="21">
        <v>23</v>
      </c>
      <c r="B29" s="22" t="s">
        <v>345</v>
      </c>
      <c r="C29" s="26" t="s">
        <v>346</v>
      </c>
      <c r="D29" s="17" t="s">
        <v>347</v>
      </c>
      <c r="E29" s="62">
        <v>26254</v>
      </c>
      <c r="F29" s="68">
        <v>63.784092999999999</v>
      </c>
      <c r="G29" s="20">
        <v>1.9046805999999999E-2</v>
      </c>
    </row>
    <row r="30" spans="1:7" ht="12.75" x14ac:dyDescent="0.2">
      <c r="A30" s="21">
        <v>24</v>
      </c>
      <c r="B30" s="22" t="s">
        <v>360</v>
      </c>
      <c r="C30" s="26" t="s">
        <v>361</v>
      </c>
      <c r="D30" s="17" t="s">
        <v>183</v>
      </c>
      <c r="E30" s="62">
        <v>15600</v>
      </c>
      <c r="F30" s="68">
        <v>63.694800000000001</v>
      </c>
      <c r="G30" s="20">
        <v>1.9020142E-2</v>
      </c>
    </row>
    <row r="31" spans="1:7" ht="25.5" x14ac:dyDescent="0.2">
      <c r="A31" s="21">
        <v>25</v>
      </c>
      <c r="B31" s="22" t="s">
        <v>223</v>
      </c>
      <c r="C31" s="26" t="s">
        <v>224</v>
      </c>
      <c r="D31" s="17" t="s">
        <v>22</v>
      </c>
      <c r="E31" s="62">
        <v>35320</v>
      </c>
      <c r="F31" s="68">
        <v>62.2515</v>
      </c>
      <c r="G31" s="20">
        <v>1.8589153000000001E-2</v>
      </c>
    </row>
    <row r="32" spans="1:7" ht="25.5" x14ac:dyDescent="0.2">
      <c r="A32" s="21">
        <v>26</v>
      </c>
      <c r="B32" s="22" t="s">
        <v>452</v>
      </c>
      <c r="C32" s="26" t="s">
        <v>453</v>
      </c>
      <c r="D32" s="17" t="s">
        <v>183</v>
      </c>
      <c r="E32" s="62">
        <v>11912</v>
      </c>
      <c r="F32" s="68">
        <v>60.941792</v>
      </c>
      <c r="G32" s="20">
        <v>1.8198056000000001E-2</v>
      </c>
    </row>
    <row r="33" spans="1:7" ht="25.5" x14ac:dyDescent="0.2">
      <c r="A33" s="21">
        <v>27</v>
      </c>
      <c r="B33" s="22" t="s">
        <v>384</v>
      </c>
      <c r="C33" s="26" t="s">
        <v>385</v>
      </c>
      <c r="D33" s="17" t="s">
        <v>22</v>
      </c>
      <c r="E33" s="62">
        <v>4306</v>
      </c>
      <c r="F33" s="68">
        <v>60.705987999999998</v>
      </c>
      <c r="G33" s="20">
        <v>1.8127641999999999E-2</v>
      </c>
    </row>
    <row r="34" spans="1:7" ht="25.5" x14ac:dyDescent="0.2">
      <c r="A34" s="21">
        <v>28</v>
      </c>
      <c r="B34" s="22" t="s">
        <v>570</v>
      </c>
      <c r="C34" s="26" t="s">
        <v>571</v>
      </c>
      <c r="D34" s="17" t="s">
        <v>16</v>
      </c>
      <c r="E34" s="62">
        <v>372197</v>
      </c>
      <c r="F34" s="68">
        <v>60.295914000000003</v>
      </c>
      <c r="G34" s="20">
        <v>1.8005187999999998E-2</v>
      </c>
    </row>
    <row r="35" spans="1:7" ht="12.75" x14ac:dyDescent="0.2">
      <c r="A35" s="21">
        <v>29</v>
      </c>
      <c r="B35" s="22" t="s">
        <v>26</v>
      </c>
      <c r="C35" s="26" t="s">
        <v>27</v>
      </c>
      <c r="D35" s="17" t="s">
        <v>28</v>
      </c>
      <c r="E35" s="62">
        <v>30245</v>
      </c>
      <c r="F35" s="68">
        <v>59.3860575</v>
      </c>
      <c r="G35" s="20">
        <v>1.7733492999999999E-2</v>
      </c>
    </row>
    <row r="36" spans="1:7" ht="25.5" x14ac:dyDescent="0.2">
      <c r="A36" s="21">
        <v>30</v>
      </c>
      <c r="B36" s="22" t="s">
        <v>366</v>
      </c>
      <c r="C36" s="26" t="s">
        <v>367</v>
      </c>
      <c r="D36" s="17" t="s">
        <v>33</v>
      </c>
      <c r="E36" s="62">
        <v>11788</v>
      </c>
      <c r="F36" s="68">
        <v>58.285766000000002</v>
      </c>
      <c r="G36" s="20">
        <v>1.7404929999999999E-2</v>
      </c>
    </row>
    <row r="37" spans="1:7" ht="12.75" x14ac:dyDescent="0.2">
      <c r="A37" s="21">
        <v>31</v>
      </c>
      <c r="B37" s="22" t="s">
        <v>554</v>
      </c>
      <c r="C37" s="26" t="s">
        <v>555</v>
      </c>
      <c r="D37" s="17" t="s">
        <v>36</v>
      </c>
      <c r="E37" s="62">
        <v>56630</v>
      </c>
      <c r="F37" s="68">
        <v>56.346850000000003</v>
      </c>
      <c r="G37" s="20">
        <v>1.6825942999999999E-2</v>
      </c>
    </row>
    <row r="38" spans="1:7" ht="25.5" x14ac:dyDescent="0.2">
      <c r="A38" s="21">
        <v>32</v>
      </c>
      <c r="B38" s="22" t="s">
        <v>576</v>
      </c>
      <c r="C38" s="26" t="s">
        <v>577</v>
      </c>
      <c r="D38" s="17" t="s">
        <v>13</v>
      </c>
      <c r="E38" s="62">
        <v>39424</v>
      </c>
      <c r="F38" s="68">
        <v>56.317183999999997</v>
      </c>
      <c r="G38" s="20">
        <v>1.6817084999999999E-2</v>
      </c>
    </row>
    <row r="39" spans="1:7" ht="12.75" x14ac:dyDescent="0.2">
      <c r="A39" s="21">
        <v>33</v>
      </c>
      <c r="B39" s="22" t="s">
        <v>395</v>
      </c>
      <c r="C39" s="26" t="s">
        <v>396</v>
      </c>
      <c r="D39" s="17" t="s">
        <v>66</v>
      </c>
      <c r="E39" s="62">
        <v>13353</v>
      </c>
      <c r="F39" s="68">
        <v>54.159768</v>
      </c>
      <c r="G39" s="20">
        <v>1.6172850999999999E-2</v>
      </c>
    </row>
    <row r="40" spans="1:7" ht="12.75" x14ac:dyDescent="0.2">
      <c r="A40" s="21">
        <v>34</v>
      </c>
      <c r="B40" s="22" t="s">
        <v>401</v>
      </c>
      <c r="C40" s="26" t="s">
        <v>402</v>
      </c>
      <c r="D40" s="17" t="s">
        <v>183</v>
      </c>
      <c r="E40" s="62">
        <v>12805</v>
      </c>
      <c r="F40" s="68">
        <v>53.448070000000001</v>
      </c>
      <c r="G40" s="20">
        <v>1.5960327999999999E-2</v>
      </c>
    </row>
    <row r="41" spans="1:7" ht="12.75" x14ac:dyDescent="0.2">
      <c r="A41" s="21">
        <v>35</v>
      </c>
      <c r="B41" s="22" t="s">
        <v>403</v>
      </c>
      <c r="C41" s="26" t="s">
        <v>404</v>
      </c>
      <c r="D41" s="17" t="s">
        <v>183</v>
      </c>
      <c r="E41" s="62">
        <v>60000</v>
      </c>
      <c r="F41" s="68">
        <v>51.9</v>
      </c>
      <c r="G41" s="20">
        <v>1.5498052999999999E-2</v>
      </c>
    </row>
    <row r="42" spans="1:7" ht="12.75" x14ac:dyDescent="0.2">
      <c r="A42" s="21">
        <v>36</v>
      </c>
      <c r="B42" s="22" t="s">
        <v>376</v>
      </c>
      <c r="C42" s="26" t="s">
        <v>377</v>
      </c>
      <c r="D42" s="17" t="s">
        <v>183</v>
      </c>
      <c r="E42" s="62">
        <v>10141</v>
      </c>
      <c r="F42" s="68">
        <v>51.673465499999999</v>
      </c>
      <c r="G42" s="20">
        <v>1.5430407E-2</v>
      </c>
    </row>
    <row r="43" spans="1:7" ht="12.75" x14ac:dyDescent="0.2">
      <c r="A43" s="21">
        <v>37</v>
      </c>
      <c r="B43" s="22" t="s">
        <v>532</v>
      </c>
      <c r="C43" s="26" t="s">
        <v>533</v>
      </c>
      <c r="D43" s="17" t="s">
        <v>295</v>
      </c>
      <c r="E43" s="62">
        <v>4983</v>
      </c>
      <c r="F43" s="68">
        <v>50.6098395</v>
      </c>
      <c r="G43" s="20">
        <v>1.5112792999999999E-2</v>
      </c>
    </row>
    <row r="44" spans="1:7" ht="12.75" x14ac:dyDescent="0.2">
      <c r="A44" s="21">
        <v>38</v>
      </c>
      <c r="B44" s="22" t="s">
        <v>561</v>
      </c>
      <c r="C44" s="26" t="s">
        <v>562</v>
      </c>
      <c r="D44" s="17" t="s">
        <v>36</v>
      </c>
      <c r="E44" s="62">
        <v>106225</v>
      </c>
      <c r="F44" s="68">
        <v>47.801250000000003</v>
      </c>
      <c r="G44" s="20">
        <v>1.427411E-2</v>
      </c>
    </row>
    <row r="45" spans="1:7" ht="25.5" x14ac:dyDescent="0.2">
      <c r="A45" s="21">
        <v>39</v>
      </c>
      <c r="B45" s="22" t="s">
        <v>352</v>
      </c>
      <c r="C45" s="26" t="s">
        <v>353</v>
      </c>
      <c r="D45" s="17" t="s">
        <v>33</v>
      </c>
      <c r="E45" s="62">
        <v>20284</v>
      </c>
      <c r="F45" s="68">
        <v>47.413849999999996</v>
      </c>
      <c r="G45" s="20">
        <v>1.4158426999999999E-2</v>
      </c>
    </row>
    <row r="46" spans="1:7" ht="25.5" x14ac:dyDescent="0.2">
      <c r="A46" s="21">
        <v>40</v>
      </c>
      <c r="B46" s="22" t="s">
        <v>339</v>
      </c>
      <c r="C46" s="26" t="s">
        <v>340</v>
      </c>
      <c r="D46" s="17" t="s">
        <v>326</v>
      </c>
      <c r="E46" s="62">
        <v>24616</v>
      </c>
      <c r="F46" s="68">
        <v>45.170360000000002</v>
      </c>
      <c r="G46" s="20">
        <v>1.3488490000000001E-2</v>
      </c>
    </row>
    <row r="47" spans="1:7" ht="25.5" x14ac:dyDescent="0.2">
      <c r="A47" s="21">
        <v>41</v>
      </c>
      <c r="B47" s="22" t="s">
        <v>168</v>
      </c>
      <c r="C47" s="26" t="s">
        <v>169</v>
      </c>
      <c r="D47" s="17" t="s">
        <v>25</v>
      </c>
      <c r="E47" s="62">
        <v>15151</v>
      </c>
      <c r="F47" s="68">
        <v>40.127423499999999</v>
      </c>
      <c r="G47" s="20">
        <v>1.19826E-2</v>
      </c>
    </row>
    <row r="48" spans="1:7" ht="12.75" x14ac:dyDescent="0.2">
      <c r="A48" s="21">
        <v>42</v>
      </c>
      <c r="B48" s="22" t="s">
        <v>78</v>
      </c>
      <c r="C48" s="26" t="s">
        <v>79</v>
      </c>
      <c r="D48" s="17" t="s">
        <v>19</v>
      </c>
      <c r="E48" s="62">
        <v>4830</v>
      </c>
      <c r="F48" s="68">
        <v>37.046100000000003</v>
      </c>
      <c r="G48" s="20">
        <v>1.1062473999999999E-2</v>
      </c>
    </row>
    <row r="49" spans="1:7" ht="12.75" x14ac:dyDescent="0.2">
      <c r="A49" s="21">
        <v>43</v>
      </c>
      <c r="B49" s="22" t="s">
        <v>380</v>
      </c>
      <c r="C49" s="26" t="s">
        <v>381</v>
      </c>
      <c r="D49" s="17" t="s">
        <v>183</v>
      </c>
      <c r="E49" s="62">
        <v>11310</v>
      </c>
      <c r="F49" s="68">
        <v>32.702865000000003</v>
      </c>
      <c r="G49" s="20">
        <v>9.7655250000000006E-3</v>
      </c>
    </row>
    <row r="50" spans="1:7" ht="25.5" x14ac:dyDescent="0.2">
      <c r="A50" s="21">
        <v>44</v>
      </c>
      <c r="B50" s="22" t="s">
        <v>356</v>
      </c>
      <c r="C50" s="26" t="s">
        <v>357</v>
      </c>
      <c r="D50" s="17" t="s">
        <v>71</v>
      </c>
      <c r="E50" s="62">
        <v>2329</v>
      </c>
      <c r="F50" s="68">
        <v>31.429855</v>
      </c>
      <c r="G50" s="20">
        <v>9.3853860000000008E-3</v>
      </c>
    </row>
    <row r="51" spans="1:7" ht="12.75" x14ac:dyDescent="0.2">
      <c r="A51" s="21">
        <v>45</v>
      </c>
      <c r="B51" s="22" t="s">
        <v>578</v>
      </c>
      <c r="C51" s="26" t="s">
        <v>579</v>
      </c>
      <c r="D51" s="17" t="s">
        <v>166</v>
      </c>
      <c r="E51" s="62">
        <v>10494</v>
      </c>
      <c r="F51" s="68">
        <v>26.948592000000001</v>
      </c>
      <c r="G51" s="20">
        <v>8.0472200000000008E-3</v>
      </c>
    </row>
    <row r="52" spans="1:7" ht="12.75" x14ac:dyDescent="0.2">
      <c r="A52" s="16"/>
      <c r="B52" s="17"/>
      <c r="C52" s="23" t="s">
        <v>111</v>
      </c>
      <c r="D52" s="27"/>
      <c r="E52" s="64"/>
      <c r="F52" s="70">
        <v>3218.3382489999999</v>
      </c>
      <c r="G52" s="28">
        <v>0.961040012</v>
      </c>
    </row>
    <row r="53" spans="1:7" ht="12.75" x14ac:dyDescent="0.2">
      <c r="A53" s="21"/>
      <c r="B53" s="22"/>
      <c r="C53" s="29"/>
      <c r="D53" s="30"/>
      <c r="E53" s="62"/>
      <c r="F53" s="68"/>
      <c r="G53" s="20"/>
    </row>
    <row r="54" spans="1:7" ht="12.75" x14ac:dyDescent="0.2">
      <c r="A54" s="16"/>
      <c r="B54" s="17"/>
      <c r="C54" s="23" t="s">
        <v>112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111</v>
      </c>
      <c r="D55" s="27"/>
      <c r="E55" s="64"/>
      <c r="F55" s="70">
        <v>0</v>
      </c>
      <c r="G55" s="28">
        <v>0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31"/>
      <c r="B57" s="32"/>
      <c r="C57" s="23" t="s">
        <v>113</v>
      </c>
      <c r="D57" s="24"/>
      <c r="E57" s="63"/>
      <c r="F57" s="69"/>
      <c r="G57" s="25"/>
    </row>
    <row r="58" spans="1:7" ht="12.75" x14ac:dyDescent="0.2">
      <c r="A58" s="33"/>
      <c r="B58" s="34"/>
      <c r="C58" s="23" t="s">
        <v>111</v>
      </c>
      <c r="D58" s="35"/>
      <c r="E58" s="65"/>
      <c r="F58" s="71">
        <v>0</v>
      </c>
      <c r="G58" s="36">
        <v>0</v>
      </c>
    </row>
    <row r="59" spans="1:7" ht="12.75" x14ac:dyDescent="0.2">
      <c r="A59" s="33"/>
      <c r="B59" s="34"/>
      <c r="C59" s="29"/>
      <c r="D59" s="37"/>
      <c r="E59" s="66"/>
      <c r="F59" s="72"/>
      <c r="G59" s="38"/>
    </row>
    <row r="60" spans="1:7" ht="12.75" x14ac:dyDescent="0.2">
      <c r="A60" s="16"/>
      <c r="B60" s="17"/>
      <c r="C60" s="23" t="s">
        <v>116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111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12.75" x14ac:dyDescent="0.2">
      <c r="A63" s="16"/>
      <c r="B63" s="17"/>
      <c r="C63" s="23" t="s">
        <v>117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111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118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111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25.5" x14ac:dyDescent="0.2">
      <c r="A69" s="21"/>
      <c r="B69" s="22"/>
      <c r="C69" s="39" t="s">
        <v>119</v>
      </c>
      <c r="D69" s="40"/>
      <c r="E69" s="64"/>
      <c r="F69" s="70">
        <v>3218.3382489999999</v>
      </c>
      <c r="G69" s="28">
        <v>0.961040012</v>
      </c>
    </row>
    <row r="70" spans="1:7" ht="12.75" x14ac:dyDescent="0.2">
      <c r="A70" s="16"/>
      <c r="B70" s="17"/>
      <c r="C70" s="26"/>
      <c r="D70" s="19"/>
      <c r="E70" s="62"/>
      <c r="F70" s="68"/>
      <c r="G70" s="20"/>
    </row>
    <row r="71" spans="1:7" ht="12.75" x14ac:dyDescent="0.2">
      <c r="A71" s="16"/>
      <c r="B71" s="17"/>
      <c r="C71" s="18" t="s">
        <v>120</v>
      </c>
      <c r="D71" s="19"/>
      <c r="E71" s="62"/>
      <c r="F71" s="68"/>
      <c r="G71" s="20"/>
    </row>
    <row r="72" spans="1:7" ht="25.5" x14ac:dyDescent="0.2">
      <c r="A72" s="16"/>
      <c r="B72" s="17"/>
      <c r="C72" s="23" t="s">
        <v>10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111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68"/>
      <c r="G74" s="20"/>
    </row>
    <row r="75" spans="1:7" ht="12.75" x14ac:dyDescent="0.2">
      <c r="A75" s="16"/>
      <c r="B75" s="41"/>
      <c r="C75" s="23" t="s">
        <v>121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111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74"/>
      <c r="G77" s="43"/>
    </row>
    <row r="78" spans="1:7" ht="12.75" x14ac:dyDescent="0.2">
      <c r="A78" s="16"/>
      <c r="B78" s="17"/>
      <c r="C78" s="23" t="s">
        <v>122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111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16"/>
      <c r="B81" s="41"/>
      <c r="C81" s="23" t="s">
        <v>123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111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68"/>
      <c r="G83" s="20"/>
    </row>
    <row r="84" spans="1:7" ht="12.75" x14ac:dyDescent="0.2">
      <c r="A84" s="21"/>
      <c r="B84" s="22"/>
      <c r="C84" s="44" t="s">
        <v>124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125</v>
      </c>
      <c r="D86" s="19"/>
      <c r="E86" s="62"/>
      <c r="F86" s="68"/>
      <c r="G86" s="20"/>
    </row>
    <row r="87" spans="1:7" ht="12.75" x14ac:dyDescent="0.2">
      <c r="A87" s="21"/>
      <c r="B87" s="22"/>
      <c r="C87" s="23" t="s">
        <v>126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111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127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111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128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129</v>
      </c>
      <c r="D96" s="24"/>
      <c r="E96" s="63"/>
      <c r="F96" s="69"/>
      <c r="G96" s="25"/>
    </row>
    <row r="97" spans="1:7" ht="12.75" x14ac:dyDescent="0.2">
      <c r="A97" s="21">
        <v>1</v>
      </c>
      <c r="B97" s="22"/>
      <c r="C97" s="26" t="s">
        <v>130</v>
      </c>
      <c r="D97" s="30"/>
      <c r="E97" s="62"/>
      <c r="F97" s="68">
        <v>131</v>
      </c>
      <c r="G97" s="20">
        <v>3.9118399999999998E-2</v>
      </c>
    </row>
    <row r="98" spans="1:7" ht="12.75" x14ac:dyDescent="0.2">
      <c r="A98" s="21"/>
      <c r="B98" s="22"/>
      <c r="C98" s="23" t="s">
        <v>111</v>
      </c>
      <c r="D98" s="40"/>
      <c r="E98" s="64"/>
      <c r="F98" s="70">
        <v>131</v>
      </c>
      <c r="G98" s="28">
        <v>3.9118399999999998E-2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25.5" x14ac:dyDescent="0.2">
      <c r="A100" s="21"/>
      <c r="B100" s="22"/>
      <c r="C100" s="39" t="s">
        <v>131</v>
      </c>
      <c r="D100" s="40"/>
      <c r="E100" s="64"/>
      <c r="F100" s="70">
        <v>131</v>
      </c>
      <c r="G100" s="28">
        <v>3.9118399999999998E-2</v>
      </c>
    </row>
    <row r="101" spans="1:7" ht="12.75" x14ac:dyDescent="0.2">
      <c r="A101" s="21"/>
      <c r="B101" s="22"/>
      <c r="C101" s="45"/>
      <c r="D101" s="22"/>
      <c r="E101" s="62"/>
      <c r="F101" s="68"/>
      <c r="G101" s="20"/>
    </row>
    <row r="102" spans="1:7" ht="12.75" x14ac:dyDescent="0.2">
      <c r="A102" s="16"/>
      <c r="B102" s="17"/>
      <c r="C102" s="18" t="s">
        <v>132</v>
      </c>
      <c r="D102" s="19"/>
      <c r="E102" s="62"/>
      <c r="F102" s="68"/>
      <c r="G102" s="20"/>
    </row>
    <row r="103" spans="1:7" ht="25.5" x14ac:dyDescent="0.2">
      <c r="A103" s="21"/>
      <c r="B103" s="22"/>
      <c r="C103" s="23" t="s">
        <v>133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134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135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111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25.5" x14ac:dyDescent="0.2">
      <c r="A110" s="21"/>
      <c r="B110" s="22"/>
      <c r="C110" s="23" t="s">
        <v>136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74"/>
      <c r="G112" s="43"/>
    </row>
    <row r="113" spans="1:7" ht="25.5" x14ac:dyDescent="0.2">
      <c r="A113" s="21"/>
      <c r="B113" s="22"/>
      <c r="C113" s="45" t="s">
        <v>137</v>
      </c>
      <c r="D113" s="22"/>
      <c r="E113" s="62"/>
      <c r="F113" s="153">
        <v>-0.53049239000000004</v>
      </c>
      <c r="G113" s="154">
        <v>-1.58412E-4</v>
      </c>
    </row>
    <row r="114" spans="1:7" ht="12.75" x14ac:dyDescent="0.2">
      <c r="A114" s="21"/>
      <c r="B114" s="22"/>
      <c r="C114" s="46" t="s">
        <v>138</v>
      </c>
      <c r="D114" s="27"/>
      <c r="E114" s="64"/>
      <c r="F114" s="70">
        <v>3348.8077566100001</v>
      </c>
      <c r="G114" s="28">
        <v>1</v>
      </c>
    </row>
    <row r="116" spans="1:7" ht="12.75" x14ac:dyDescent="0.2">
      <c r="B116" s="306"/>
      <c r="C116" s="306"/>
      <c r="D116" s="306"/>
      <c r="E116" s="306"/>
      <c r="F116" s="306"/>
    </row>
    <row r="117" spans="1:7" ht="12.75" x14ac:dyDescent="0.2">
      <c r="B117" s="306"/>
      <c r="C117" s="306"/>
      <c r="D117" s="306"/>
      <c r="E117" s="306"/>
      <c r="F117" s="306"/>
    </row>
    <row r="119" spans="1:7" ht="12.75" x14ac:dyDescent="0.2">
      <c r="B119" s="52" t="s">
        <v>140</v>
      </c>
      <c r="C119" s="53"/>
      <c r="D119" s="54"/>
    </row>
    <row r="120" spans="1:7" ht="12.75" x14ac:dyDescent="0.2">
      <c r="B120" s="55" t="s">
        <v>141</v>
      </c>
      <c r="C120" s="56"/>
      <c r="D120" s="81" t="s">
        <v>142</v>
      </c>
    </row>
    <row r="121" spans="1:7" ht="12.75" x14ac:dyDescent="0.2">
      <c r="B121" s="55" t="s">
        <v>143</v>
      </c>
      <c r="C121" s="56"/>
      <c r="D121" s="81" t="s">
        <v>142</v>
      </c>
    </row>
    <row r="122" spans="1:7" ht="12.75" x14ac:dyDescent="0.2">
      <c r="B122" s="57" t="s">
        <v>144</v>
      </c>
      <c r="C122" s="56"/>
      <c r="D122" s="58"/>
    </row>
    <row r="123" spans="1:7" ht="25.5" customHeight="1" x14ac:dyDescent="0.2">
      <c r="B123" s="58"/>
      <c r="C123" s="48" t="s">
        <v>145</v>
      </c>
      <c r="D123" s="49" t="s">
        <v>146</v>
      </c>
    </row>
    <row r="124" spans="1:7" ht="12.75" customHeight="1" x14ac:dyDescent="0.2">
      <c r="B124" s="75" t="s">
        <v>147</v>
      </c>
      <c r="C124" s="76" t="s">
        <v>148</v>
      </c>
      <c r="D124" s="76" t="s">
        <v>149</v>
      </c>
    </row>
    <row r="125" spans="1:7" ht="12.75" x14ac:dyDescent="0.2">
      <c r="B125" s="58" t="s">
        <v>150</v>
      </c>
      <c r="C125" s="59">
        <v>10.3424</v>
      </c>
      <c r="D125" s="59">
        <v>9.0188000000000006</v>
      </c>
    </row>
    <row r="126" spans="1:7" ht="12.75" x14ac:dyDescent="0.2">
      <c r="B126" s="58" t="s">
        <v>151</v>
      </c>
      <c r="C126" s="59">
        <v>10.3424</v>
      </c>
      <c r="D126" s="59">
        <v>9.0188000000000006</v>
      </c>
    </row>
    <row r="127" spans="1:7" ht="12.75" x14ac:dyDescent="0.2">
      <c r="B127" s="58" t="s">
        <v>152</v>
      </c>
      <c r="C127" s="59">
        <v>10.225899999999999</v>
      </c>
      <c r="D127" s="59">
        <v>8.9110999999999994</v>
      </c>
    </row>
    <row r="128" spans="1:7" ht="12.75" x14ac:dyDescent="0.2">
      <c r="B128" s="58" t="s">
        <v>153</v>
      </c>
      <c r="C128" s="59">
        <v>10.225899999999999</v>
      </c>
      <c r="D128" s="59">
        <v>8.9110999999999994</v>
      </c>
    </row>
    <row r="130" spans="2:4" ht="12.75" x14ac:dyDescent="0.2">
      <c r="B130" s="77" t="s">
        <v>154</v>
      </c>
      <c r="C130" s="60"/>
      <c r="D130" s="78" t="s">
        <v>142</v>
      </c>
    </row>
    <row r="131" spans="2:4" ht="24.75" customHeight="1" x14ac:dyDescent="0.2">
      <c r="B131" s="79"/>
      <c r="C131" s="79"/>
    </row>
    <row r="132" spans="2:4" ht="15" x14ac:dyDescent="0.25">
      <c r="B132" s="82"/>
      <c r="C132" s="80"/>
      <c r="D132"/>
    </row>
    <row r="134" spans="2:4" ht="12.75" x14ac:dyDescent="0.2">
      <c r="B134" s="57" t="s">
        <v>157</v>
      </c>
      <c r="C134" s="56"/>
      <c r="D134" s="83" t="s">
        <v>142</v>
      </c>
    </row>
    <row r="135" spans="2:4" ht="12.75" x14ac:dyDescent="0.2">
      <c r="B135" s="57" t="s">
        <v>158</v>
      </c>
      <c r="C135" s="56"/>
      <c r="D135" s="83" t="s">
        <v>142</v>
      </c>
    </row>
    <row r="136" spans="2:4" ht="12.75" x14ac:dyDescent="0.2">
      <c r="B136" s="57" t="s">
        <v>159</v>
      </c>
      <c r="C136" s="56"/>
      <c r="D136" s="61">
        <v>0.27798885829276654</v>
      </c>
    </row>
    <row r="137" spans="2:4" ht="12.75" x14ac:dyDescent="0.2">
      <c r="B137" s="57" t="s">
        <v>160</v>
      </c>
      <c r="C137" s="56"/>
      <c r="D137" s="61" t="s">
        <v>142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opLeftCell="A118" workbookViewId="0">
      <selection activeCell="D126" sqref="D126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30.75" customHeight="1" x14ac:dyDescent="0.2">
      <c r="A2" s="303" t="s">
        <v>1140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700101</v>
      </c>
      <c r="F7" s="68">
        <v>4832.0971019999997</v>
      </c>
      <c r="G7" s="20">
        <v>4.7302955000000001E-2</v>
      </c>
    </row>
    <row r="8" spans="1:7" ht="25.5" x14ac:dyDescent="0.2">
      <c r="A8" s="21">
        <v>2</v>
      </c>
      <c r="B8" s="22" t="s">
        <v>67</v>
      </c>
      <c r="C8" s="26" t="s">
        <v>68</v>
      </c>
      <c r="D8" s="17" t="s">
        <v>25</v>
      </c>
      <c r="E8" s="62">
        <v>2533486</v>
      </c>
      <c r="F8" s="68">
        <v>3907.9021550000002</v>
      </c>
      <c r="G8" s="20">
        <v>3.8255712999999997E-2</v>
      </c>
    </row>
    <row r="9" spans="1:7" ht="25.5" x14ac:dyDescent="0.2">
      <c r="A9" s="21">
        <v>3</v>
      </c>
      <c r="B9" s="22" t="s">
        <v>236</v>
      </c>
      <c r="C9" s="26" t="s">
        <v>237</v>
      </c>
      <c r="D9" s="17" t="s">
        <v>227</v>
      </c>
      <c r="E9" s="62">
        <v>599008</v>
      </c>
      <c r="F9" s="68">
        <v>3846.8293760000001</v>
      </c>
      <c r="G9" s="20">
        <v>3.7657851999999999E-2</v>
      </c>
    </row>
    <row r="10" spans="1:7" ht="12.75" x14ac:dyDescent="0.2">
      <c r="A10" s="21">
        <v>4</v>
      </c>
      <c r="B10" s="22" t="s">
        <v>228</v>
      </c>
      <c r="C10" s="26" t="s">
        <v>229</v>
      </c>
      <c r="D10" s="17" t="s">
        <v>183</v>
      </c>
      <c r="E10" s="62">
        <v>242780</v>
      </c>
      <c r="F10" s="68">
        <v>3684.06511</v>
      </c>
      <c r="G10" s="20">
        <v>3.6064499999999999E-2</v>
      </c>
    </row>
    <row r="11" spans="1:7" ht="25.5" x14ac:dyDescent="0.2">
      <c r="A11" s="21">
        <v>5</v>
      </c>
      <c r="B11" s="22" t="s">
        <v>223</v>
      </c>
      <c r="C11" s="26" t="s">
        <v>224</v>
      </c>
      <c r="D11" s="17" t="s">
        <v>22</v>
      </c>
      <c r="E11" s="62">
        <v>2086413</v>
      </c>
      <c r="F11" s="68">
        <v>3677.3029124999998</v>
      </c>
      <c r="G11" s="20">
        <v>3.5998303000000002E-2</v>
      </c>
    </row>
    <row r="12" spans="1:7" ht="12.75" x14ac:dyDescent="0.2">
      <c r="A12" s="21">
        <v>6</v>
      </c>
      <c r="B12" s="22" t="s">
        <v>78</v>
      </c>
      <c r="C12" s="26" t="s">
        <v>79</v>
      </c>
      <c r="D12" s="17" t="s">
        <v>19</v>
      </c>
      <c r="E12" s="62">
        <v>454856</v>
      </c>
      <c r="F12" s="68">
        <v>3488.7455199999999</v>
      </c>
      <c r="G12" s="20">
        <v>3.4152453999999999E-2</v>
      </c>
    </row>
    <row r="13" spans="1:7" ht="25.5" x14ac:dyDescent="0.2">
      <c r="A13" s="21">
        <v>7</v>
      </c>
      <c r="B13" s="22" t="s">
        <v>242</v>
      </c>
      <c r="C13" s="26" t="s">
        <v>243</v>
      </c>
      <c r="D13" s="17" t="s">
        <v>33</v>
      </c>
      <c r="E13" s="62">
        <v>600000</v>
      </c>
      <c r="F13" s="68">
        <v>3060</v>
      </c>
      <c r="G13" s="20">
        <v>2.9955326000000001E-2</v>
      </c>
    </row>
    <row r="14" spans="1:7" ht="25.5" x14ac:dyDescent="0.2">
      <c r="A14" s="21">
        <v>8</v>
      </c>
      <c r="B14" s="22" t="s">
        <v>50</v>
      </c>
      <c r="C14" s="26" t="s">
        <v>51</v>
      </c>
      <c r="D14" s="17" t="s">
        <v>22</v>
      </c>
      <c r="E14" s="62">
        <v>3485686</v>
      </c>
      <c r="F14" s="68">
        <v>3053.4609359999999</v>
      </c>
      <c r="G14" s="20">
        <v>2.9891312999999999E-2</v>
      </c>
    </row>
    <row r="15" spans="1:7" ht="12.75" x14ac:dyDescent="0.2">
      <c r="A15" s="21">
        <v>9</v>
      </c>
      <c r="B15" s="22" t="s">
        <v>162</v>
      </c>
      <c r="C15" s="26" t="s">
        <v>163</v>
      </c>
      <c r="D15" s="17" t="s">
        <v>19</v>
      </c>
      <c r="E15" s="62">
        <v>2050000</v>
      </c>
      <c r="F15" s="68">
        <v>2950.9749999999999</v>
      </c>
      <c r="G15" s="20">
        <v>2.8888045000000001E-2</v>
      </c>
    </row>
    <row r="16" spans="1:7" ht="25.5" x14ac:dyDescent="0.2">
      <c r="A16" s="21">
        <v>10</v>
      </c>
      <c r="B16" s="22" t="s">
        <v>37</v>
      </c>
      <c r="C16" s="26" t="s">
        <v>38</v>
      </c>
      <c r="D16" s="17" t="s">
        <v>22</v>
      </c>
      <c r="E16" s="62">
        <v>52619</v>
      </c>
      <c r="F16" s="68">
        <v>2882.6266770000002</v>
      </c>
      <c r="G16" s="20">
        <v>2.8218961000000001E-2</v>
      </c>
    </row>
    <row r="17" spans="1:7" ht="12.75" x14ac:dyDescent="0.2">
      <c r="A17" s="21">
        <v>11</v>
      </c>
      <c r="B17" s="22" t="s">
        <v>64</v>
      </c>
      <c r="C17" s="26" t="s">
        <v>65</v>
      </c>
      <c r="D17" s="17" t="s">
        <v>66</v>
      </c>
      <c r="E17" s="62">
        <v>2088847</v>
      </c>
      <c r="F17" s="68">
        <v>2862.7648134999999</v>
      </c>
      <c r="G17" s="20">
        <v>2.8024527E-2</v>
      </c>
    </row>
    <row r="18" spans="1:7" ht="12.75" x14ac:dyDescent="0.2">
      <c r="A18" s="21">
        <v>12</v>
      </c>
      <c r="B18" s="22" t="s">
        <v>177</v>
      </c>
      <c r="C18" s="26" t="s">
        <v>178</v>
      </c>
      <c r="D18" s="17" t="s">
        <v>36</v>
      </c>
      <c r="E18" s="62">
        <v>1931856</v>
      </c>
      <c r="F18" s="68">
        <v>2859.1468799999998</v>
      </c>
      <c r="G18" s="20">
        <v>2.7989110000000001E-2</v>
      </c>
    </row>
    <row r="19" spans="1:7" ht="25.5" x14ac:dyDescent="0.2">
      <c r="A19" s="21">
        <v>13</v>
      </c>
      <c r="B19" s="22" t="s">
        <v>23</v>
      </c>
      <c r="C19" s="26" t="s">
        <v>24</v>
      </c>
      <c r="D19" s="17" t="s">
        <v>25</v>
      </c>
      <c r="E19" s="62">
        <v>444000</v>
      </c>
      <c r="F19" s="68">
        <v>2666.886</v>
      </c>
      <c r="G19" s="20">
        <v>2.6107005999999999E-2</v>
      </c>
    </row>
    <row r="20" spans="1:7" ht="25.5" x14ac:dyDescent="0.2">
      <c r="A20" s="21">
        <v>14</v>
      </c>
      <c r="B20" s="22" t="s">
        <v>43</v>
      </c>
      <c r="C20" s="26" t="s">
        <v>44</v>
      </c>
      <c r="D20" s="17" t="s">
        <v>45</v>
      </c>
      <c r="E20" s="62">
        <v>782879</v>
      </c>
      <c r="F20" s="68">
        <v>2618.3388154999998</v>
      </c>
      <c r="G20" s="20">
        <v>2.5631761999999999E-2</v>
      </c>
    </row>
    <row r="21" spans="1:7" ht="25.5" x14ac:dyDescent="0.2">
      <c r="A21" s="21">
        <v>15</v>
      </c>
      <c r="B21" s="22" t="s">
        <v>62</v>
      </c>
      <c r="C21" s="26" t="s">
        <v>63</v>
      </c>
      <c r="D21" s="17" t="s">
        <v>16</v>
      </c>
      <c r="E21" s="62">
        <v>2507448</v>
      </c>
      <c r="F21" s="68">
        <v>2616.521988</v>
      </c>
      <c r="G21" s="20">
        <v>2.5613977E-2</v>
      </c>
    </row>
    <row r="22" spans="1:7" ht="12.75" x14ac:dyDescent="0.2">
      <c r="A22" s="21">
        <v>16</v>
      </c>
      <c r="B22" s="22" t="s">
        <v>232</v>
      </c>
      <c r="C22" s="26" t="s">
        <v>233</v>
      </c>
      <c r="D22" s="17" t="s">
        <v>209</v>
      </c>
      <c r="E22" s="62">
        <v>1122782</v>
      </c>
      <c r="F22" s="68">
        <v>2474.0501370000002</v>
      </c>
      <c r="G22" s="20">
        <v>2.4219273999999999E-2</v>
      </c>
    </row>
    <row r="23" spans="1:7" ht="12.75" x14ac:dyDescent="0.2">
      <c r="A23" s="21">
        <v>17</v>
      </c>
      <c r="B23" s="22" t="s">
        <v>291</v>
      </c>
      <c r="C23" s="26" t="s">
        <v>292</v>
      </c>
      <c r="D23" s="17" t="s">
        <v>19</v>
      </c>
      <c r="E23" s="62">
        <v>1245500</v>
      </c>
      <c r="F23" s="68">
        <v>2465.4672500000001</v>
      </c>
      <c r="G23" s="20">
        <v>2.4135252999999999E-2</v>
      </c>
    </row>
    <row r="24" spans="1:7" ht="12.75" x14ac:dyDescent="0.2">
      <c r="A24" s="21">
        <v>18</v>
      </c>
      <c r="B24" s="22" t="s">
        <v>85</v>
      </c>
      <c r="C24" s="26" t="s">
        <v>86</v>
      </c>
      <c r="D24" s="17" t="s">
        <v>66</v>
      </c>
      <c r="E24" s="62">
        <v>2064037</v>
      </c>
      <c r="F24" s="68">
        <v>2444.8518264999998</v>
      </c>
      <c r="G24" s="20">
        <v>2.3933441999999999E-2</v>
      </c>
    </row>
    <row r="25" spans="1:7" ht="12.75" x14ac:dyDescent="0.2">
      <c r="A25" s="21">
        <v>19</v>
      </c>
      <c r="B25" s="22" t="s">
        <v>298</v>
      </c>
      <c r="C25" s="26" t="s">
        <v>299</v>
      </c>
      <c r="D25" s="17" t="s">
        <v>166</v>
      </c>
      <c r="E25" s="62">
        <v>611272</v>
      </c>
      <c r="F25" s="68">
        <v>2423.6934799999999</v>
      </c>
      <c r="G25" s="20">
        <v>2.3726316000000001E-2</v>
      </c>
    </row>
    <row r="26" spans="1:7" ht="25.5" x14ac:dyDescent="0.2">
      <c r="A26" s="21">
        <v>20</v>
      </c>
      <c r="B26" s="22" t="s">
        <v>83</v>
      </c>
      <c r="C26" s="26" t="s">
        <v>84</v>
      </c>
      <c r="D26" s="17" t="s">
        <v>71</v>
      </c>
      <c r="E26" s="62">
        <v>943522</v>
      </c>
      <c r="F26" s="68">
        <v>2413.5292760000002</v>
      </c>
      <c r="G26" s="20">
        <v>2.3626815999999998E-2</v>
      </c>
    </row>
    <row r="27" spans="1:7" ht="12.75" x14ac:dyDescent="0.2">
      <c r="A27" s="21">
        <v>21</v>
      </c>
      <c r="B27" s="22" t="s">
        <v>230</v>
      </c>
      <c r="C27" s="26" t="s">
        <v>231</v>
      </c>
      <c r="D27" s="17" t="s">
        <v>19</v>
      </c>
      <c r="E27" s="62">
        <v>2241576</v>
      </c>
      <c r="F27" s="68">
        <v>2268.4749120000001</v>
      </c>
      <c r="G27" s="20">
        <v>2.2206831999999999E-2</v>
      </c>
    </row>
    <row r="28" spans="1:7" ht="12.75" x14ac:dyDescent="0.2">
      <c r="A28" s="21">
        <v>22</v>
      </c>
      <c r="B28" s="22" t="s">
        <v>213</v>
      </c>
      <c r="C28" s="26" t="s">
        <v>214</v>
      </c>
      <c r="D28" s="17" t="s">
        <v>215</v>
      </c>
      <c r="E28" s="62">
        <v>1409445</v>
      </c>
      <c r="F28" s="68">
        <v>2155.7461275000001</v>
      </c>
      <c r="G28" s="20">
        <v>2.1103292999999999E-2</v>
      </c>
    </row>
    <row r="29" spans="1:7" ht="25.5" x14ac:dyDescent="0.2">
      <c r="A29" s="21">
        <v>23</v>
      </c>
      <c r="B29" s="22" t="s">
        <v>234</v>
      </c>
      <c r="C29" s="26" t="s">
        <v>235</v>
      </c>
      <c r="D29" s="17" t="s">
        <v>71</v>
      </c>
      <c r="E29" s="62">
        <v>1189902</v>
      </c>
      <c r="F29" s="68">
        <v>2148.3680610000001</v>
      </c>
      <c r="G29" s="20">
        <v>2.1031067000000001E-2</v>
      </c>
    </row>
    <row r="30" spans="1:7" ht="51" x14ac:dyDescent="0.2">
      <c r="A30" s="21">
        <v>24</v>
      </c>
      <c r="B30" s="22" t="s">
        <v>276</v>
      </c>
      <c r="C30" s="26" t="s">
        <v>277</v>
      </c>
      <c r="D30" s="17" t="s">
        <v>212</v>
      </c>
      <c r="E30" s="62">
        <v>1164194</v>
      </c>
      <c r="F30" s="68">
        <v>1997.7569040000001</v>
      </c>
      <c r="G30" s="20">
        <v>1.9556686E-2</v>
      </c>
    </row>
    <row r="31" spans="1:7" ht="12.75" x14ac:dyDescent="0.2">
      <c r="A31" s="21">
        <v>25</v>
      </c>
      <c r="B31" s="22" t="s">
        <v>488</v>
      </c>
      <c r="C31" s="26" t="s">
        <v>489</v>
      </c>
      <c r="D31" s="17" t="s">
        <v>183</v>
      </c>
      <c r="E31" s="62">
        <v>1719580</v>
      </c>
      <c r="F31" s="68">
        <v>1978.37679</v>
      </c>
      <c r="G31" s="20">
        <v>1.9366967999999998E-2</v>
      </c>
    </row>
    <row r="32" spans="1:7" ht="12.75" x14ac:dyDescent="0.2">
      <c r="A32" s="21">
        <v>26</v>
      </c>
      <c r="B32" s="22" t="s">
        <v>76</v>
      </c>
      <c r="C32" s="26" t="s">
        <v>77</v>
      </c>
      <c r="D32" s="17" t="s">
        <v>66</v>
      </c>
      <c r="E32" s="62">
        <v>942882</v>
      </c>
      <c r="F32" s="68">
        <v>1791.004359</v>
      </c>
      <c r="G32" s="20">
        <v>1.7532718999999999E-2</v>
      </c>
    </row>
    <row r="33" spans="1:7" ht="25.5" x14ac:dyDescent="0.2">
      <c r="A33" s="21">
        <v>27</v>
      </c>
      <c r="B33" s="22" t="s">
        <v>190</v>
      </c>
      <c r="C33" s="26" t="s">
        <v>191</v>
      </c>
      <c r="D33" s="17" t="s">
        <v>71</v>
      </c>
      <c r="E33" s="62">
        <v>255000</v>
      </c>
      <c r="F33" s="68">
        <v>1753.2525000000001</v>
      </c>
      <c r="G33" s="20">
        <v>1.7163153E-2</v>
      </c>
    </row>
    <row r="34" spans="1:7" ht="12.75" x14ac:dyDescent="0.2">
      <c r="A34" s="21">
        <v>28</v>
      </c>
      <c r="B34" s="22" t="s">
        <v>584</v>
      </c>
      <c r="C34" s="26" t="s">
        <v>585</v>
      </c>
      <c r="D34" s="17" t="s">
        <v>285</v>
      </c>
      <c r="E34" s="62">
        <v>694506</v>
      </c>
      <c r="F34" s="68">
        <v>1725.5001569999999</v>
      </c>
      <c r="G34" s="20">
        <v>1.6891476999999998E-2</v>
      </c>
    </row>
    <row r="35" spans="1:7" ht="25.5" x14ac:dyDescent="0.2">
      <c r="A35" s="21">
        <v>29</v>
      </c>
      <c r="B35" s="22" t="s">
        <v>196</v>
      </c>
      <c r="C35" s="26" t="s">
        <v>197</v>
      </c>
      <c r="D35" s="17" t="s">
        <v>198</v>
      </c>
      <c r="E35" s="62">
        <v>785072</v>
      </c>
      <c r="F35" s="68">
        <v>1699.6808799999999</v>
      </c>
      <c r="G35" s="20">
        <v>1.6638724000000001E-2</v>
      </c>
    </row>
    <row r="36" spans="1:7" ht="25.5" x14ac:dyDescent="0.2">
      <c r="A36" s="21">
        <v>30</v>
      </c>
      <c r="B36" s="22" t="s">
        <v>46</v>
      </c>
      <c r="C36" s="26" t="s">
        <v>47</v>
      </c>
      <c r="D36" s="17" t="s">
        <v>25</v>
      </c>
      <c r="E36" s="62">
        <v>231367</v>
      </c>
      <c r="F36" s="68">
        <v>1696.2671605</v>
      </c>
      <c r="G36" s="20">
        <v>1.6605306E-2</v>
      </c>
    </row>
    <row r="37" spans="1:7" ht="12.75" x14ac:dyDescent="0.2">
      <c r="A37" s="21">
        <v>31</v>
      </c>
      <c r="B37" s="22" t="s">
        <v>397</v>
      </c>
      <c r="C37" s="26" t="s">
        <v>398</v>
      </c>
      <c r="D37" s="17" t="s">
        <v>36</v>
      </c>
      <c r="E37" s="62">
        <v>1988228</v>
      </c>
      <c r="F37" s="68">
        <v>1544.8531559999999</v>
      </c>
      <c r="G37" s="20">
        <v>1.5123065E-2</v>
      </c>
    </row>
    <row r="38" spans="1:7" ht="12.75" x14ac:dyDescent="0.2">
      <c r="A38" s="21">
        <v>32</v>
      </c>
      <c r="B38" s="22" t="s">
        <v>52</v>
      </c>
      <c r="C38" s="26" t="s">
        <v>53</v>
      </c>
      <c r="D38" s="17" t="s">
        <v>19</v>
      </c>
      <c r="E38" s="62">
        <v>1332778</v>
      </c>
      <c r="F38" s="68">
        <v>1468.721356</v>
      </c>
      <c r="G38" s="20">
        <v>1.4377786E-2</v>
      </c>
    </row>
    <row r="39" spans="1:7" ht="25.5" x14ac:dyDescent="0.2">
      <c r="A39" s="21">
        <v>33</v>
      </c>
      <c r="B39" s="22" t="s">
        <v>172</v>
      </c>
      <c r="C39" s="26" t="s">
        <v>173</v>
      </c>
      <c r="D39" s="17" t="s">
        <v>25</v>
      </c>
      <c r="E39" s="62">
        <v>234251</v>
      </c>
      <c r="F39" s="68">
        <v>1409.019765</v>
      </c>
      <c r="G39" s="20">
        <v>1.3793348E-2</v>
      </c>
    </row>
    <row r="40" spans="1:7" ht="25.5" x14ac:dyDescent="0.2">
      <c r="A40" s="21">
        <v>34</v>
      </c>
      <c r="B40" s="22" t="s">
        <v>98</v>
      </c>
      <c r="C40" s="26" t="s">
        <v>99</v>
      </c>
      <c r="D40" s="17" t="s">
        <v>22</v>
      </c>
      <c r="E40" s="62">
        <v>1106726</v>
      </c>
      <c r="F40" s="68">
        <v>1401.6684789999999</v>
      </c>
      <c r="G40" s="20">
        <v>1.3721384E-2</v>
      </c>
    </row>
    <row r="41" spans="1:7" ht="12.75" x14ac:dyDescent="0.2">
      <c r="A41" s="21">
        <v>35</v>
      </c>
      <c r="B41" s="22" t="s">
        <v>87</v>
      </c>
      <c r="C41" s="26" t="s">
        <v>1155</v>
      </c>
      <c r="D41" s="17" t="s">
        <v>66</v>
      </c>
      <c r="E41" s="62">
        <v>629306</v>
      </c>
      <c r="F41" s="68">
        <v>1385.731812</v>
      </c>
      <c r="G41" s="20">
        <v>1.3565374999999999E-2</v>
      </c>
    </row>
    <row r="42" spans="1:7" ht="12.75" x14ac:dyDescent="0.2">
      <c r="A42" s="21">
        <v>36</v>
      </c>
      <c r="B42" s="22" t="s">
        <v>267</v>
      </c>
      <c r="C42" s="26" t="s">
        <v>268</v>
      </c>
      <c r="D42" s="17" t="s">
        <v>269</v>
      </c>
      <c r="E42" s="62">
        <v>757166</v>
      </c>
      <c r="F42" s="68">
        <v>1378.7992859999999</v>
      </c>
      <c r="G42" s="20">
        <v>1.3497510000000001E-2</v>
      </c>
    </row>
    <row r="43" spans="1:7" ht="12.75" x14ac:dyDescent="0.2">
      <c r="A43" s="21">
        <v>37</v>
      </c>
      <c r="B43" s="22" t="s">
        <v>557</v>
      </c>
      <c r="C43" s="26" t="s">
        <v>558</v>
      </c>
      <c r="D43" s="17" t="s">
        <v>215</v>
      </c>
      <c r="E43" s="62">
        <v>403594</v>
      </c>
      <c r="F43" s="68">
        <v>1290.088221</v>
      </c>
      <c r="G43" s="20">
        <v>1.2629089E-2</v>
      </c>
    </row>
    <row r="44" spans="1:7" ht="38.25" x14ac:dyDescent="0.2">
      <c r="A44" s="21">
        <v>38</v>
      </c>
      <c r="B44" s="22" t="s">
        <v>88</v>
      </c>
      <c r="C44" s="26" t="s">
        <v>89</v>
      </c>
      <c r="D44" s="17" t="s">
        <v>90</v>
      </c>
      <c r="E44" s="62">
        <v>1349184</v>
      </c>
      <c r="F44" s="68">
        <v>1194.702432</v>
      </c>
      <c r="G44" s="20">
        <v>1.1695327E-2</v>
      </c>
    </row>
    <row r="45" spans="1:7" ht="25.5" x14ac:dyDescent="0.2">
      <c r="A45" s="21">
        <v>39</v>
      </c>
      <c r="B45" s="22" t="s">
        <v>225</v>
      </c>
      <c r="C45" s="26" t="s">
        <v>226</v>
      </c>
      <c r="D45" s="17" t="s">
        <v>227</v>
      </c>
      <c r="E45" s="62">
        <v>504450</v>
      </c>
      <c r="F45" s="68">
        <v>1082.801925</v>
      </c>
      <c r="G45" s="20">
        <v>1.0599897E-2</v>
      </c>
    </row>
    <row r="46" spans="1:7" ht="12.75" x14ac:dyDescent="0.2">
      <c r="A46" s="21">
        <v>40</v>
      </c>
      <c r="B46" s="22" t="s">
        <v>586</v>
      </c>
      <c r="C46" s="26" t="s">
        <v>587</v>
      </c>
      <c r="D46" s="17" t="s">
        <v>166</v>
      </c>
      <c r="E46" s="62">
        <v>335000</v>
      </c>
      <c r="F46" s="68">
        <v>1065.4675</v>
      </c>
      <c r="G46" s="20">
        <v>1.0430205E-2</v>
      </c>
    </row>
    <row r="47" spans="1:7" ht="12.75" x14ac:dyDescent="0.2">
      <c r="A47" s="21">
        <v>41</v>
      </c>
      <c r="B47" s="22" t="s">
        <v>496</v>
      </c>
      <c r="C47" s="26" t="s">
        <v>497</v>
      </c>
      <c r="D47" s="17" t="s">
        <v>209</v>
      </c>
      <c r="E47" s="62">
        <v>159153</v>
      </c>
      <c r="F47" s="68">
        <v>1055.8210019999999</v>
      </c>
      <c r="G47" s="20">
        <v>1.0335772E-2</v>
      </c>
    </row>
    <row r="48" spans="1:7" ht="12.75" x14ac:dyDescent="0.2">
      <c r="A48" s="21">
        <v>42</v>
      </c>
      <c r="B48" s="22" t="s">
        <v>588</v>
      </c>
      <c r="C48" s="26" t="s">
        <v>589</v>
      </c>
      <c r="D48" s="17" t="s">
        <v>176</v>
      </c>
      <c r="E48" s="62">
        <v>55000</v>
      </c>
      <c r="F48" s="68">
        <v>1027.4549999999999</v>
      </c>
      <c r="G48" s="20">
        <v>1.0058088E-2</v>
      </c>
    </row>
    <row r="49" spans="1:7" ht="12.75" x14ac:dyDescent="0.2">
      <c r="A49" s="21">
        <v>43</v>
      </c>
      <c r="B49" s="22" t="s">
        <v>252</v>
      </c>
      <c r="C49" s="26" t="s">
        <v>253</v>
      </c>
      <c r="D49" s="17" t="s">
        <v>82</v>
      </c>
      <c r="E49" s="62">
        <v>1042076</v>
      </c>
      <c r="F49" s="68">
        <v>978.50936400000001</v>
      </c>
      <c r="G49" s="20">
        <v>9.5789429999999995E-3</v>
      </c>
    </row>
    <row r="50" spans="1:7" ht="25.5" x14ac:dyDescent="0.2">
      <c r="A50" s="21">
        <v>44</v>
      </c>
      <c r="B50" s="22" t="s">
        <v>590</v>
      </c>
      <c r="C50" s="26" t="s">
        <v>591</v>
      </c>
      <c r="D50" s="17" t="s">
        <v>71</v>
      </c>
      <c r="E50" s="62">
        <v>346000</v>
      </c>
      <c r="F50" s="68">
        <v>859.29100000000005</v>
      </c>
      <c r="G50" s="20">
        <v>8.4118760000000004E-3</v>
      </c>
    </row>
    <row r="51" spans="1:7" ht="25.5" x14ac:dyDescent="0.2">
      <c r="A51" s="21">
        <v>45</v>
      </c>
      <c r="B51" s="22" t="s">
        <v>95</v>
      </c>
      <c r="C51" s="26" t="s">
        <v>96</v>
      </c>
      <c r="D51" s="17" t="s">
        <v>97</v>
      </c>
      <c r="E51" s="62">
        <v>290172</v>
      </c>
      <c r="F51" s="68">
        <v>853.68602399999997</v>
      </c>
      <c r="G51" s="20">
        <v>8.3570069999999996E-3</v>
      </c>
    </row>
    <row r="52" spans="1:7" ht="12.75" x14ac:dyDescent="0.2">
      <c r="A52" s="21">
        <v>46</v>
      </c>
      <c r="B52" s="22" t="s">
        <v>324</v>
      </c>
      <c r="C52" s="26" t="s">
        <v>325</v>
      </c>
      <c r="D52" s="17" t="s">
        <v>326</v>
      </c>
      <c r="E52" s="62">
        <v>250000</v>
      </c>
      <c r="F52" s="68">
        <v>833.125</v>
      </c>
      <c r="G52" s="20">
        <v>8.1557290000000005E-3</v>
      </c>
    </row>
    <row r="53" spans="1:7" ht="12.75" x14ac:dyDescent="0.2">
      <c r="A53" s="21">
        <v>47</v>
      </c>
      <c r="B53" s="22" t="s">
        <v>561</v>
      </c>
      <c r="C53" s="26" t="s">
        <v>562</v>
      </c>
      <c r="D53" s="17" t="s">
        <v>36</v>
      </c>
      <c r="E53" s="62">
        <v>1711428</v>
      </c>
      <c r="F53" s="68">
        <v>770.14260000000002</v>
      </c>
      <c r="G53" s="20">
        <v>7.539174E-3</v>
      </c>
    </row>
    <row r="54" spans="1:7" ht="12.75" x14ac:dyDescent="0.2">
      <c r="A54" s="21">
        <v>48</v>
      </c>
      <c r="B54" s="22" t="s">
        <v>260</v>
      </c>
      <c r="C54" s="26" t="s">
        <v>261</v>
      </c>
      <c r="D54" s="17" t="s">
        <v>66</v>
      </c>
      <c r="E54" s="62">
        <v>367557</v>
      </c>
      <c r="F54" s="68">
        <v>675.01843050000002</v>
      </c>
      <c r="G54" s="20">
        <v>6.6079729999999996E-3</v>
      </c>
    </row>
    <row r="55" spans="1:7" ht="25.5" x14ac:dyDescent="0.2">
      <c r="A55" s="21">
        <v>49</v>
      </c>
      <c r="B55" s="22" t="s">
        <v>167</v>
      </c>
      <c r="C55" s="26" t="s">
        <v>1156</v>
      </c>
      <c r="D55" s="17" t="s">
        <v>71</v>
      </c>
      <c r="E55" s="62">
        <v>11300</v>
      </c>
      <c r="F55" s="68">
        <v>208.0104</v>
      </c>
      <c r="G55" s="20">
        <v>2.036281E-3</v>
      </c>
    </row>
    <row r="56" spans="1:7" ht="12.75" x14ac:dyDescent="0.2">
      <c r="A56" s="16"/>
      <c r="B56" s="17"/>
      <c r="C56" s="23" t="s">
        <v>111</v>
      </c>
      <c r="D56" s="27"/>
      <c r="E56" s="64"/>
      <c r="F56" s="70">
        <v>100926.59585849999</v>
      </c>
      <c r="G56" s="28">
        <v>0.98800295900000001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16"/>
      <c r="B58" s="17"/>
      <c r="C58" s="23" t="s">
        <v>112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111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31"/>
      <c r="B61" s="32"/>
      <c r="C61" s="23" t="s">
        <v>113</v>
      </c>
      <c r="D61" s="24"/>
      <c r="E61" s="63"/>
      <c r="F61" s="69"/>
      <c r="G61" s="25"/>
    </row>
    <row r="62" spans="1:7" ht="25.5" x14ac:dyDescent="0.2">
      <c r="A62" s="21">
        <v>1</v>
      </c>
      <c r="B62" s="22" t="s">
        <v>114</v>
      </c>
      <c r="C62" s="131" t="s">
        <v>1376</v>
      </c>
      <c r="D62" s="30" t="s">
        <v>97</v>
      </c>
      <c r="E62" s="62">
        <v>375961</v>
      </c>
      <c r="F62" s="68">
        <v>7.5190000000000003E-6</v>
      </c>
      <c r="G62" s="20" t="s">
        <v>115</v>
      </c>
    </row>
    <row r="63" spans="1:7" ht="12.75" x14ac:dyDescent="0.2">
      <c r="A63" s="33"/>
      <c r="B63" s="34"/>
      <c r="C63" s="23" t="s">
        <v>111</v>
      </c>
      <c r="D63" s="35"/>
      <c r="E63" s="65"/>
      <c r="F63" s="71">
        <v>7.5190000000000003E-6</v>
      </c>
      <c r="G63" s="143" t="s">
        <v>115</v>
      </c>
    </row>
    <row r="64" spans="1:7" ht="12.75" x14ac:dyDescent="0.2">
      <c r="A64" s="33"/>
      <c r="B64" s="34"/>
      <c r="C64" s="29"/>
      <c r="D64" s="37"/>
      <c r="E64" s="66"/>
      <c r="F64" s="72"/>
      <c r="G64" s="38"/>
    </row>
    <row r="65" spans="1:7" ht="12.75" x14ac:dyDescent="0.2">
      <c r="A65" s="16"/>
      <c r="B65" s="17"/>
      <c r="C65" s="23" t="s">
        <v>116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111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117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111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118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21"/>
      <c r="B74" s="22"/>
      <c r="C74" s="39" t="s">
        <v>119</v>
      </c>
      <c r="D74" s="40"/>
      <c r="E74" s="64"/>
      <c r="F74" s="70">
        <v>100926.59586601899</v>
      </c>
      <c r="G74" s="28">
        <v>0.98800295900000001</v>
      </c>
    </row>
    <row r="75" spans="1:7" ht="12.75" x14ac:dyDescent="0.2">
      <c r="A75" s="16"/>
      <c r="B75" s="17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120</v>
      </c>
      <c r="D76" s="19"/>
      <c r="E76" s="62"/>
      <c r="F76" s="68"/>
      <c r="G76" s="20"/>
    </row>
    <row r="77" spans="1:7" ht="25.5" x14ac:dyDescent="0.2">
      <c r="A77" s="16"/>
      <c r="B77" s="17"/>
      <c r="C77" s="23" t="s">
        <v>10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111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16"/>
      <c r="B80" s="41"/>
      <c r="C80" s="23" t="s">
        <v>121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74"/>
      <c r="G82" s="43"/>
    </row>
    <row r="83" spans="1:7" ht="12.75" x14ac:dyDescent="0.2">
      <c r="A83" s="16"/>
      <c r="B83" s="17"/>
      <c r="C83" s="23" t="s">
        <v>122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16"/>
      <c r="B86" s="41"/>
      <c r="C86" s="23" t="s">
        <v>123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21"/>
      <c r="B89" s="22"/>
      <c r="C89" s="44" t="s">
        <v>124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6"/>
      <c r="D90" s="19"/>
      <c r="E90" s="62"/>
      <c r="F90" s="68"/>
      <c r="G90" s="20"/>
    </row>
    <row r="91" spans="1:7" ht="12.75" x14ac:dyDescent="0.2">
      <c r="A91" s="16"/>
      <c r="B91" s="17"/>
      <c r="C91" s="18" t="s">
        <v>125</v>
      </c>
      <c r="D91" s="19"/>
      <c r="E91" s="62"/>
      <c r="F91" s="68"/>
      <c r="G91" s="20"/>
    </row>
    <row r="92" spans="1:7" ht="12.75" x14ac:dyDescent="0.2">
      <c r="A92" s="21"/>
      <c r="B92" s="22"/>
      <c r="C92" s="23" t="s">
        <v>126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127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128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129</v>
      </c>
      <c r="D101" s="24"/>
      <c r="E101" s="63"/>
      <c r="F101" s="69"/>
      <c r="G101" s="25"/>
    </row>
    <row r="102" spans="1:7" ht="12.75" x14ac:dyDescent="0.2">
      <c r="A102" s="21">
        <v>1</v>
      </c>
      <c r="B102" s="22"/>
      <c r="C102" s="26" t="s">
        <v>130</v>
      </c>
      <c r="D102" s="30"/>
      <c r="E102" s="62"/>
      <c r="F102" s="68">
        <v>1498.9999995000001</v>
      </c>
      <c r="G102" s="20">
        <v>1.4674194E-2</v>
      </c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1498.9999995000001</v>
      </c>
      <c r="G103" s="28">
        <v>1.4674194E-2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39" t="s">
        <v>131</v>
      </c>
      <c r="D105" s="40"/>
      <c r="E105" s="64"/>
      <c r="F105" s="70">
        <v>1498.9999995000001</v>
      </c>
      <c r="G105" s="28">
        <v>1.4674194E-2</v>
      </c>
    </row>
    <row r="106" spans="1:7" ht="12.75" x14ac:dyDescent="0.2">
      <c r="A106" s="21"/>
      <c r="B106" s="22"/>
      <c r="C106" s="45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132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133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111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134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135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111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23" t="s">
        <v>136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111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74"/>
      <c r="G117" s="43"/>
    </row>
    <row r="118" spans="1:7" ht="25.5" x14ac:dyDescent="0.2">
      <c r="A118" s="21"/>
      <c r="B118" s="22"/>
      <c r="C118" s="45" t="s">
        <v>137</v>
      </c>
      <c r="D118" s="22"/>
      <c r="E118" s="62"/>
      <c r="F118" s="153">
        <v>-273.47659986000002</v>
      </c>
      <c r="G118" s="154">
        <v>-2.677151E-3</v>
      </c>
    </row>
    <row r="119" spans="1:7" ht="12.75" x14ac:dyDescent="0.2">
      <c r="A119" s="21"/>
      <c r="B119" s="22"/>
      <c r="C119" s="46" t="s">
        <v>138</v>
      </c>
      <c r="D119" s="27"/>
      <c r="E119" s="64"/>
      <c r="F119" s="70">
        <v>102152.11926565898</v>
      </c>
      <c r="G119" s="28">
        <v>1.0000000019999999</v>
      </c>
    </row>
    <row r="121" spans="1:7" ht="12.75" x14ac:dyDescent="0.2">
      <c r="B121" s="306"/>
      <c r="C121" s="306"/>
      <c r="D121" s="306"/>
      <c r="E121" s="306"/>
      <c r="F121" s="306"/>
    </row>
    <row r="122" spans="1:7" ht="12.75" x14ac:dyDescent="0.2">
      <c r="B122" s="306" t="s">
        <v>139</v>
      </c>
      <c r="C122" s="306"/>
      <c r="D122" s="306"/>
      <c r="E122" s="306"/>
      <c r="F122" s="306"/>
    </row>
    <row r="124" spans="1:7" ht="12.75" x14ac:dyDescent="0.2">
      <c r="B124" s="52" t="s">
        <v>140</v>
      </c>
      <c r="C124" s="53"/>
      <c r="D124" s="54"/>
    </row>
    <row r="125" spans="1:7" ht="12.75" x14ac:dyDescent="0.2">
      <c r="B125" s="55" t="s">
        <v>141</v>
      </c>
      <c r="C125" s="56"/>
      <c r="D125" s="81" t="s">
        <v>142</v>
      </c>
    </row>
    <row r="126" spans="1:7" ht="12.75" x14ac:dyDescent="0.2">
      <c r="B126" s="55" t="s">
        <v>1375</v>
      </c>
      <c r="C126" s="56"/>
      <c r="D126" s="323" t="s">
        <v>1377</v>
      </c>
    </row>
    <row r="127" spans="1:7" ht="12.75" x14ac:dyDescent="0.2">
      <c r="B127" s="57" t="s">
        <v>144</v>
      </c>
      <c r="C127" s="56"/>
      <c r="D127" s="58"/>
    </row>
    <row r="128" spans="1:7" ht="25.5" customHeight="1" x14ac:dyDescent="0.2">
      <c r="B128" s="58"/>
      <c r="C128" s="48" t="s">
        <v>145</v>
      </c>
      <c r="D128" s="49" t="s">
        <v>146</v>
      </c>
    </row>
    <row r="129" spans="2:4" ht="12.75" customHeight="1" x14ac:dyDescent="0.2">
      <c r="B129" s="75" t="s">
        <v>147</v>
      </c>
      <c r="C129" s="76" t="s">
        <v>148</v>
      </c>
      <c r="D129" s="76" t="s">
        <v>149</v>
      </c>
    </row>
    <row r="130" spans="2:4" ht="12.75" x14ac:dyDescent="0.2">
      <c r="B130" s="58" t="s">
        <v>150</v>
      </c>
      <c r="C130" s="59">
        <v>93.181100000000001</v>
      </c>
      <c r="D130" s="59">
        <v>80.040300000000002</v>
      </c>
    </row>
    <row r="131" spans="2:4" ht="12.75" x14ac:dyDescent="0.2">
      <c r="B131" s="58" t="s">
        <v>151</v>
      </c>
      <c r="C131" s="59">
        <v>20.494499999999999</v>
      </c>
      <c r="D131" s="59">
        <v>17.604299999999999</v>
      </c>
    </row>
    <row r="132" spans="2:4" ht="12.75" x14ac:dyDescent="0.2">
      <c r="B132" s="58" t="s">
        <v>412</v>
      </c>
      <c r="C132" s="59">
        <v>95.136899999999997</v>
      </c>
      <c r="D132" s="59">
        <v>81.720100000000002</v>
      </c>
    </row>
    <row r="133" spans="2:4" ht="12.75" x14ac:dyDescent="0.2">
      <c r="B133" s="58" t="s">
        <v>413</v>
      </c>
      <c r="C133" s="59">
        <v>21.1403</v>
      </c>
      <c r="D133" s="59">
        <v>18.158999999999999</v>
      </c>
    </row>
    <row r="134" spans="2:4" ht="12.75" x14ac:dyDescent="0.2">
      <c r="B134" s="58" t="s">
        <v>152</v>
      </c>
      <c r="C134" s="59">
        <v>90.453199999999995</v>
      </c>
      <c r="D134" s="59">
        <v>77.654300000000006</v>
      </c>
    </row>
    <row r="135" spans="2:4" ht="12.75" x14ac:dyDescent="0.2">
      <c r="B135" s="58" t="s">
        <v>153</v>
      </c>
      <c r="C135" s="59">
        <v>19.668099999999999</v>
      </c>
      <c r="D135" s="59">
        <v>16.885200000000001</v>
      </c>
    </row>
    <row r="137" spans="2:4" ht="12.75" x14ac:dyDescent="0.2">
      <c r="B137" s="77" t="s">
        <v>154</v>
      </c>
      <c r="C137" s="60"/>
      <c r="D137" s="78" t="s">
        <v>142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157</v>
      </c>
      <c r="C141" s="56"/>
      <c r="D141" s="83" t="s">
        <v>142</v>
      </c>
    </row>
    <row r="142" spans="2:4" ht="12.75" x14ac:dyDescent="0.2">
      <c r="B142" s="57" t="s">
        <v>158</v>
      </c>
      <c r="C142" s="56"/>
      <c r="D142" s="83" t="s">
        <v>142</v>
      </c>
    </row>
    <row r="143" spans="2:4" ht="12.75" x14ac:dyDescent="0.2">
      <c r="B143" s="57" t="s">
        <v>159</v>
      </c>
      <c r="C143" s="56"/>
      <c r="D143" s="61">
        <v>0.17760019776900704</v>
      </c>
    </row>
    <row r="144" spans="2:4" ht="12.75" x14ac:dyDescent="0.2">
      <c r="B144" s="57" t="s">
        <v>160</v>
      </c>
      <c r="C144" s="56"/>
      <c r="D144" s="61" t="s">
        <v>142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1145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53370</v>
      </c>
      <c r="F7" s="68">
        <v>368.35973999999999</v>
      </c>
      <c r="G7" s="20">
        <v>3.9088523E-2</v>
      </c>
    </row>
    <row r="8" spans="1:7" ht="12.75" x14ac:dyDescent="0.2">
      <c r="A8" s="21">
        <v>2</v>
      </c>
      <c r="B8" s="22" t="s">
        <v>262</v>
      </c>
      <c r="C8" s="26" t="s">
        <v>263</v>
      </c>
      <c r="D8" s="17" t="s">
        <v>264</v>
      </c>
      <c r="E8" s="62">
        <v>101436</v>
      </c>
      <c r="F8" s="68">
        <v>331.18853999999999</v>
      </c>
      <c r="G8" s="20">
        <v>3.5144097999999999E-2</v>
      </c>
    </row>
    <row r="9" spans="1:7" ht="25.5" x14ac:dyDescent="0.2">
      <c r="A9" s="21">
        <v>3</v>
      </c>
      <c r="B9" s="22" t="s">
        <v>29</v>
      </c>
      <c r="C9" s="26" t="s">
        <v>30</v>
      </c>
      <c r="D9" s="17" t="s">
        <v>25</v>
      </c>
      <c r="E9" s="62">
        <v>62599</v>
      </c>
      <c r="F9" s="68">
        <v>319.41139750000002</v>
      </c>
      <c r="G9" s="20">
        <v>3.3894366000000002E-2</v>
      </c>
    </row>
    <row r="10" spans="1:7" ht="25.5" x14ac:dyDescent="0.2">
      <c r="A10" s="21">
        <v>4</v>
      </c>
      <c r="B10" s="22" t="s">
        <v>50</v>
      </c>
      <c r="C10" s="26" t="s">
        <v>51</v>
      </c>
      <c r="D10" s="17" t="s">
        <v>22</v>
      </c>
      <c r="E10" s="62">
        <v>355611</v>
      </c>
      <c r="F10" s="68">
        <v>311.51523600000002</v>
      </c>
      <c r="G10" s="20">
        <v>3.3056464000000001E-2</v>
      </c>
    </row>
    <row r="11" spans="1:7" ht="25.5" x14ac:dyDescent="0.2">
      <c r="A11" s="21">
        <v>5</v>
      </c>
      <c r="B11" s="22" t="s">
        <v>225</v>
      </c>
      <c r="C11" s="26" t="s">
        <v>226</v>
      </c>
      <c r="D11" s="17" t="s">
        <v>227</v>
      </c>
      <c r="E11" s="62">
        <v>143787</v>
      </c>
      <c r="F11" s="68">
        <v>308.63879550000001</v>
      </c>
      <c r="G11" s="20">
        <v>3.2751229999999999E-2</v>
      </c>
    </row>
    <row r="12" spans="1:7" ht="25.5" x14ac:dyDescent="0.2">
      <c r="A12" s="21">
        <v>6</v>
      </c>
      <c r="B12" s="22" t="s">
        <v>172</v>
      </c>
      <c r="C12" s="26" t="s">
        <v>173</v>
      </c>
      <c r="D12" s="17" t="s">
        <v>25</v>
      </c>
      <c r="E12" s="62">
        <v>48050</v>
      </c>
      <c r="F12" s="68">
        <v>289.02075000000002</v>
      </c>
      <c r="G12" s="20">
        <v>3.0669459999999999E-2</v>
      </c>
    </row>
    <row r="13" spans="1:7" ht="25.5" x14ac:dyDescent="0.2">
      <c r="A13" s="21">
        <v>7</v>
      </c>
      <c r="B13" s="22" t="s">
        <v>62</v>
      </c>
      <c r="C13" s="26" t="s">
        <v>63</v>
      </c>
      <c r="D13" s="17" t="s">
        <v>16</v>
      </c>
      <c r="E13" s="62">
        <v>234376</v>
      </c>
      <c r="F13" s="68">
        <v>244.57135600000001</v>
      </c>
      <c r="G13" s="20">
        <v>2.5952709000000001E-2</v>
      </c>
    </row>
    <row r="14" spans="1:7" ht="12.75" x14ac:dyDescent="0.2">
      <c r="A14" s="21">
        <v>8</v>
      </c>
      <c r="B14" s="22" t="s">
        <v>162</v>
      </c>
      <c r="C14" s="26" t="s">
        <v>163</v>
      </c>
      <c r="D14" s="17" t="s">
        <v>19</v>
      </c>
      <c r="E14" s="62">
        <v>168666</v>
      </c>
      <c r="F14" s="68">
        <v>242.79470699999999</v>
      </c>
      <c r="G14" s="20">
        <v>2.5764180000000001E-2</v>
      </c>
    </row>
    <row r="15" spans="1:7" ht="12.75" x14ac:dyDescent="0.2">
      <c r="A15" s="21">
        <v>9</v>
      </c>
      <c r="B15" s="22" t="s">
        <v>102</v>
      </c>
      <c r="C15" s="26" t="s">
        <v>103</v>
      </c>
      <c r="D15" s="17" t="s">
        <v>66</v>
      </c>
      <c r="E15" s="62">
        <v>58397</v>
      </c>
      <c r="F15" s="68">
        <v>234.347161</v>
      </c>
      <c r="G15" s="20">
        <v>2.4867766999999999E-2</v>
      </c>
    </row>
    <row r="16" spans="1:7" ht="38.25" x14ac:dyDescent="0.2">
      <c r="A16" s="21">
        <v>10</v>
      </c>
      <c r="B16" s="22" t="s">
        <v>88</v>
      </c>
      <c r="C16" s="26" t="s">
        <v>89</v>
      </c>
      <c r="D16" s="17" t="s">
        <v>90</v>
      </c>
      <c r="E16" s="62">
        <v>263281</v>
      </c>
      <c r="F16" s="68">
        <v>233.13532549999999</v>
      </c>
      <c r="G16" s="20">
        <v>2.4739173E-2</v>
      </c>
    </row>
    <row r="17" spans="1:7" ht="25.5" x14ac:dyDescent="0.2">
      <c r="A17" s="21">
        <v>11</v>
      </c>
      <c r="B17" s="22" t="s">
        <v>43</v>
      </c>
      <c r="C17" s="26" t="s">
        <v>44</v>
      </c>
      <c r="D17" s="17" t="s">
        <v>45</v>
      </c>
      <c r="E17" s="62">
        <v>68617</v>
      </c>
      <c r="F17" s="68">
        <v>229.48955649999999</v>
      </c>
      <c r="G17" s="20">
        <v>2.4352301999999999E-2</v>
      </c>
    </row>
    <row r="18" spans="1:7" ht="12.75" x14ac:dyDescent="0.2">
      <c r="A18" s="21">
        <v>12</v>
      </c>
      <c r="B18" s="22" t="s">
        <v>164</v>
      </c>
      <c r="C18" s="26" t="s">
        <v>165</v>
      </c>
      <c r="D18" s="17" t="s">
        <v>166</v>
      </c>
      <c r="E18" s="62">
        <v>71650</v>
      </c>
      <c r="F18" s="68">
        <v>220.53870000000001</v>
      </c>
      <c r="G18" s="20">
        <v>2.3402481999999999E-2</v>
      </c>
    </row>
    <row r="19" spans="1:7" ht="25.5" x14ac:dyDescent="0.2">
      <c r="A19" s="21">
        <v>13</v>
      </c>
      <c r="B19" s="22" t="s">
        <v>236</v>
      </c>
      <c r="C19" s="26" t="s">
        <v>237</v>
      </c>
      <c r="D19" s="17" t="s">
        <v>227</v>
      </c>
      <c r="E19" s="62">
        <v>33553</v>
      </c>
      <c r="F19" s="68">
        <v>215.47736599999999</v>
      </c>
      <c r="G19" s="20">
        <v>2.2865397999999999E-2</v>
      </c>
    </row>
    <row r="20" spans="1:7" ht="12.75" x14ac:dyDescent="0.2">
      <c r="A20" s="21">
        <v>14</v>
      </c>
      <c r="B20" s="22" t="s">
        <v>265</v>
      </c>
      <c r="C20" s="26" t="s">
        <v>266</v>
      </c>
      <c r="D20" s="17" t="s">
        <v>215</v>
      </c>
      <c r="E20" s="62">
        <v>16960</v>
      </c>
      <c r="F20" s="68">
        <v>196.05760000000001</v>
      </c>
      <c r="G20" s="20">
        <v>2.0804667999999998E-2</v>
      </c>
    </row>
    <row r="21" spans="1:7" ht="12.75" x14ac:dyDescent="0.2">
      <c r="A21" s="21">
        <v>15</v>
      </c>
      <c r="B21" s="22" t="s">
        <v>228</v>
      </c>
      <c r="C21" s="26" t="s">
        <v>229</v>
      </c>
      <c r="D21" s="17" t="s">
        <v>183</v>
      </c>
      <c r="E21" s="62">
        <v>12389</v>
      </c>
      <c r="F21" s="68">
        <v>187.9968805</v>
      </c>
      <c r="G21" s="20">
        <v>1.9949304000000001E-2</v>
      </c>
    </row>
    <row r="22" spans="1:7" ht="12.75" x14ac:dyDescent="0.2">
      <c r="A22" s="21">
        <v>16</v>
      </c>
      <c r="B22" s="22" t="s">
        <v>232</v>
      </c>
      <c r="C22" s="26" t="s">
        <v>233</v>
      </c>
      <c r="D22" s="17" t="s">
        <v>209</v>
      </c>
      <c r="E22" s="62">
        <v>81743</v>
      </c>
      <c r="F22" s="68">
        <v>180.1207005</v>
      </c>
      <c r="G22" s="20">
        <v>1.9113522000000001E-2</v>
      </c>
    </row>
    <row r="23" spans="1:7" ht="12.75" x14ac:dyDescent="0.2">
      <c r="A23" s="21">
        <v>17</v>
      </c>
      <c r="B23" s="22" t="s">
        <v>230</v>
      </c>
      <c r="C23" s="26" t="s">
        <v>231</v>
      </c>
      <c r="D23" s="17" t="s">
        <v>19</v>
      </c>
      <c r="E23" s="62">
        <v>177089</v>
      </c>
      <c r="F23" s="68">
        <v>179.214068</v>
      </c>
      <c r="G23" s="20">
        <v>1.9017315E-2</v>
      </c>
    </row>
    <row r="24" spans="1:7" ht="12.75" x14ac:dyDescent="0.2">
      <c r="A24" s="21">
        <v>18</v>
      </c>
      <c r="B24" s="22" t="s">
        <v>252</v>
      </c>
      <c r="C24" s="26" t="s">
        <v>253</v>
      </c>
      <c r="D24" s="17" t="s">
        <v>82</v>
      </c>
      <c r="E24" s="62">
        <v>181938</v>
      </c>
      <c r="F24" s="68">
        <v>170.83978200000001</v>
      </c>
      <c r="G24" s="20">
        <v>1.8128676999999999E-2</v>
      </c>
    </row>
    <row r="25" spans="1:7" ht="12.75" x14ac:dyDescent="0.2">
      <c r="A25" s="21">
        <v>19</v>
      </c>
      <c r="B25" s="22" t="s">
        <v>181</v>
      </c>
      <c r="C25" s="26" t="s">
        <v>182</v>
      </c>
      <c r="D25" s="17" t="s">
        <v>183</v>
      </c>
      <c r="E25" s="62">
        <v>66756</v>
      </c>
      <c r="F25" s="68">
        <v>165.25447800000001</v>
      </c>
      <c r="G25" s="20">
        <v>1.7535992E-2</v>
      </c>
    </row>
    <row r="26" spans="1:7" ht="25.5" x14ac:dyDescent="0.2">
      <c r="A26" s="21">
        <v>20</v>
      </c>
      <c r="B26" s="22" t="s">
        <v>250</v>
      </c>
      <c r="C26" s="26" t="s">
        <v>251</v>
      </c>
      <c r="D26" s="17" t="s">
        <v>198</v>
      </c>
      <c r="E26" s="62">
        <v>147088</v>
      </c>
      <c r="F26" s="68">
        <v>165.032736</v>
      </c>
      <c r="G26" s="20">
        <v>1.7512461999999999E-2</v>
      </c>
    </row>
    <row r="27" spans="1:7" ht="25.5" x14ac:dyDescent="0.2">
      <c r="A27" s="21">
        <v>21</v>
      </c>
      <c r="B27" s="22" t="s">
        <v>95</v>
      </c>
      <c r="C27" s="26" t="s">
        <v>96</v>
      </c>
      <c r="D27" s="17" t="s">
        <v>97</v>
      </c>
      <c r="E27" s="62">
        <v>55900</v>
      </c>
      <c r="F27" s="68">
        <v>164.45779999999999</v>
      </c>
      <c r="G27" s="20">
        <v>1.7451451999999999E-2</v>
      </c>
    </row>
    <row r="28" spans="1:7" ht="25.5" x14ac:dyDescent="0.2">
      <c r="A28" s="21">
        <v>22</v>
      </c>
      <c r="B28" s="22" t="s">
        <v>67</v>
      </c>
      <c r="C28" s="26" t="s">
        <v>68</v>
      </c>
      <c r="D28" s="17" t="s">
        <v>25</v>
      </c>
      <c r="E28" s="62">
        <v>104415</v>
      </c>
      <c r="F28" s="68">
        <v>161.0601375</v>
      </c>
      <c r="G28" s="20">
        <v>1.7090909000000001E-2</v>
      </c>
    </row>
    <row r="29" spans="1:7" ht="25.5" x14ac:dyDescent="0.2">
      <c r="A29" s="21">
        <v>23</v>
      </c>
      <c r="B29" s="22" t="s">
        <v>167</v>
      </c>
      <c r="C29" s="26" t="s">
        <v>1156</v>
      </c>
      <c r="D29" s="17" t="s">
        <v>71</v>
      </c>
      <c r="E29" s="62">
        <v>8701</v>
      </c>
      <c r="F29" s="68">
        <v>160.16800799999999</v>
      </c>
      <c r="G29" s="20">
        <v>1.6996240999999999E-2</v>
      </c>
    </row>
    <row r="30" spans="1:7" ht="25.5" x14ac:dyDescent="0.2">
      <c r="A30" s="21">
        <v>24</v>
      </c>
      <c r="B30" s="22" t="s">
        <v>57</v>
      </c>
      <c r="C30" s="26" t="s">
        <v>58</v>
      </c>
      <c r="D30" s="17" t="s">
        <v>16</v>
      </c>
      <c r="E30" s="62">
        <v>218984</v>
      </c>
      <c r="F30" s="68">
        <v>159.85831999999999</v>
      </c>
      <c r="G30" s="20">
        <v>1.6963378000000001E-2</v>
      </c>
    </row>
    <row r="31" spans="1:7" ht="12.75" x14ac:dyDescent="0.2">
      <c r="A31" s="21">
        <v>25</v>
      </c>
      <c r="B31" s="22" t="s">
        <v>267</v>
      </c>
      <c r="C31" s="26" t="s">
        <v>268</v>
      </c>
      <c r="D31" s="17" t="s">
        <v>269</v>
      </c>
      <c r="E31" s="62">
        <v>87506</v>
      </c>
      <c r="F31" s="68">
        <v>159.34842599999999</v>
      </c>
      <c r="G31" s="20">
        <v>1.6909271E-2</v>
      </c>
    </row>
    <row r="32" spans="1:7" ht="25.5" x14ac:dyDescent="0.2">
      <c r="A32" s="21">
        <v>26</v>
      </c>
      <c r="B32" s="22" t="s">
        <v>190</v>
      </c>
      <c r="C32" s="26" t="s">
        <v>191</v>
      </c>
      <c r="D32" s="17" t="s">
        <v>71</v>
      </c>
      <c r="E32" s="62">
        <v>23172</v>
      </c>
      <c r="F32" s="68">
        <v>159.319086</v>
      </c>
      <c r="G32" s="20">
        <v>1.6906157000000002E-2</v>
      </c>
    </row>
    <row r="33" spans="1:7" ht="12.75" x14ac:dyDescent="0.2">
      <c r="A33" s="21">
        <v>27</v>
      </c>
      <c r="B33" s="22" t="s">
        <v>52</v>
      </c>
      <c r="C33" s="26" t="s">
        <v>53</v>
      </c>
      <c r="D33" s="17" t="s">
        <v>19</v>
      </c>
      <c r="E33" s="62">
        <v>143909</v>
      </c>
      <c r="F33" s="68">
        <v>158.587718</v>
      </c>
      <c r="G33" s="20">
        <v>1.6828547999999999E-2</v>
      </c>
    </row>
    <row r="34" spans="1:7" ht="25.5" x14ac:dyDescent="0.2">
      <c r="A34" s="21">
        <v>28</v>
      </c>
      <c r="B34" s="22" t="s">
        <v>242</v>
      </c>
      <c r="C34" s="26" t="s">
        <v>243</v>
      </c>
      <c r="D34" s="17" t="s">
        <v>33</v>
      </c>
      <c r="E34" s="62">
        <v>30455</v>
      </c>
      <c r="F34" s="68">
        <v>155.32050000000001</v>
      </c>
      <c r="G34" s="20">
        <v>1.6481847000000001E-2</v>
      </c>
    </row>
    <row r="35" spans="1:7" ht="51" x14ac:dyDescent="0.2">
      <c r="A35" s="21">
        <v>29</v>
      </c>
      <c r="B35" s="22" t="s">
        <v>270</v>
      </c>
      <c r="C35" s="26" t="s">
        <v>271</v>
      </c>
      <c r="D35" s="17" t="s">
        <v>212</v>
      </c>
      <c r="E35" s="62">
        <v>71211</v>
      </c>
      <c r="F35" s="68">
        <v>152.71198949999999</v>
      </c>
      <c r="G35" s="20">
        <v>1.6205045000000001E-2</v>
      </c>
    </row>
    <row r="36" spans="1:7" ht="12.75" x14ac:dyDescent="0.2">
      <c r="A36" s="21">
        <v>30</v>
      </c>
      <c r="B36" s="22" t="s">
        <v>246</v>
      </c>
      <c r="C36" s="26" t="s">
        <v>247</v>
      </c>
      <c r="D36" s="17" t="s">
        <v>215</v>
      </c>
      <c r="E36" s="62">
        <v>20192</v>
      </c>
      <c r="F36" s="68">
        <v>150.47078400000001</v>
      </c>
      <c r="G36" s="20">
        <v>1.5967219000000001E-2</v>
      </c>
    </row>
    <row r="37" spans="1:7" ht="12.75" x14ac:dyDescent="0.2">
      <c r="A37" s="21">
        <v>31</v>
      </c>
      <c r="B37" s="22" t="s">
        <v>248</v>
      </c>
      <c r="C37" s="26" t="s">
        <v>249</v>
      </c>
      <c r="D37" s="17" t="s">
        <v>45</v>
      </c>
      <c r="E37" s="62">
        <v>217259</v>
      </c>
      <c r="F37" s="68">
        <v>144.911753</v>
      </c>
      <c r="G37" s="20">
        <v>1.5377322000000001E-2</v>
      </c>
    </row>
    <row r="38" spans="1:7" ht="25.5" x14ac:dyDescent="0.2">
      <c r="A38" s="21">
        <v>32</v>
      </c>
      <c r="B38" s="22" t="s">
        <v>203</v>
      </c>
      <c r="C38" s="26" t="s">
        <v>204</v>
      </c>
      <c r="D38" s="17" t="s">
        <v>33</v>
      </c>
      <c r="E38" s="62">
        <v>92478</v>
      </c>
      <c r="F38" s="68">
        <v>134.37053399999999</v>
      </c>
      <c r="G38" s="20">
        <v>1.4258740000000001E-2</v>
      </c>
    </row>
    <row r="39" spans="1:7" ht="12.75" x14ac:dyDescent="0.2">
      <c r="A39" s="21">
        <v>33</v>
      </c>
      <c r="B39" s="22" t="s">
        <v>272</v>
      </c>
      <c r="C39" s="26" t="s">
        <v>273</v>
      </c>
      <c r="D39" s="17" t="s">
        <v>166</v>
      </c>
      <c r="E39" s="62">
        <v>39319</v>
      </c>
      <c r="F39" s="68">
        <v>128.53381099999999</v>
      </c>
      <c r="G39" s="20">
        <v>1.3639376E-2</v>
      </c>
    </row>
    <row r="40" spans="1:7" ht="12.75" x14ac:dyDescent="0.2">
      <c r="A40" s="21">
        <v>34</v>
      </c>
      <c r="B40" s="22" t="s">
        <v>260</v>
      </c>
      <c r="C40" s="26" t="s">
        <v>261</v>
      </c>
      <c r="D40" s="17" t="s">
        <v>66</v>
      </c>
      <c r="E40" s="62">
        <v>68000</v>
      </c>
      <c r="F40" s="68">
        <v>124.88200000000001</v>
      </c>
      <c r="G40" s="20">
        <v>1.3251862999999999E-2</v>
      </c>
    </row>
    <row r="41" spans="1:7" ht="12.75" x14ac:dyDescent="0.2">
      <c r="A41" s="21">
        <v>35</v>
      </c>
      <c r="B41" s="22" t="s">
        <v>76</v>
      </c>
      <c r="C41" s="26" t="s">
        <v>77</v>
      </c>
      <c r="D41" s="17" t="s">
        <v>66</v>
      </c>
      <c r="E41" s="62">
        <v>65517</v>
      </c>
      <c r="F41" s="68">
        <v>124.4495415</v>
      </c>
      <c r="G41" s="20">
        <v>1.3205972999999999E-2</v>
      </c>
    </row>
    <row r="42" spans="1:7" ht="25.5" x14ac:dyDescent="0.2">
      <c r="A42" s="21">
        <v>36</v>
      </c>
      <c r="B42" s="22" t="s">
        <v>23</v>
      </c>
      <c r="C42" s="26" t="s">
        <v>24</v>
      </c>
      <c r="D42" s="17" t="s">
        <v>25</v>
      </c>
      <c r="E42" s="62">
        <v>20502</v>
      </c>
      <c r="F42" s="68">
        <v>123.145263</v>
      </c>
      <c r="G42" s="20">
        <v>1.3067568999999999E-2</v>
      </c>
    </row>
    <row r="43" spans="1:7" ht="25.5" x14ac:dyDescent="0.2">
      <c r="A43" s="21">
        <v>37</v>
      </c>
      <c r="B43" s="22" t="s">
        <v>37</v>
      </c>
      <c r="C43" s="26" t="s">
        <v>38</v>
      </c>
      <c r="D43" s="17" t="s">
        <v>22</v>
      </c>
      <c r="E43" s="62">
        <v>2193</v>
      </c>
      <c r="F43" s="68">
        <v>120.13911899999999</v>
      </c>
      <c r="G43" s="20">
        <v>1.2748572E-2</v>
      </c>
    </row>
    <row r="44" spans="1:7" ht="25.5" x14ac:dyDescent="0.2">
      <c r="A44" s="21">
        <v>38</v>
      </c>
      <c r="B44" s="22" t="s">
        <v>194</v>
      </c>
      <c r="C44" s="26" t="s">
        <v>195</v>
      </c>
      <c r="D44" s="17" t="s">
        <v>25</v>
      </c>
      <c r="E44" s="62">
        <v>32012</v>
      </c>
      <c r="F44" s="68">
        <v>114.92308</v>
      </c>
      <c r="G44" s="20">
        <v>1.2195072E-2</v>
      </c>
    </row>
    <row r="45" spans="1:7" ht="12.75" x14ac:dyDescent="0.2">
      <c r="A45" s="21">
        <v>39</v>
      </c>
      <c r="B45" s="22" t="s">
        <v>177</v>
      </c>
      <c r="C45" s="26" t="s">
        <v>178</v>
      </c>
      <c r="D45" s="17" t="s">
        <v>36</v>
      </c>
      <c r="E45" s="62">
        <v>72068</v>
      </c>
      <c r="F45" s="68">
        <v>106.66064</v>
      </c>
      <c r="G45" s="20">
        <v>1.1318302000000001E-2</v>
      </c>
    </row>
    <row r="46" spans="1:7" ht="25.5" x14ac:dyDescent="0.2">
      <c r="A46" s="21">
        <v>40</v>
      </c>
      <c r="B46" s="22" t="s">
        <v>234</v>
      </c>
      <c r="C46" s="26" t="s">
        <v>235</v>
      </c>
      <c r="D46" s="17" t="s">
        <v>71</v>
      </c>
      <c r="E46" s="62">
        <v>57498</v>
      </c>
      <c r="F46" s="68">
        <v>103.812639</v>
      </c>
      <c r="G46" s="20">
        <v>1.1016086E-2</v>
      </c>
    </row>
    <row r="47" spans="1:7" ht="25.5" x14ac:dyDescent="0.2">
      <c r="A47" s="21">
        <v>41</v>
      </c>
      <c r="B47" s="22" t="s">
        <v>196</v>
      </c>
      <c r="C47" s="26" t="s">
        <v>197</v>
      </c>
      <c r="D47" s="17" t="s">
        <v>198</v>
      </c>
      <c r="E47" s="62">
        <v>46280</v>
      </c>
      <c r="F47" s="68">
        <v>100.1962</v>
      </c>
      <c r="G47" s="20">
        <v>1.0632328E-2</v>
      </c>
    </row>
    <row r="48" spans="1:7" ht="12.75" x14ac:dyDescent="0.2">
      <c r="A48" s="21">
        <v>42</v>
      </c>
      <c r="B48" s="22" t="s">
        <v>274</v>
      </c>
      <c r="C48" s="26" t="s">
        <v>275</v>
      </c>
      <c r="D48" s="17" t="s">
        <v>209</v>
      </c>
      <c r="E48" s="62">
        <v>69172</v>
      </c>
      <c r="F48" s="68">
        <v>92.240862000000007</v>
      </c>
      <c r="G48" s="20">
        <v>9.7881459999999993E-3</v>
      </c>
    </row>
    <row r="49" spans="1:7" ht="51" x14ac:dyDescent="0.2">
      <c r="A49" s="21">
        <v>43</v>
      </c>
      <c r="B49" s="22" t="s">
        <v>276</v>
      </c>
      <c r="C49" s="26" t="s">
        <v>277</v>
      </c>
      <c r="D49" s="17" t="s">
        <v>212</v>
      </c>
      <c r="E49" s="62">
        <v>51490</v>
      </c>
      <c r="F49" s="68">
        <v>88.356840000000005</v>
      </c>
      <c r="G49" s="20">
        <v>9.3759929999999991E-3</v>
      </c>
    </row>
    <row r="50" spans="1:7" ht="12.75" x14ac:dyDescent="0.2">
      <c r="A50" s="21">
        <v>44</v>
      </c>
      <c r="B50" s="22" t="s">
        <v>218</v>
      </c>
      <c r="C50" s="26" t="s">
        <v>219</v>
      </c>
      <c r="D50" s="17" t="s">
        <v>176</v>
      </c>
      <c r="E50" s="62">
        <v>51136</v>
      </c>
      <c r="F50" s="68">
        <v>85.806207999999998</v>
      </c>
      <c r="G50" s="20">
        <v>9.1053330000000002E-3</v>
      </c>
    </row>
    <row r="51" spans="1:7" ht="25.5" x14ac:dyDescent="0.2">
      <c r="A51" s="21">
        <v>45</v>
      </c>
      <c r="B51" s="22" t="s">
        <v>278</v>
      </c>
      <c r="C51" s="26" t="s">
        <v>279</v>
      </c>
      <c r="D51" s="17" t="s">
        <v>280</v>
      </c>
      <c r="E51" s="62">
        <v>90000</v>
      </c>
      <c r="F51" s="68">
        <v>84.105000000000004</v>
      </c>
      <c r="G51" s="20">
        <v>8.9248090000000006E-3</v>
      </c>
    </row>
    <row r="52" spans="1:7" ht="25.5" x14ac:dyDescent="0.2">
      <c r="A52" s="21">
        <v>46</v>
      </c>
      <c r="B52" s="22" t="s">
        <v>281</v>
      </c>
      <c r="C52" s="26" t="s">
        <v>282</v>
      </c>
      <c r="D52" s="17" t="s">
        <v>22</v>
      </c>
      <c r="E52" s="62">
        <v>80913</v>
      </c>
      <c r="F52" s="68">
        <v>83.583129</v>
      </c>
      <c r="G52" s="20">
        <v>8.8694299999999993E-3</v>
      </c>
    </row>
    <row r="53" spans="1:7" ht="25.5" x14ac:dyDescent="0.2">
      <c r="A53" s="21">
        <v>47</v>
      </c>
      <c r="B53" s="22" t="s">
        <v>283</v>
      </c>
      <c r="C53" s="26" t="s">
        <v>284</v>
      </c>
      <c r="D53" s="17" t="s">
        <v>285</v>
      </c>
      <c r="E53" s="62">
        <v>28224</v>
      </c>
      <c r="F53" s="68">
        <v>82.639871999999997</v>
      </c>
      <c r="G53" s="20">
        <v>8.7693370000000003E-3</v>
      </c>
    </row>
    <row r="54" spans="1:7" ht="12.75" x14ac:dyDescent="0.2">
      <c r="A54" s="21">
        <v>48</v>
      </c>
      <c r="B54" s="22" t="s">
        <v>199</v>
      </c>
      <c r="C54" s="26" t="s">
        <v>200</v>
      </c>
      <c r="D54" s="17" t="s">
        <v>183</v>
      </c>
      <c r="E54" s="62">
        <v>25584</v>
      </c>
      <c r="F54" s="68">
        <v>81.625752000000006</v>
      </c>
      <c r="G54" s="20">
        <v>8.6617229999999996E-3</v>
      </c>
    </row>
    <row r="55" spans="1:7" ht="25.5" x14ac:dyDescent="0.2">
      <c r="A55" s="21">
        <v>49</v>
      </c>
      <c r="B55" s="22" t="s">
        <v>83</v>
      </c>
      <c r="C55" s="26" t="s">
        <v>84</v>
      </c>
      <c r="D55" s="17" t="s">
        <v>71</v>
      </c>
      <c r="E55" s="62">
        <v>30749</v>
      </c>
      <c r="F55" s="68">
        <v>78.655941999999996</v>
      </c>
      <c r="G55" s="20">
        <v>8.3465810000000005E-3</v>
      </c>
    </row>
    <row r="56" spans="1:7" ht="12.75" x14ac:dyDescent="0.2">
      <c r="A56" s="21">
        <v>50</v>
      </c>
      <c r="B56" s="22" t="s">
        <v>87</v>
      </c>
      <c r="C56" s="26" t="s">
        <v>1155</v>
      </c>
      <c r="D56" s="17" t="s">
        <v>66</v>
      </c>
      <c r="E56" s="62">
        <v>35027</v>
      </c>
      <c r="F56" s="68">
        <v>77.129453999999996</v>
      </c>
      <c r="G56" s="20">
        <v>8.1845979999999995E-3</v>
      </c>
    </row>
    <row r="57" spans="1:7" ht="12.75" x14ac:dyDescent="0.2">
      <c r="A57" s="21">
        <v>51</v>
      </c>
      <c r="B57" s="22" t="s">
        <v>256</v>
      </c>
      <c r="C57" s="26" t="s">
        <v>257</v>
      </c>
      <c r="D57" s="17" t="s">
        <v>61</v>
      </c>
      <c r="E57" s="62">
        <v>4100</v>
      </c>
      <c r="F57" s="68">
        <v>75.109949999999998</v>
      </c>
      <c r="G57" s="20">
        <v>7.9702980000000007E-3</v>
      </c>
    </row>
    <row r="58" spans="1:7" ht="12.75" x14ac:dyDescent="0.2">
      <c r="A58" s="21">
        <v>52</v>
      </c>
      <c r="B58" s="22" t="s">
        <v>254</v>
      </c>
      <c r="C58" s="26" t="s">
        <v>255</v>
      </c>
      <c r="D58" s="17" t="s">
        <v>209</v>
      </c>
      <c r="E58" s="62">
        <v>25925</v>
      </c>
      <c r="F58" s="68">
        <v>75.001024999999998</v>
      </c>
      <c r="G58" s="20">
        <v>7.9587400000000006E-3</v>
      </c>
    </row>
    <row r="59" spans="1:7" ht="25.5" x14ac:dyDescent="0.2">
      <c r="A59" s="21">
        <v>53</v>
      </c>
      <c r="B59" s="22" t="s">
        <v>258</v>
      </c>
      <c r="C59" s="26" t="s">
        <v>259</v>
      </c>
      <c r="D59" s="17" t="s">
        <v>198</v>
      </c>
      <c r="E59" s="62">
        <v>26621</v>
      </c>
      <c r="F59" s="68">
        <v>69.214600000000004</v>
      </c>
      <c r="G59" s="20">
        <v>7.3447130000000001E-3</v>
      </c>
    </row>
    <row r="60" spans="1:7" ht="25.5" x14ac:dyDescent="0.2">
      <c r="A60" s="21">
        <v>54</v>
      </c>
      <c r="B60" s="22" t="s">
        <v>98</v>
      </c>
      <c r="C60" s="26" t="s">
        <v>99</v>
      </c>
      <c r="D60" s="17" t="s">
        <v>22</v>
      </c>
      <c r="E60" s="62">
        <v>45515</v>
      </c>
      <c r="F60" s="68">
        <v>57.644747500000001</v>
      </c>
      <c r="G60" s="20">
        <v>6.116977E-3</v>
      </c>
    </row>
    <row r="61" spans="1:7" ht="38.25" x14ac:dyDescent="0.2">
      <c r="A61" s="21">
        <v>55</v>
      </c>
      <c r="B61" s="22" t="s">
        <v>286</v>
      </c>
      <c r="C61" s="26" t="s">
        <v>287</v>
      </c>
      <c r="D61" s="17" t="s">
        <v>288</v>
      </c>
      <c r="E61" s="62">
        <v>42152</v>
      </c>
      <c r="F61" s="68">
        <v>52.795380000000002</v>
      </c>
      <c r="G61" s="20">
        <v>5.602386E-3</v>
      </c>
    </row>
    <row r="62" spans="1:7" ht="12.75" x14ac:dyDescent="0.2">
      <c r="A62" s="21">
        <v>56</v>
      </c>
      <c r="B62" s="22" t="s">
        <v>91</v>
      </c>
      <c r="C62" s="26" t="s">
        <v>92</v>
      </c>
      <c r="D62" s="17" t="s">
        <v>66</v>
      </c>
      <c r="E62" s="62">
        <v>30589</v>
      </c>
      <c r="F62" s="68">
        <v>43.803448000000003</v>
      </c>
      <c r="G62" s="20">
        <v>4.6482060000000002E-3</v>
      </c>
    </row>
    <row r="63" spans="1:7" ht="25.5" x14ac:dyDescent="0.2">
      <c r="A63" s="21">
        <v>57</v>
      </c>
      <c r="B63" s="22" t="s">
        <v>220</v>
      </c>
      <c r="C63" s="26" t="s">
        <v>221</v>
      </c>
      <c r="D63" s="17" t="s">
        <v>25</v>
      </c>
      <c r="E63" s="62">
        <v>24214</v>
      </c>
      <c r="F63" s="68">
        <v>26.017942999999999</v>
      </c>
      <c r="G63" s="20">
        <v>2.7608960000000001E-3</v>
      </c>
    </row>
    <row r="64" spans="1:7" ht="12.75" x14ac:dyDescent="0.2">
      <c r="A64" s="21">
        <v>58</v>
      </c>
      <c r="B64" s="22" t="s">
        <v>207</v>
      </c>
      <c r="C64" s="26" t="s">
        <v>208</v>
      </c>
      <c r="D64" s="17" t="s">
        <v>209</v>
      </c>
      <c r="E64" s="62">
        <v>2501</v>
      </c>
      <c r="F64" s="68">
        <v>15.58123</v>
      </c>
      <c r="G64" s="20">
        <v>1.6534029999999999E-3</v>
      </c>
    </row>
    <row r="65" spans="1:7" ht="12.75" x14ac:dyDescent="0.2">
      <c r="A65" s="16"/>
      <c r="B65" s="17"/>
      <c r="C65" s="23" t="s">
        <v>111</v>
      </c>
      <c r="D65" s="27"/>
      <c r="E65" s="64"/>
      <c r="F65" s="70">
        <v>8869.6436079999985</v>
      </c>
      <c r="G65" s="28">
        <v>0.94120293099999985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112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113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111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116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117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118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119</v>
      </c>
      <c r="D82" s="40"/>
      <c r="E82" s="64"/>
      <c r="F82" s="70">
        <v>8869.6436079999985</v>
      </c>
      <c r="G82" s="28">
        <v>0.94120293099999985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120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10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121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122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111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123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124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125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126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127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128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129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130</v>
      </c>
      <c r="D110" s="30"/>
      <c r="E110" s="62"/>
      <c r="F110" s="68">
        <v>546</v>
      </c>
      <c r="G110" s="20">
        <v>5.7938833000000002E-2</v>
      </c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546</v>
      </c>
      <c r="G111" s="28">
        <v>5.7938833000000002E-2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131</v>
      </c>
      <c r="D113" s="40"/>
      <c r="E113" s="64"/>
      <c r="F113" s="70">
        <v>546</v>
      </c>
      <c r="G113" s="28">
        <v>5.7938833000000002E-2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132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111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134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135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111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136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111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137</v>
      </c>
      <c r="D126" s="22"/>
      <c r="E126" s="62"/>
      <c r="F126" s="74">
        <v>8.0877780999999995</v>
      </c>
      <c r="G126" s="43">
        <v>8.5823500000000005E-4</v>
      </c>
    </row>
    <row r="127" spans="1:7" ht="12.75" x14ac:dyDescent="0.2">
      <c r="A127" s="21"/>
      <c r="B127" s="22"/>
      <c r="C127" s="46" t="s">
        <v>138</v>
      </c>
      <c r="D127" s="27"/>
      <c r="E127" s="64"/>
      <c r="F127" s="70">
        <v>9423.7313860999984</v>
      </c>
      <c r="G127" s="28">
        <v>0.99999999899999992</v>
      </c>
    </row>
    <row r="129" spans="2:6" ht="12.75" x14ac:dyDescent="0.2">
      <c r="B129" s="306"/>
      <c r="C129" s="306"/>
      <c r="D129" s="306"/>
      <c r="E129" s="306"/>
      <c r="F129" s="306"/>
    </row>
    <row r="130" spans="2:6" ht="12.75" x14ac:dyDescent="0.2">
      <c r="B130" s="306"/>
      <c r="C130" s="306"/>
      <c r="D130" s="306"/>
      <c r="E130" s="306"/>
      <c r="F130" s="306"/>
    </row>
    <row r="132" spans="2:6" ht="12.75" x14ac:dyDescent="0.2">
      <c r="B132" s="52" t="s">
        <v>140</v>
      </c>
      <c r="C132" s="53"/>
      <c r="D132" s="54"/>
    </row>
    <row r="133" spans="2:6" ht="12.75" x14ac:dyDescent="0.2">
      <c r="B133" s="55" t="s">
        <v>141</v>
      </c>
      <c r="C133" s="56"/>
      <c r="D133" s="81" t="s">
        <v>142</v>
      </c>
    </row>
    <row r="134" spans="2:6" ht="12.75" x14ac:dyDescent="0.2">
      <c r="B134" s="55" t="s">
        <v>143</v>
      </c>
      <c r="C134" s="56"/>
      <c r="D134" s="81" t="s">
        <v>142</v>
      </c>
    </row>
    <row r="135" spans="2:6" ht="12.75" x14ac:dyDescent="0.2">
      <c r="B135" s="57" t="s">
        <v>144</v>
      </c>
      <c r="C135" s="56"/>
      <c r="D135" s="58"/>
    </row>
    <row r="136" spans="2:6" ht="25.5" customHeight="1" x14ac:dyDescent="0.2">
      <c r="B136" s="58"/>
      <c r="C136" s="48" t="s">
        <v>145</v>
      </c>
      <c r="D136" s="49" t="s">
        <v>146</v>
      </c>
    </row>
    <row r="137" spans="2:6" ht="12.75" customHeight="1" x14ac:dyDescent="0.2">
      <c r="B137" s="75" t="s">
        <v>147</v>
      </c>
      <c r="C137" s="76" t="s">
        <v>148</v>
      </c>
      <c r="D137" s="76" t="s">
        <v>149</v>
      </c>
    </row>
    <row r="138" spans="2:6" ht="12.75" x14ac:dyDescent="0.2">
      <c r="B138" s="58" t="s">
        <v>150</v>
      </c>
      <c r="C138" s="59">
        <v>11.502800000000001</v>
      </c>
      <c r="D138" s="59">
        <v>10.077199999999999</v>
      </c>
    </row>
    <row r="139" spans="2:6" ht="12.75" x14ac:dyDescent="0.2">
      <c r="B139" s="58" t="s">
        <v>151</v>
      </c>
      <c r="C139" s="59">
        <v>11.502800000000001</v>
      </c>
      <c r="D139" s="59">
        <v>10.077199999999999</v>
      </c>
    </row>
    <row r="140" spans="2:6" ht="12.75" x14ac:dyDescent="0.2">
      <c r="B140" s="58" t="s">
        <v>152</v>
      </c>
      <c r="C140" s="59">
        <v>11.3596</v>
      </c>
      <c r="D140" s="59">
        <v>9.9450000000000003</v>
      </c>
    </row>
    <row r="141" spans="2:6" ht="12.75" x14ac:dyDescent="0.2">
      <c r="B141" s="58" t="s">
        <v>153</v>
      </c>
      <c r="C141" s="59">
        <v>11.3596</v>
      </c>
      <c r="D141" s="59">
        <v>9.9450000000000003</v>
      </c>
    </row>
    <row r="143" spans="2:6" ht="12.75" x14ac:dyDescent="0.2">
      <c r="B143" s="77" t="s">
        <v>154</v>
      </c>
      <c r="C143" s="60"/>
      <c r="D143" s="78" t="s">
        <v>142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157</v>
      </c>
      <c r="C147" s="56"/>
      <c r="D147" s="83" t="s">
        <v>142</v>
      </c>
    </row>
    <row r="148" spans="2:4" ht="12.75" x14ac:dyDescent="0.2">
      <c r="B148" s="57" t="s">
        <v>158</v>
      </c>
      <c r="C148" s="56"/>
      <c r="D148" s="83" t="s">
        <v>142</v>
      </c>
    </row>
    <row r="149" spans="2:4" ht="12.75" x14ac:dyDescent="0.2">
      <c r="B149" s="57" t="s">
        <v>159</v>
      </c>
      <c r="C149" s="56"/>
      <c r="D149" s="61">
        <v>0.20620650960542489</v>
      </c>
    </row>
    <row r="150" spans="2:4" ht="12.75" x14ac:dyDescent="0.2">
      <c r="B150" s="57" t="s">
        <v>160</v>
      </c>
      <c r="C150" s="56"/>
      <c r="D150" s="61" t="s">
        <v>142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30.75" customHeight="1" x14ac:dyDescent="0.2">
      <c r="A2" s="303" t="s">
        <v>1141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416</v>
      </c>
      <c r="C7" s="26" t="s">
        <v>417</v>
      </c>
      <c r="D7" s="17" t="s">
        <v>33</v>
      </c>
      <c r="E7" s="62">
        <v>4388000</v>
      </c>
      <c r="F7" s="68">
        <v>13065.27</v>
      </c>
      <c r="G7" s="20">
        <v>5.4673486E-2</v>
      </c>
    </row>
    <row r="8" spans="1:7" ht="12.75" x14ac:dyDescent="0.2">
      <c r="A8" s="21">
        <v>2</v>
      </c>
      <c r="B8" s="22" t="s">
        <v>438</v>
      </c>
      <c r="C8" s="26" t="s">
        <v>439</v>
      </c>
      <c r="D8" s="17" t="s">
        <v>61</v>
      </c>
      <c r="E8" s="62">
        <v>1509724</v>
      </c>
      <c r="F8" s="68">
        <v>12997.968778</v>
      </c>
      <c r="G8" s="20">
        <v>5.4391855000000003E-2</v>
      </c>
    </row>
    <row r="9" spans="1:7" ht="25.5" x14ac:dyDescent="0.2">
      <c r="A9" s="21">
        <v>3</v>
      </c>
      <c r="B9" s="22" t="s">
        <v>476</v>
      </c>
      <c r="C9" s="26" t="s">
        <v>477</v>
      </c>
      <c r="D9" s="17" t="s">
        <v>33</v>
      </c>
      <c r="E9" s="62">
        <v>700000</v>
      </c>
      <c r="F9" s="68">
        <v>11258.8</v>
      </c>
      <c r="G9" s="20">
        <v>4.7114055000000002E-2</v>
      </c>
    </row>
    <row r="10" spans="1:7" ht="12.75" x14ac:dyDescent="0.2">
      <c r="A10" s="21">
        <v>4</v>
      </c>
      <c r="B10" s="22" t="s">
        <v>572</v>
      </c>
      <c r="C10" s="26" t="s">
        <v>573</v>
      </c>
      <c r="D10" s="17" t="s">
        <v>269</v>
      </c>
      <c r="E10" s="62">
        <v>1050000</v>
      </c>
      <c r="F10" s="68">
        <v>6975.15</v>
      </c>
      <c r="G10" s="20">
        <v>2.9188510000000001E-2</v>
      </c>
    </row>
    <row r="11" spans="1:7" ht="25.5" x14ac:dyDescent="0.2">
      <c r="A11" s="21">
        <v>5</v>
      </c>
      <c r="B11" s="22" t="s">
        <v>592</v>
      </c>
      <c r="C11" s="26" t="s">
        <v>593</v>
      </c>
      <c r="D11" s="17" t="s">
        <v>33</v>
      </c>
      <c r="E11" s="62">
        <v>100000</v>
      </c>
      <c r="F11" s="68">
        <v>5823.5</v>
      </c>
      <c r="G11" s="20">
        <v>2.4369267E-2</v>
      </c>
    </row>
    <row r="12" spans="1:7" ht="12.75" x14ac:dyDescent="0.2">
      <c r="A12" s="21">
        <v>6</v>
      </c>
      <c r="B12" s="22" t="s">
        <v>104</v>
      </c>
      <c r="C12" s="26" t="s">
        <v>105</v>
      </c>
      <c r="D12" s="17" t="s">
        <v>36</v>
      </c>
      <c r="E12" s="62">
        <v>2114265</v>
      </c>
      <c r="F12" s="68">
        <v>5613.3735749999996</v>
      </c>
      <c r="G12" s="20">
        <v>2.3489962999999999E-2</v>
      </c>
    </row>
    <row r="13" spans="1:7" ht="25.5" x14ac:dyDescent="0.2">
      <c r="A13" s="21">
        <v>7</v>
      </c>
      <c r="B13" s="22" t="s">
        <v>434</v>
      </c>
      <c r="C13" s="26" t="s">
        <v>435</v>
      </c>
      <c r="D13" s="17" t="s">
        <v>33</v>
      </c>
      <c r="E13" s="62">
        <v>431500</v>
      </c>
      <c r="F13" s="68">
        <v>5580.5895</v>
      </c>
      <c r="G13" s="20">
        <v>2.3352773E-2</v>
      </c>
    </row>
    <row r="14" spans="1:7" ht="25.5" x14ac:dyDescent="0.2">
      <c r="A14" s="21">
        <v>8</v>
      </c>
      <c r="B14" s="22" t="s">
        <v>352</v>
      </c>
      <c r="C14" s="26" t="s">
        <v>353</v>
      </c>
      <c r="D14" s="17" t="s">
        <v>33</v>
      </c>
      <c r="E14" s="62">
        <v>2300000</v>
      </c>
      <c r="F14" s="68">
        <v>5376.25</v>
      </c>
      <c r="G14" s="20">
        <v>2.2497685E-2</v>
      </c>
    </row>
    <row r="15" spans="1:7" ht="25.5" x14ac:dyDescent="0.2">
      <c r="A15" s="21">
        <v>9</v>
      </c>
      <c r="B15" s="22" t="s">
        <v>594</v>
      </c>
      <c r="C15" s="26" t="s">
        <v>595</v>
      </c>
      <c r="D15" s="17" t="s">
        <v>33</v>
      </c>
      <c r="E15" s="62">
        <v>1220978</v>
      </c>
      <c r="F15" s="68">
        <v>5212.355082</v>
      </c>
      <c r="G15" s="20">
        <v>2.1811844E-2</v>
      </c>
    </row>
    <row r="16" spans="1:7" ht="12.75" x14ac:dyDescent="0.2">
      <c r="A16" s="21">
        <v>10</v>
      </c>
      <c r="B16" s="22" t="s">
        <v>354</v>
      </c>
      <c r="C16" s="26" t="s">
        <v>355</v>
      </c>
      <c r="D16" s="17" t="s">
        <v>176</v>
      </c>
      <c r="E16" s="62">
        <v>742000</v>
      </c>
      <c r="F16" s="68">
        <v>5137.6080000000002</v>
      </c>
      <c r="G16" s="20">
        <v>2.1499054E-2</v>
      </c>
    </row>
    <row r="17" spans="1:7" ht="12.75" x14ac:dyDescent="0.2">
      <c r="A17" s="21">
        <v>11</v>
      </c>
      <c r="B17" s="22" t="s">
        <v>348</v>
      </c>
      <c r="C17" s="26" t="s">
        <v>349</v>
      </c>
      <c r="D17" s="17" t="s">
        <v>36</v>
      </c>
      <c r="E17" s="62">
        <v>2750000</v>
      </c>
      <c r="F17" s="68">
        <v>4888.125</v>
      </c>
      <c r="G17" s="20">
        <v>2.0455055999999999E-2</v>
      </c>
    </row>
    <row r="18" spans="1:7" ht="25.5" x14ac:dyDescent="0.2">
      <c r="A18" s="21">
        <v>12</v>
      </c>
      <c r="B18" s="22" t="s">
        <v>548</v>
      </c>
      <c r="C18" s="26" t="s">
        <v>549</v>
      </c>
      <c r="D18" s="17" t="s">
        <v>33</v>
      </c>
      <c r="E18" s="62">
        <v>420000</v>
      </c>
      <c r="F18" s="68">
        <v>4542.09</v>
      </c>
      <c r="G18" s="20">
        <v>1.9007024000000001E-2</v>
      </c>
    </row>
    <row r="19" spans="1:7" ht="12.75" x14ac:dyDescent="0.2">
      <c r="A19" s="21">
        <v>13</v>
      </c>
      <c r="B19" s="22" t="s">
        <v>17</v>
      </c>
      <c r="C19" s="26" t="s">
        <v>18</v>
      </c>
      <c r="D19" s="17" t="s">
        <v>19</v>
      </c>
      <c r="E19" s="62">
        <v>697000</v>
      </c>
      <c r="F19" s="68">
        <v>4482.7555000000002</v>
      </c>
      <c r="G19" s="20">
        <v>1.8758730000000001E-2</v>
      </c>
    </row>
    <row r="20" spans="1:7" ht="12.75" x14ac:dyDescent="0.2">
      <c r="A20" s="21">
        <v>14</v>
      </c>
      <c r="B20" s="22" t="s">
        <v>544</v>
      </c>
      <c r="C20" s="26" t="s">
        <v>545</v>
      </c>
      <c r="D20" s="17" t="s">
        <v>19</v>
      </c>
      <c r="E20" s="62">
        <v>421643</v>
      </c>
      <c r="F20" s="68">
        <v>4307.0832449999998</v>
      </c>
      <c r="G20" s="20">
        <v>1.8023603999999999E-2</v>
      </c>
    </row>
    <row r="21" spans="1:7" ht="25.5" x14ac:dyDescent="0.2">
      <c r="A21" s="21">
        <v>15</v>
      </c>
      <c r="B21" s="22" t="s">
        <v>242</v>
      </c>
      <c r="C21" s="26" t="s">
        <v>243</v>
      </c>
      <c r="D21" s="17" t="s">
        <v>33</v>
      </c>
      <c r="E21" s="62">
        <v>825144</v>
      </c>
      <c r="F21" s="68">
        <v>4208.2344000000003</v>
      </c>
      <c r="G21" s="20">
        <v>1.7609956999999999E-2</v>
      </c>
    </row>
    <row r="22" spans="1:7" ht="25.5" x14ac:dyDescent="0.2">
      <c r="A22" s="21">
        <v>16</v>
      </c>
      <c r="B22" s="22" t="s">
        <v>596</v>
      </c>
      <c r="C22" s="26" t="s">
        <v>597</v>
      </c>
      <c r="D22" s="17" t="s">
        <v>71</v>
      </c>
      <c r="E22" s="62">
        <v>66000</v>
      </c>
      <c r="F22" s="68">
        <v>4208.16</v>
      </c>
      <c r="G22" s="20">
        <v>1.7609646E-2</v>
      </c>
    </row>
    <row r="23" spans="1:7" ht="12.75" x14ac:dyDescent="0.2">
      <c r="A23" s="21">
        <v>17</v>
      </c>
      <c r="B23" s="22" t="s">
        <v>598</v>
      </c>
      <c r="C23" s="26" t="s">
        <v>599</v>
      </c>
      <c r="D23" s="17" t="s">
        <v>19</v>
      </c>
      <c r="E23" s="62">
        <v>270000</v>
      </c>
      <c r="F23" s="68">
        <v>4191.3450000000003</v>
      </c>
      <c r="G23" s="20">
        <v>1.7539281E-2</v>
      </c>
    </row>
    <row r="24" spans="1:7" ht="12.75" x14ac:dyDescent="0.2">
      <c r="A24" s="21">
        <v>18</v>
      </c>
      <c r="B24" s="22" t="s">
        <v>514</v>
      </c>
      <c r="C24" s="26" t="s">
        <v>515</v>
      </c>
      <c r="D24" s="17" t="s">
        <v>61</v>
      </c>
      <c r="E24" s="62">
        <v>57000</v>
      </c>
      <c r="F24" s="68">
        <v>4188.3315000000002</v>
      </c>
      <c r="G24" s="20">
        <v>1.7526671000000001E-2</v>
      </c>
    </row>
    <row r="25" spans="1:7" ht="25.5" x14ac:dyDescent="0.2">
      <c r="A25" s="21">
        <v>19</v>
      </c>
      <c r="B25" s="22" t="s">
        <v>600</v>
      </c>
      <c r="C25" s="26" t="s">
        <v>601</v>
      </c>
      <c r="D25" s="17" t="s">
        <v>33</v>
      </c>
      <c r="E25" s="62">
        <v>525000</v>
      </c>
      <c r="F25" s="68">
        <v>4035.4124999999999</v>
      </c>
      <c r="G25" s="20">
        <v>1.6886759000000001E-2</v>
      </c>
    </row>
    <row r="26" spans="1:7" ht="12.75" x14ac:dyDescent="0.2">
      <c r="A26" s="21">
        <v>20</v>
      </c>
      <c r="B26" s="22" t="s">
        <v>424</v>
      </c>
      <c r="C26" s="26" t="s">
        <v>425</v>
      </c>
      <c r="D26" s="17" t="s">
        <v>61</v>
      </c>
      <c r="E26" s="62">
        <v>136000</v>
      </c>
      <c r="F26" s="68">
        <v>3989.22</v>
      </c>
      <c r="G26" s="20">
        <v>1.669346E-2</v>
      </c>
    </row>
    <row r="27" spans="1:7" ht="25.5" x14ac:dyDescent="0.2">
      <c r="A27" s="21">
        <v>21</v>
      </c>
      <c r="B27" s="22" t="s">
        <v>574</v>
      </c>
      <c r="C27" s="26" t="s">
        <v>575</v>
      </c>
      <c r="D27" s="17" t="s">
        <v>71</v>
      </c>
      <c r="E27" s="62">
        <v>410000</v>
      </c>
      <c r="F27" s="68">
        <v>3978.23</v>
      </c>
      <c r="G27" s="20">
        <v>1.6647471E-2</v>
      </c>
    </row>
    <row r="28" spans="1:7" ht="25.5" x14ac:dyDescent="0.2">
      <c r="A28" s="21">
        <v>22</v>
      </c>
      <c r="B28" s="22" t="s">
        <v>602</v>
      </c>
      <c r="C28" s="26" t="s">
        <v>603</v>
      </c>
      <c r="D28" s="17" t="s">
        <v>33</v>
      </c>
      <c r="E28" s="62">
        <v>40000</v>
      </c>
      <c r="F28" s="68">
        <v>3879.86</v>
      </c>
      <c r="G28" s="20">
        <v>1.6235828000000001E-2</v>
      </c>
    </row>
    <row r="29" spans="1:7" ht="25.5" x14ac:dyDescent="0.2">
      <c r="A29" s="21">
        <v>23</v>
      </c>
      <c r="B29" s="22" t="s">
        <v>378</v>
      </c>
      <c r="C29" s="26" t="s">
        <v>379</v>
      </c>
      <c r="D29" s="17" t="s">
        <v>183</v>
      </c>
      <c r="E29" s="62">
        <v>963000</v>
      </c>
      <c r="F29" s="68">
        <v>3853.9259999999999</v>
      </c>
      <c r="G29" s="20">
        <v>1.6127302999999999E-2</v>
      </c>
    </row>
    <row r="30" spans="1:7" ht="25.5" x14ac:dyDescent="0.2">
      <c r="A30" s="21">
        <v>24</v>
      </c>
      <c r="B30" s="22" t="s">
        <v>370</v>
      </c>
      <c r="C30" s="26" t="s">
        <v>371</v>
      </c>
      <c r="D30" s="17" t="s">
        <v>33</v>
      </c>
      <c r="E30" s="62">
        <v>517169</v>
      </c>
      <c r="F30" s="68">
        <v>3821.1031564999998</v>
      </c>
      <c r="G30" s="20">
        <v>1.5989950999999999E-2</v>
      </c>
    </row>
    <row r="31" spans="1:7" ht="25.5" x14ac:dyDescent="0.2">
      <c r="A31" s="21">
        <v>25</v>
      </c>
      <c r="B31" s="22" t="s">
        <v>57</v>
      </c>
      <c r="C31" s="26" t="s">
        <v>58</v>
      </c>
      <c r="D31" s="17" t="s">
        <v>16</v>
      </c>
      <c r="E31" s="62">
        <v>5100000</v>
      </c>
      <c r="F31" s="68">
        <v>3723</v>
      </c>
      <c r="G31" s="20">
        <v>1.5579424999999999E-2</v>
      </c>
    </row>
    <row r="32" spans="1:7" ht="25.5" x14ac:dyDescent="0.2">
      <c r="A32" s="21">
        <v>26</v>
      </c>
      <c r="B32" s="22" t="s">
        <v>506</v>
      </c>
      <c r="C32" s="26" t="s">
        <v>507</v>
      </c>
      <c r="D32" s="17" t="s">
        <v>71</v>
      </c>
      <c r="E32" s="62">
        <v>377103</v>
      </c>
      <c r="F32" s="68">
        <v>3653.7509669999999</v>
      </c>
      <c r="G32" s="20">
        <v>1.5289642000000001E-2</v>
      </c>
    </row>
    <row r="33" spans="1:7" ht="25.5" x14ac:dyDescent="0.2">
      <c r="A33" s="21">
        <v>27</v>
      </c>
      <c r="B33" s="22" t="s">
        <v>364</v>
      </c>
      <c r="C33" s="26" t="s">
        <v>365</v>
      </c>
      <c r="D33" s="17" t="s">
        <v>33</v>
      </c>
      <c r="E33" s="62">
        <v>36874</v>
      </c>
      <c r="F33" s="68">
        <v>3583.9684299999999</v>
      </c>
      <c r="G33" s="20">
        <v>1.4997626999999999E-2</v>
      </c>
    </row>
    <row r="34" spans="1:7" ht="12.75" x14ac:dyDescent="0.2">
      <c r="A34" s="21">
        <v>28</v>
      </c>
      <c r="B34" s="22" t="s">
        <v>181</v>
      </c>
      <c r="C34" s="26" t="s">
        <v>182</v>
      </c>
      <c r="D34" s="17" t="s">
        <v>183</v>
      </c>
      <c r="E34" s="62">
        <v>1433346</v>
      </c>
      <c r="F34" s="68">
        <v>3548.2480230000001</v>
      </c>
      <c r="G34" s="20">
        <v>1.4848149999999999E-2</v>
      </c>
    </row>
    <row r="35" spans="1:7" ht="25.5" x14ac:dyDescent="0.2">
      <c r="A35" s="21">
        <v>29</v>
      </c>
      <c r="B35" s="22" t="s">
        <v>604</v>
      </c>
      <c r="C35" s="26" t="s">
        <v>605</v>
      </c>
      <c r="D35" s="17" t="s">
        <v>33</v>
      </c>
      <c r="E35" s="62">
        <v>1000000</v>
      </c>
      <c r="F35" s="68">
        <v>3330.5</v>
      </c>
      <c r="G35" s="20">
        <v>1.3936952000000001E-2</v>
      </c>
    </row>
    <row r="36" spans="1:7" ht="25.5" x14ac:dyDescent="0.2">
      <c r="A36" s="21">
        <v>30</v>
      </c>
      <c r="B36" s="22" t="s">
        <v>466</v>
      </c>
      <c r="C36" s="26" t="s">
        <v>467</v>
      </c>
      <c r="D36" s="17" t="s">
        <v>183</v>
      </c>
      <c r="E36" s="62">
        <v>410000</v>
      </c>
      <c r="F36" s="68">
        <v>3314.2350000000001</v>
      </c>
      <c r="G36" s="20">
        <v>1.3868889000000001E-2</v>
      </c>
    </row>
    <row r="37" spans="1:7" ht="25.5" x14ac:dyDescent="0.2">
      <c r="A37" s="21">
        <v>31</v>
      </c>
      <c r="B37" s="22" t="s">
        <v>223</v>
      </c>
      <c r="C37" s="26" t="s">
        <v>224</v>
      </c>
      <c r="D37" s="17" t="s">
        <v>22</v>
      </c>
      <c r="E37" s="62">
        <v>1872000</v>
      </c>
      <c r="F37" s="68">
        <v>3299.4</v>
      </c>
      <c r="G37" s="20">
        <v>1.3806809999999999E-2</v>
      </c>
    </row>
    <row r="38" spans="1:7" ht="25.5" x14ac:dyDescent="0.2">
      <c r="A38" s="21">
        <v>32</v>
      </c>
      <c r="B38" s="22" t="s">
        <v>203</v>
      </c>
      <c r="C38" s="26" t="s">
        <v>204</v>
      </c>
      <c r="D38" s="17" t="s">
        <v>33</v>
      </c>
      <c r="E38" s="62">
        <v>2260964</v>
      </c>
      <c r="F38" s="68">
        <v>3285.1806919999999</v>
      </c>
      <c r="G38" s="20">
        <v>1.3747307E-2</v>
      </c>
    </row>
    <row r="39" spans="1:7" ht="25.5" x14ac:dyDescent="0.2">
      <c r="A39" s="21">
        <v>33</v>
      </c>
      <c r="B39" s="22" t="s">
        <v>552</v>
      </c>
      <c r="C39" s="26" t="s">
        <v>553</v>
      </c>
      <c r="D39" s="17" t="s">
        <v>198</v>
      </c>
      <c r="E39" s="62">
        <v>700000</v>
      </c>
      <c r="F39" s="68">
        <v>3070.2</v>
      </c>
      <c r="G39" s="20">
        <v>1.284769E-2</v>
      </c>
    </row>
    <row r="40" spans="1:7" ht="12.75" x14ac:dyDescent="0.2">
      <c r="A40" s="21">
        <v>34</v>
      </c>
      <c r="B40" s="22" t="s">
        <v>606</v>
      </c>
      <c r="C40" s="26" t="s">
        <v>607</v>
      </c>
      <c r="D40" s="17" t="s">
        <v>36</v>
      </c>
      <c r="E40" s="62">
        <v>540000</v>
      </c>
      <c r="F40" s="68">
        <v>3052.35</v>
      </c>
      <c r="G40" s="20">
        <v>1.2772993999999999E-2</v>
      </c>
    </row>
    <row r="41" spans="1:7" ht="25.5" x14ac:dyDescent="0.2">
      <c r="A41" s="21">
        <v>35</v>
      </c>
      <c r="B41" s="22" t="s">
        <v>452</v>
      </c>
      <c r="C41" s="26" t="s">
        <v>453</v>
      </c>
      <c r="D41" s="17" t="s">
        <v>183</v>
      </c>
      <c r="E41" s="62">
        <v>560000</v>
      </c>
      <c r="F41" s="68">
        <v>2864.96</v>
      </c>
      <c r="G41" s="20">
        <v>1.1988834E-2</v>
      </c>
    </row>
    <row r="42" spans="1:7" ht="12.75" x14ac:dyDescent="0.2">
      <c r="A42" s="21">
        <v>36</v>
      </c>
      <c r="B42" s="22" t="s">
        <v>386</v>
      </c>
      <c r="C42" s="26" t="s">
        <v>387</v>
      </c>
      <c r="D42" s="17" t="s">
        <v>269</v>
      </c>
      <c r="E42" s="62">
        <v>62650</v>
      </c>
      <c r="F42" s="68">
        <v>2729.0340000000001</v>
      </c>
      <c r="G42" s="20">
        <v>1.1420032E-2</v>
      </c>
    </row>
    <row r="43" spans="1:7" ht="12.75" x14ac:dyDescent="0.2">
      <c r="A43" s="21">
        <v>37</v>
      </c>
      <c r="B43" s="22" t="s">
        <v>470</v>
      </c>
      <c r="C43" s="26" t="s">
        <v>471</v>
      </c>
      <c r="D43" s="17" t="s">
        <v>183</v>
      </c>
      <c r="E43" s="62">
        <v>2080119</v>
      </c>
      <c r="F43" s="68">
        <v>2695.8342240000002</v>
      </c>
      <c r="G43" s="20">
        <v>1.1281103000000001E-2</v>
      </c>
    </row>
    <row r="44" spans="1:7" ht="12.75" x14ac:dyDescent="0.2">
      <c r="A44" s="21">
        <v>38</v>
      </c>
      <c r="B44" s="22" t="s">
        <v>608</v>
      </c>
      <c r="C44" s="26" t="s">
        <v>609</v>
      </c>
      <c r="D44" s="17" t="s">
        <v>176</v>
      </c>
      <c r="E44" s="62">
        <v>250000</v>
      </c>
      <c r="F44" s="68">
        <v>2614.625</v>
      </c>
      <c r="G44" s="20">
        <v>1.0941271000000001E-2</v>
      </c>
    </row>
    <row r="45" spans="1:7" ht="25.5" x14ac:dyDescent="0.2">
      <c r="A45" s="21">
        <v>39</v>
      </c>
      <c r="B45" s="22" t="s">
        <v>446</v>
      </c>
      <c r="C45" s="26" t="s">
        <v>447</v>
      </c>
      <c r="D45" s="17" t="s">
        <v>71</v>
      </c>
      <c r="E45" s="62">
        <v>1150000</v>
      </c>
      <c r="F45" s="68">
        <v>2574.85</v>
      </c>
      <c r="G45" s="20">
        <v>1.0774827000000001E-2</v>
      </c>
    </row>
    <row r="46" spans="1:7" ht="12.75" x14ac:dyDescent="0.2">
      <c r="A46" s="21">
        <v>40</v>
      </c>
      <c r="B46" s="22" t="s">
        <v>267</v>
      </c>
      <c r="C46" s="26" t="s">
        <v>268</v>
      </c>
      <c r="D46" s="17" t="s">
        <v>269</v>
      </c>
      <c r="E46" s="62">
        <v>1408216</v>
      </c>
      <c r="F46" s="68">
        <v>2564.3613359999999</v>
      </c>
      <c r="G46" s="20">
        <v>1.0730936E-2</v>
      </c>
    </row>
    <row r="47" spans="1:7" ht="25.5" x14ac:dyDescent="0.2">
      <c r="A47" s="21">
        <v>41</v>
      </c>
      <c r="B47" s="22" t="s">
        <v>339</v>
      </c>
      <c r="C47" s="26" t="s">
        <v>340</v>
      </c>
      <c r="D47" s="17" t="s">
        <v>326</v>
      </c>
      <c r="E47" s="62">
        <v>1392538</v>
      </c>
      <c r="F47" s="68">
        <v>2555.3072299999999</v>
      </c>
      <c r="G47" s="20">
        <v>1.0693048E-2</v>
      </c>
    </row>
    <row r="48" spans="1:7" ht="25.5" x14ac:dyDescent="0.2">
      <c r="A48" s="21">
        <v>42</v>
      </c>
      <c r="B48" s="22" t="s">
        <v>610</v>
      </c>
      <c r="C48" s="26" t="s">
        <v>611</v>
      </c>
      <c r="D48" s="17" t="s">
        <v>392</v>
      </c>
      <c r="E48" s="62">
        <v>1501000</v>
      </c>
      <c r="F48" s="68">
        <v>2274.7655</v>
      </c>
      <c r="G48" s="20">
        <v>9.5190810000000004E-3</v>
      </c>
    </row>
    <row r="49" spans="1:7" ht="12.75" x14ac:dyDescent="0.2">
      <c r="A49" s="21">
        <v>43</v>
      </c>
      <c r="B49" s="22" t="s">
        <v>230</v>
      </c>
      <c r="C49" s="26" t="s">
        <v>231</v>
      </c>
      <c r="D49" s="17" t="s">
        <v>19</v>
      </c>
      <c r="E49" s="62">
        <v>2170099</v>
      </c>
      <c r="F49" s="68">
        <v>2196.1401879999999</v>
      </c>
      <c r="G49" s="20">
        <v>9.1900620000000006E-3</v>
      </c>
    </row>
    <row r="50" spans="1:7" ht="25.5" x14ac:dyDescent="0.2">
      <c r="A50" s="21">
        <v>44</v>
      </c>
      <c r="B50" s="22" t="s">
        <v>205</v>
      </c>
      <c r="C50" s="26" t="s">
        <v>206</v>
      </c>
      <c r="D50" s="17" t="s">
        <v>33</v>
      </c>
      <c r="E50" s="62">
        <v>292000</v>
      </c>
      <c r="F50" s="68">
        <v>2194.0880000000002</v>
      </c>
      <c r="G50" s="20">
        <v>9.1814740000000002E-3</v>
      </c>
    </row>
    <row r="51" spans="1:7" ht="12.75" x14ac:dyDescent="0.2">
      <c r="A51" s="21">
        <v>45</v>
      </c>
      <c r="B51" s="22" t="s">
        <v>188</v>
      </c>
      <c r="C51" s="26" t="s">
        <v>189</v>
      </c>
      <c r="D51" s="17" t="s">
        <v>183</v>
      </c>
      <c r="E51" s="62">
        <v>737329</v>
      </c>
      <c r="F51" s="68">
        <v>2163.3232859999998</v>
      </c>
      <c r="G51" s="20">
        <v>9.0527349999999993E-3</v>
      </c>
    </row>
    <row r="52" spans="1:7" ht="25.5" x14ac:dyDescent="0.2">
      <c r="A52" s="21">
        <v>46</v>
      </c>
      <c r="B52" s="22" t="s">
        <v>374</v>
      </c>
      <c r="C52" s="26" t="s">
        <v>375</v>
      </c>
      <c r="D52" s="17" t="s">
        <v>33</v>
      </c>
      <c r="E52" s="62">
        <v>1090342</v>
      </c>
      <c r="F52" s="68">
        <v>2128.8927549999999</v>
      </c>
      <c r="G52" s="20">
        <v>8.9086549999999997E-3</v>
      </c>
    </row>
    <row r="53" spans="1:7" ht="12.75" x14ac:dyDescent="0.2">
      <c r="A53" s="21">
        <v>47</v>
      </c>
      <c r="B53" s="22" t="s">
        <v>372</v>
      </c>
      <c r="C53" s="26" t="s">
        <v>373</v>
      </c>
      <c r="D53" s="17" t="s">
        <v>183</v>
      </c>
      <c r="E53" s="62">
        <v>128601</v>
      </c>
      <c r="F53" s="68">
        <v>2126.2246335</v>
      </c>
      <c r="G53" s="20">
        <v>8.8974899999999992E-3</v>
      </c>
    </row>
    <row r="54" spans="1:7" ht="12.75" x14ac:dyDescent="0.2">
      <c r="A54" s="21">
        <v>48</v>
      </c>
      <c r="B54" s="22" t="s">
        <v>612</v>
      </c>
      <c r="C54" s="26" t="s">
        <v>613</v>
      </c>
      <c r="D54" s="17" t="s">
        <v>269</v>
      </c>
      <c r="E54" s="62">
        <v>399922</v>
      </c>
      <c r="F54" s="68">
        <v>2090.7922159999998</v>
      </c>
      <c r="G54" s="20">
        <v>8.7492179999999996E-3</v>
      </c>
    </row>
    <row r="55" spans="1:7" ht="25.5" x14ac:dyDescent="0.2">
      <c r="A55" s="21">
        <v>49</v>
      </c>
      <c r="B55" s="22" t="s">
        <v>201</v>
      </c>
      <c r="C55" s="26" t="s">
        <v>202</v>
      </c>
      <c r="D55" s="17" t="s">
        <v>176</v>
      </c>
      <c r="E55" s="62">
        <v>300000</v>
      </c>
      <c r="F55" s="68">
        <v>2070.6</v>
      </c>
      <c r="G55" s="20">
        <v>8.6647210000000002E-3</v>
      </c>
    </row>
    <row r="56" spans="1:7" ht="25.5" x14ac:dyDescent="0.2">
      <c r="A56" s="21">
        <v>50</v>
      </c>
      <c r="B56" s="22" t="s">
        <v>614</v>
      </c>
      <c r="C56" s="26" t="s">
        <v>615</v>
      </c>
      <c r="D56" s="17" t="s">
        <v>33</v>
      </c>
      <c r="E56" s="62">
        <v>398118</v>
      </c>
      <c r="F56" s="68">
        <v>2046.7246379999999</v>
      </c>
      <c r="G56" s="20">
        <v>8.5648110000000003E-3</v>
      </c>
    </row>
    <row r="57" spans="1:7" ht="12.75" x14ac:dyDescent="0.2">
      <c r="A57" s="21">
        <v>51</v>
      </c>
      <c r="B57" s="22" t="s">
        <v>390</v>
      </c>
      <c r="C57" s="26" t="s">
        <v>391</v>
      </c>
      <c r="D57" s="17" t="s">
        <v>392</v>
      </c>
      <c r="E57" s="62">
        <v>500000</v>
      </c>
      <c r="F57" s="68">
        <v>2019.75</v>
      </c>
      <c r="G57" s="20">
        <v>8.4519320000000005E-3</v>
      </c>
    </row>
    <row r="58" spans="1:7" ht="25.5" x14ac:dyDescent="0.2">
      <c r="A58" s="21">
        <v>52</v>
      </c>
      <c r="B58" s="22" t="s">
        <v>74</v>
      </c>
      <c r="C58" s="26" t="s">
        <v>75</v>
      </c>
      <c r="D58" s="17" t="s">
        <v>71</v>
      </c>
      <c r="E58" s="62">
        <v>345596</v>
      </c>
      <c r="F58" s="68">
        <v>1963.6764720000001</v>
      </c>
      <c r="G58" s="20">
        <v>8.217284E-3</v>
      </c>
    </row>
    <row r="59" spans="1:7" ht="12.75" x14ac:dyDescent="0.2">
      <c r="A59" s="21">
        <v>53</v>
      </c>
      <c r="B59" s="22" t="s">
        <v>616</v>
      </c>
      <c r="C59" s="26" t="s">
        <v>617</v>
      </c>
      <c r="D59" s="17" t="s">
        <v>183</v>
      </c>
      <c r="E59" s="62">
        <v>342010</v>
      </c>
      <c r="F59" s="68">
        <v>1790.2513449999999</v>
      </c>
      <c r="G59" s="20">
        <v>7.4915620000000002E-3</v>
      </c>
    </row>
    <row r="60" spans="1:7" ht="12.75" x14ac:dyDescent="0.2">
      <c r="A60" s="21">
        <v>54</v>
      </c>
      <c r="B60" s="22" t="s">
        <v>52</v>
      </c>
      <c r="C60" s="26" t="s">
        <v>53</v>
      </c>
      <c r="D60" s="17" t="s">
        <v>19</v>
      </c>
      <c r="E60" s="62">
        <v>1620558</v>
      </c>
      <c r="F60" s="68">
        <v>1785.854916</v>
      </c>
      <c r="G60" s="20">
        <v>7.4731650000000004E-3</v>
      </c>
    </row>
    <row r="61" spans="1:7" ht="12.75" x14ac:dyDescent="0.2">
      <c r="A61" s="21">
        <v>55</v>
      </c>
      <c r="B61" s="22" t="s">
        <v>618</v>
      </c>
      <c r="C61" s="26" t="s">
        <v>619</v>
      </c>
      <c r="D61" s="17" t="s">
        <v>61</v>
      </c>
      <c r="E61" s="62">
        <v>95711</v>
      </c>
      <c r="F61" s="68">
        <v>1713.8490214999999</v>
      </c>
      <c r="G61" s="20">
        <v>7.171846E-3</v>
      </c>
    </row>
    <row r="62" spans="1:7" ht="12.75" x14ac:dyDescent="0.2">
      <c r="A62" s="21">
        <v>56</v>
      </c>
      <c r="B62" s="22" t="s">
        <v>232</v>
      </c>
      <c r="C62" s="26" t="s">
        <v>233</v>
      </c>
      <c r="D62" s="17" t="s">
        <v>209</v>
      </c>
      <c r="E62" s="62">
        <v>718923</v>
      </c>
      <c r="F62" s="68">
        <v>1584.1468305000001</v>
      </c>
      <c r="G62" s="20">
        <v>6.629088E-3</v>
      </c>
    </row>
    <row r="63" spans="1:7" ht="25.5" x14ac:dyDescent="0.2">
      <c r="A63" s="21">
        <v>57</v>
      </c>
      <c r="B63" s="22" t="s">
        <v>356</v>
      </c>
      <c r="C63" s="26" t="s">
        <v>357</v>
      </c>
      <c r="D63" s="17" t="s">
        <v>71</v>
      </c>
      <c r="E63" s="62">
        <v>117328</v>
      </c>
      <c r="F63" s="68">
        <v>1583.3413599999999</v>
      </c>
      <c r="G63" s="20">
        <v>6.6257180000000001E-3</v>
      </c>
    </row>
    <row r="64" spans="1:7" ht="25.5" x14ac:dyDescent="0.2">
      <c r="A64" s="21">
        <v>58</v>
      </c>
      <c r="B64" s="22" t="s">
        <v>540</v>
      </c>
      <c r="C64" s="26" t="s">
        <v>541</v>
      </c>
      <c r="D64" s="17" t="s">
        <v>33</v>
      </c>
      <c r="E64" s="62">
        <v>2209717</v>
      </c>
      <c r="F64" s="68">
        <v>1570.0039285</v>
      </c>
      <c r="G64" s="20">
        <v>6.569905E-3</v>
      </c>
    </row>
    <row r="65" spans="1:7" ht="25.5" x14ac:dyDescent="0.2">
      <c r="A65" s="21">
        <v>59</v>
      </c>
      <c r="B65" s="22" t="s">
        <v>620</v>
      </c>
      <c r="C65" s="26" t="s">
        <v>621</v>
      </c>
      <c r="D65" s="17" t="s">
        <v>392</v>
      </c>
      <c r="E65" s="62">
        <v>1546000</v>
      </c>
      <c r="F65" s="68">
        <v>1457.105</v>
      </c>
      <c r="G65" s="20">
        <v>6.0974640000000004E-3</v>
      </c>
    </row>
    <row r="66" spans="1:7" ht="25.5" x14ac:dyDescent="0.2">
      <c r="A66" s="21">
        <v>60</v>
      </c>
      <c r="B66" s="22" t="s">
        <v>310</v>
      </c>
      <c r="C66" s="26" t="s">
        <v>311</v>
      </c>
      <c r="D66" s="17" t="s">
        <v>264</v>
      </c>
      <c r="E66" s="62">
        <v>510442</v>
      </c>
      <c r="F66" s="68">
        <v>1320.258233</v>
      </c>
      <c r="G66" s="20">
        <v>5.5248090000000003E-3</v>
      </c>
    </row>
    <row r="67" spans="1:7" ht="25.5" x14ac:dyDescent="0.2">
      <c r="A67" s="21">
        <v>61</v>
      </c>
      <c r="B67" s="22" t="s">
        <v>622</v>
      </c>
      <c r="C67" s="26" t="s">
        <v>623</v>
      </c>
      <c r="D67" s="17" t="s">
        <v>25</v>
      </c>
      <c r="E67" s="62">
        <v>1820994</v>
      </c>
      <c r="F67" s="68">
        <v>1111.7168369999999</v>
      </c>
      <c r="G67" s="20">
        <v>4.6521380000000001E-3</v>
      </c>
    </row>
    <row r="68" spans="1:7" ht="12.75" x14ac:dyDescent="0.2">
      <c r="A68" s="21">
        <v>62</v>
      </c>
      <c r="B68" s="22" t="s">
        <v>624</v>
      </c>
      <c r="C68" s="26" t="s">
        <v>625</v>
      </c>
      <c r="D68" s="17" t="s">
        <v>269</v>
      </c>
      <c r="E68" s="62">
        <v>204646</v>
      </c>
      <c r="F68" s="68">
        <v>1011.5651779999999</v>
      </c>
      <c r="G68" s="20">
        <v>4.2330390000000001E-3</v>
      </c>
    </row>
    <row r="69" spans="1:7" ht="12.75" x14ac:dyDescent="0.2">
      <c r="A69" s="16"/>
      <c r="B69" s="17"/>
      <c r="C69" s="23" t="s">
        <v>111</v>
      </c>
      <c r="D69" s="27"/>
      <c r="E69" s="64"/>
      <c r="F69" s="70">
        <v>226277.61647650003</v>
      </c>
      <c r="G69" s="28">
        <v>0.94689096699999975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16"/>
      <c r="B71" s="17"/>
      <c r="C71" s="23" t="s">
        <v>112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2"/>
      <c r="F73" s="68"/>
      <c r="G73" s="20"/>
    </row>
    <row r="74" spans="1:7" ht="12.75" x14ac:dyDescent="0.2">
      <c r="A74" s="31"/>
      <c r="B74" s="32"/>
      <c r="C74" s="23" t="s">
        <v>113</v>
      </c>
      <c r="D74" s="24"/>
      <c r="E74" s="63"/>
      <c r="F74" s="69"/>
      <c r="G74" s="25"/>
    </row>
    <row r="75" spans="1:7" ht="12.75" x14ac:dyDescent="0.2">
      <c r="A75" s="33"/>
      <c r="B75" s="34"/>
      <c r="C75" s="23" t="s">
        <v>111</v>
      </c>
      <c r="D75" s="35"/>
      <c r="E75" s="65"/>
      <c r="F75" s="71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6"/>
      <c r="F76" s="72"/>
      <c r="G76" s="38"/>
    </row>
    <row r="77" spans="1:7" ht="12.75" x14ac:dyDescent="0.2">
      <c r="A77" s="16"/>
      <c r="B77" s="17"/>
      <c r="C77" s="23" t="s">
        <v>116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111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117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12.75" x14ac:dyDescent="0.2">
      <c r="A83" s="16"/>
      <c r="B83" s="17"/>
      <c r="C83" s="23" t="s">
        <v>118</v>
      </c>
      <c r="D83" s="24"/>
      <c r="E83" s="63"/>
      <c r="F83" s="69"/>
      <c r="G83" s="25"/>
    </row>
    <row r="84" spans="1:7" ht="12.75" x14ac:dyDescent="0.2">
      <c r="A84" s="16"/>
      <c r="B84" s="17"/>
      <c r="C84" s="23" t="s">
        <v>111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21"/>
      <c r="B86" s="22"/>
      <c r="C86" s="39" t="s">
        <v>119</v>
      </c>
      <c r="D86" s="40"/>
      <c r="E86" s="64"/>
      <c r="F86" s="70">
        <v>226277.61647650003</v>
      </c>
      <c r="G86" s="28">
        <v>0.94689096699999975</v>
      </c>
    </row>
    <row r="87" spans="1:7" ht="12.75" x14ac:dyDescent="0.2">
      <c r="A87" s="16"/>
      <c r="B87" s="17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120</v>
      </c>
      <c r="D88" s="19"/>
      <c r="E88" s="62"/>
      <c r="F88" s="68"/>
      <c r="G88" s="20"/>
    </row>
    <row r="89" spans="1:7" ht="25.5" x14ac:dyDescent="0.2">
      <c r="A89" s="16"/>
      <c r="B89" s="17"/>
      <c r="C89" s="23" t="s">
        <v>10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111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16"/>
      <c r="B92" s="41"/>
      <c r="C92" s="23" t="s">
        <v>121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74"/>
      <c r="G94" s="43"/>
    </row>
    <row r="95" spans="1:7" ht="12.75" x14ac:dyDescent="0.2">
      <c r="A95" s="16"/>
      <c r="B95" s="17"/>
      <c r="C95" s="23" t="s">
        <v>122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27"/>
      <c r="E96" s="64"/>
      <c r="F96" s="70">
        <v>0</v>
      </c>
      <c r="G96" s="28">
        <v>0</v>
      </c>
    </row>
    <row r="97" spans="1:7" ht="12.75" x14ac:dyDescent="0.2">
      <c r="A97" s="16"/>
      <c r="B97" s="17"/>
      <c r="C97" s="29"/>
      <c r="D97" s="19"/>
      <c r="E97" s="62"/>
      <c r="F97" s="68"/>
      <c r="G97" s="20"/>
    </row>
    <row r="98" spans="1:7" ht="25.5" x14ac:dyDescent="0.2">
      <c r="A98" s="16"/>
      <c r="B98" s="41"/>
      <c r="C98" s="23" t="s">
        <v>123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27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19"/>
      <c r="E100" s="62"/>
      <c r="F100" s="68"/>
      <c r="G100" s="20"/>
    </row>
    <row r="101" spans="1:7" ht="12.75" x14ac:dyDescent="0.2">
      <c r="A101" s="21"/>
      <c r="B101" s="22"/>
      <c r="C101" s="44" t="s">
        <v>124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6"/>
      <c r="D102" s="19"/>
      <c r="E102" s="62"/>
      <c r="F102" s="68"/>
      <c r="G102" s="20"/>
    </row>
    <row r="103" spans="1:7" ht="12.75" x14ac:dyDescent="0.2">
      <c r="A103" s="16"/>
      <c r="B103" s="17"/>
      <c r="C103" s="18" t="s">
        <v>125</v>
      </c>
      <c r="D103" s="19"/>
      <c r="E103" s="62"/>
      <c r="F103" s="68"/>
      <c r="G103" s="20"/>
    </row>
    <row r="104" spans="1:7" ht="12.75" x14ac:dyDescent="0.2">
      <c r="A104" s="21"/>
      <c r="B104" s="22"/>
      <c r="C104" s="23" t="s">
        <v>126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111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127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111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128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21"/>
      <c r="B113" s="22"/>
      <c r="C113" s="23" t="s">
        <v>129</v>
      </c>
      <c r="D113" s="24"/>
      <c r="E113" s="63"/>
      <c r="F113" s="69"/>
      <c r="G113" s="25"/>
    </row>
    <row r="114" spans="1:7" ht="12.75" x14ac:dyDescent="0.2">
      <c r="A114" s="21">
        <v>1</v>
      </c>
      <c r="B114" s="22"/>
      <c r="C114" s="26" t="s">
        <v>130</v>
      </c>
      <c r="D114" s="30"/>
      <c r="E114" s="62"/>
      <c r="F114" s="68">
        <v>12225.999995599999</v>
      </c>
      <c r="G114" s="20">
        <v>5.1161441000000002E-2</v>
      </c>
    </row>
    <row r="115" spans="1:7" ht="12.75" x14ac:dyDescent="0.2">
      <c r="A115" s="21"/>
      <c r="B115" s="22"/>
      <c r="C115" s="23" t="s">
        <v>111</v>
      </c>
      <c r="D115" s="40"/>
      <c r="E115" s="64"/>
      <c r="F115" s="70">
        <v>12225.999995599999</v>
      </c>
      <c r="G115" s="28">
        <v>5.1161441000000002E-2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39" t="s">
        <v>131</v>
      </c>
      <c r="D117" s="40"/>
      <c r="E117" s="64"/>
      <c r="F117" s="70">
        <v>12225.999995599999</v>
      </c>
      <c r="G117" s="28">
        <v>5.1161441000000002E-2</v>
      </c>
    </row>
    <row r="118" spans="1:7" ht="12.75" x14ac:dyDescent="0.2">
      <c r="A118" s="21"/>
      <c r="B118" s="22"/>
      <c r="C118" s="45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132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133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111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12.75" x14ac:dyDescent="0.2">
      <c r="A123" s="16"/>
      <c r="B123" s="17"/>
      <c r="C123" s="18" t="s">
        <v>134</v>
      </c>
      <c r="D123" s="19"/>
      <c r="E123" s="62"/>
      <c r="F123" s="68"/>
      <c r="G123" s="20"/>
    </row>
    <row r="124" spans="1:7" ht="25.5" x14ac:dyDescent="0.2">
      <c r="A124" s="21"/>
      <c r="B124" s="22"/>
      <c r="C124" s="23" t="s">
        <v>135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111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68"/>
      <c r="G126" s="20"/>
    </row>
    <row r="127" spans="1:7" ht="25.5" x14ac:dyDescent="0.2">
      <c r="A127" s="21"/>
      <c r="B127" s="22"/>
      <c r="C127" s="23" t="s">
        <v>136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111</v>
      </c>
      <c r="D128" s="40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22"/>
      <c r="E129" s="62"/>
      <c r="F129" s="74"/>
      <c r="G129" s="43"/>
    </row>
    <row r="130" spans="1:7" ht="25.5" x14ac:dyDescent="0.2">
      <c r="A130" s="21"/>
      <c r="B130" s="22"/>
      <c r="C130" s="45" t="s">
        <v>137</v>
      </c>
      <c r="D130" s="22"/>
      <c r="E130" s="62"/>
      <c r="F130" s="74">
        <v>465.41308531999994</v>
      </c>
      <c r="G130" s="43">
        <v>1.9475879999999997E-3</v>
      </c>
    </row>
    <row r="131" spans="1:7" ht="12.75" x14ac:dyDescent="0.2">
      <c r="A131" s="21"/>
      <c r="B131" s="22"/>
      <c r="C131" s="46" t="s">
        <v>138</v>
      </c>
      <c r="D131" s="27"/>
      <c r="E131" s="64"/>
      <c r="F131" s="70">
        <v>238969.02955742</v>
      </c>
      <c r="G131" s="28">
        <v>0.99999999599999967</v>
      </c>
    </row>
    <row r="133" spans="1:7" ht="12.75" x14ac:dyDescent="0.2">
      <c r="B133" s="306"/>
      <c r="C133" s="306"/>
      <c r="D133" s="306"/>
      <c r="E133" s="306"/>
      <c r="F133" s="306"/>
    </row>
    <row r="134" spans="1:7" ht="12.75" x14ac:dyDescent="0.2">
      <c r="B134" s="306"/>
      <c r="C134" s="306"/>
      <c r="D134" s="306"/>
      <c r="E134" s="306"/>
      <c r="F134" s="306"/>
    </row>
    <row r="136" spans="1:7" ht="12.75" x14ac:dyDescent="0.2">
      <c r="B136" s="52" t="s">
        <v>140</v>
      </c>
      <c r="C136" s="53"/>
      <c r="D136" s="54"/>
    </row>
    <row r="137" spans="1:7" ht="12.75" x14ac:dyDescent="0.2">
      <c r="B137" s="55" t="s">
        <v>141</v>
      </c>
      <c r="C137" s="56"/>
      <c r="D137" s="81" t="s">
        <v>142</v>
      </c>
    </row>
    <row r="138" spans="1:7" ht="12.75" x14ac:dyDescent="0.2">
      <c r="B138" s="55" t="s">
        <v>143</v>
      </c>
      <c r="C138" s="56"/>
      <c r="D138" s="81" t="s">
        <v>142</v>
      </c>
    </row>
    <row r="139" spans="1:7" ht="12.75" x14ac:dyDescent="0.2">
      <c r="B139" s="57" t="s">
        <v>144</v>
      </c>
      <c r="C139" s="56"/>
      <c r="D139" s="58"/>
    </row>
    <row r="140" spans="1:7" ht="25.5" customHeight="1" x14ac:dyDescent="0.2">
      <c r="B140" s="58"/>
      <c r="C140" s="48" t="s">
        <v>145</v>
      </c>
      <c r="D140" s="49" t="s">
        <v>146</v>
      </c>
    </row>
    <row r="141" spans="1:7" ht="12.75" customHeight="1" x14ac:dyDescent="0.2">
      <c r="B141" s="75" t="s">
        <v>147</v>
      </c>
      <c r="C141" s="76" t="s">
        <v>148</v>
      </c>
      <c r="D141" s="76" t="s">
        <v>149</v>
      </c>
    </row>
    <row r="142" spans="1:7" ht="12.75" x14ac:dyDescent="0.2">
      <c r="B142" s="58" t="s">
        <v>150</v>
      </c>
      <c r="C142" s="59">
        <v>46.052100000000003</v>
      </c>
      <c r="D142" s="59">
        <v>40.6995</v>
      </c>
    </row>
    <row r="143" spans="1:7" ht="12.75" x14ac:dyDescent="0.2">
      <c r="B143" s="58" t="s">
        <v>151</v>
      </c>
      <c r="C143" s="59">
        <v>21.770900000000001</v>
      </c>
      <c r="D143" s="59">
        <v>19.240400000000001</v>
      </c>
    </row>
    <row r="144" spans="1:7" ht="12.75" x14ac:dyDescent="0.2">
      <c r="B144" s="58" t="s">
        <v>413</v>
      </c>
      <c r="C144" s="59">
        <v>35.949599999999997</v>
      </c>
      <c r="D144" s="59">
        <v>31.7715</v>
      </c>
    </row>
    <row r="145" spans="2:4" ht="12.75" x14ac:dyDescent="0.2">
      <c r="B145" s="58" t="s">
        <v>152</v>
      </c>
      <c r="C145" s="59">
        <v>44.523400000000002</v>
      </c>
      <c r="D145" s="59">
        <v>39.3277</v>
      </c>
    </row>
    <row r="146" spans="2:4" ht="12.75" x14ac:dyDescent="0.2">
      <c r="B146" s="58" t="s">
        <v>153</v>
      </c>
      <c r="C146" s="59">
        <v>20.850899999999999</v>
      </c>
      <c r="D146" s="59">
        <v>18.417899999999999</v>
      </c>
    </row>
    <row r="148" spans="2:4" ht="12.75" x14ac:dyDescent="0.2">
      <c r="B148" s="77" t="s">
        <v>154</v>
      </c>
      <c r="C148" s="60"/>
      <c r="D148" s="78" t="s">
        <v>142</v>
      </c>
    </row>
    <row r="149" spans="2:4" ht="24.75" customHeight="1" x14ac:dyDescent="0.2">
      <c r="B149" s="79"/>
      <c r="C149" s="79"/>
    </row>
    <row r="150" spans="2:4" ht="15" x14ac:dyDescent="0.25">
      <c r="B150" s="82"/>
      <c r="C150" s="80"/>
      <c r="D150"/>
    </row>
    <row r="152" spans="2:4" ht="12.75" x14ac:dyDescent="0.2">
      <c r="B152" s="57" t="s">
        <v>157</v>
      </c>
      <c r="C152" s="56"/>
      <c r="D152" s="90" t="s">
        <v>142</v>
      </c>
    </row>
    <row r="153" spans="2:4" ht="12.75" x14ac:dyDescent="0.2">
      <c r="B153" s="57" t="s">
        <v>158</v>
      </c>
      <c r="C153" s="56"/>
      <c r="D153" s="83" t="s">
        <v>142</v>
      </c>
    </row>
    <row r="154" spans="2:4" ht="12.75" x14ac:dyDescent="0.2">
      <c r="B154" s="57" t="s">
        <v>159</v>
      </c>
      <c r="C154" s="56"/>
      <c r="D154" s="61">
        <v>0.20032114060470185</v>
      </c>
    </row>
    <row r="155" spans="2:4" ht="12.75" x14ac:dyDescent="0.2">
      <c r="B155" s="57" t="s">
        <v>160</v>
      </c>
      <c r="C155" s="56"/>
      <c r="D155" s="61" t="s">
        <v>142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626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16"/>
      <c r="B7" s="17"/>
      <c r="C7" s="23" t="s">
        <v>111</v>
      </c>
      <c r="D7" s="27"/>
      <c r="E7" s="64"/>
      <c r="F7" s="70">
        <v>0</v>
      </c>
      <c r="G7" s="28">
        <v>0</v>
      </c>
    </row>
    <row r="8" spans="1:7" ht="12.75" x14ac:dyDescent="0.2">
      <c r="A8" s="21"/>
      <c r="B8" s="22"/>
      <c r="C8" s="29"/>
      <c r="D8" s="30"/>
      <c r="E8" s="62"/>
      <c r="F8" s="68"/>
      <c r="G8" s="20"/>
    </row>
    <row r="9" spans="1:7" ht="12.75" x14ac:dyDescent="0.2">
      <c r="A9" s="16"/>
      <c r="B9" s="17"/>
      <c r="C9" s="23" t="s">
        <v>112</v>
      </c>
      <c r="D9" s="24"/>
      <c r="E9" s="63"/>
      <c r="F9" s="69"/>
      <c r="G9" s="25"/>
    </row>
    <row r="10" spans="1:7" ht="12.75" x14ac:dyDescent="0.2">
      <c r="A10" s="16"/>
      <c r="B10" s="17"/>
      <c r="C10" s="23" t="s">
        <v>111</v>
      </c>
      <c r="D10" s="27"/>
      <c r="E10" s="64"/>
      <c r="F10" s="70">
        <v>0</v>
      </c>
      <c r="G10" s="28">
        <v>0</v>
      </c>
    </row>
    <row r="11" spans="1:7" ht="12.75" x14ac:dyDescent="0.2">
      <c r="A11" s="21"/>
      <c r="B11" s="22"/>
      <c r="C11" s="29"/>
      <c r="D11" s="30"/>
      <c r="E11" s="62"/>
      <c r="F11" s="68"/>
      <c r="G11" s="20"/>
    </row>
    <row r="12" spans="1:7" ht="12.75" x14ac:dyDescent="0.2">
      <c r="A12" s="31"/>
      <c r="B12" s="32"/>
      <c r="C12" s="23" t="s">
        <v>113</v>
      </c>
      <c r="D12" s="24"/>
      <c r="E12" s="63"/>
      <c r="F12" s="69"/>
      <c r="G12" s="25"/>
    </row>
    <row r="13" spans="1:7" ht="12.75" x14ac:dyDescent="0.2">
      <c r="A13" s="33"/>
      <c r="B13" s="34"/>
      <c r="C13" s="23" t="s">
        <v>111</v>
      </c>
      <c r="D13" s="35"/>
      <c r="E13" s="65"/>
      <c r="F13" s="71">
        <v>0</v>
      </c>
      <c r="G13" s="36">
        <v>0</v>
      </c>
    </row>
    <row r="14" spans="1:7" ht="12.75" x14ac:dyDescent="0.2">
      <c r="A14" s="33"/>
      <c r="B14" s="34"/>
      <c r="C14" s="29"/>
      <c r="D14" s="37"/>
      <c r="E14" s="66"/>
      <c r="F14" s="72"/>
      <c r="G14" s="38"/>
    </row>
    <row r="15" spans="1:7" ht="12.75" x14ac:dyDescent="0.2">
      <c r="A15" s="16"/>
      <c r="B15" s="17"/>
      <c r="C15" s="23" t="s">
        <v>116</v>
      </c>
      <c r="D15" s="24"/>
      <c r="E15" s="63"/>
      <c r="F15" s="69"/>
      <c r="G15" s="25"/>
    </row>
    <row r="16" spans="1:7" ht="12.75" x14ac:dyDescent="0.2">
      <c r="A16" s="16"/>
      <c r="B16" s="17"/>
      <c r="C16" s="23" t="s">
        <v>111</v>
      </c>
      <c r="D16" s="27"/>
      <c r="E16" s="64"/>
      <c r="F16" s="70">
        <v>0</v>
      </c>
      <c r="G16" s="28">
        <v>0</v>
      </c>
    </row>
    <row r="17" spans="1:7" ht="12.75" x14ac:dyDescent="0.2">
      <c r="A17" s="16"/>
      <c r="B17" s="17"/>
      <c r="C17" s="29"/>
      <c r="D17" s="19"/>
      <c r="E17" s="62"/>
      <c r="F17" s="68"/>
      <c r="G17" s="20"/>
    </row>
    <row r="18" spans="1:7" ht="12.75" x14ac:dyDescent="0.2">
      <c r="A18" s="16"/>
      <c r="B18" s="17"/>
      <c r="C18" s="23" t="s">
        <v>117</v>
      </c>
      <c r="D18" s="24"/>
      <c r="E18" s="63"/>
      <c r="F18" s="69"/>
      <c r="G18" s="25"/>
    </row>
    <row r="19" spans="1:7" ht="12.75" x14ac:dyDescent="0.2">
      <c r="A19" s="16"/>
      <c r="B19" s="17"/>
      <c r="C19" s="23" t="s">
        <v>111</v>
      </c>
      <c r="D19" s="27"/>
      <c r="E19" s="64"/>
      <c r="F19" s="70">
        <v>0</v>
      </c>
      <c r="G19" s="28">
        <v>0</v>
      </c>
    </row>
    <row r="20" spans="1:7" ht="12.75" x14ac:dyDescent="0.2">
      <c r="A20" s="16"/>
      <c r="B20" s="17"/>
      <c r="C20" s="29"/>
      <c r="D20" s="19"/>
      <c r="E20" s="62"/>
      <c r="F20" s="68"/>
      <c r="G20" s="20"/>
    </row>
    <row r="21" spans="1:7" ht="12.75" x14ac:dyDescent="0.2">
      <c r="A21" s="16"/>
      <c r="B21" s="17"/>
      <c r="C21" s="23" t="s">
        <v>118</v>
      </c>
      <c r="D21" s="24"/>
      <c r="E21" s="63"/>
      <c r="F21" s="69"/>
      <c r="G21" s="25"/>
    </row>
    <row r="22" spans="1:7" ht="12.75" x14ac:dyDescent="0.2">
      <c r="A22" s="16"/>
      <c r="B22" s="17"/>
      <c r="C22" s="23" t="s">
        <v>111</v>
      </c>
      <c r="D22" s="27"/>
      <c r="E22" s="64"/>
      <c r="F22" s="70">
        <v>0</v>
      </c>
      <c r="G22" s="28">
        <v>0</v>
      </c>
    </row>
    <row r="23" spans="1:7" ht="12.75" x14ac:dyDescent="0.2">
      <c r="A23" s="16"/>
      <c r="B23" s="17"/>
      <c r="C23" s="29"/>
      <c r="D23" s="19"/>
      <c r="E23" s="62"/>
      <c r="F23" s="68"/>
      <c r="G23" s="20"/>
    </row>
    <row r="24" spans="1:7" ht="25.5" x14ac:dyDescent="0.2">
      <c r="A24" s="21"/>
      <c r="B24" s="22"/>
      <c r="C24" s="39" t="s">
        <v>119</v>
      </c>
      <c r="D24" s="40"/>
      <c r="E24" s="64"/>
      <c r="F24" s="70">
        <v>0</v>
      </c>
      <c r="G24" s="28">
        <v>0</v>
      </c>
    </row>
    <row r="25" spans="1:7" ht="12.75" x14ac:dyDescent="0.2">
      <c r="A25" s="16"/>
      <c r="B25" s="17"/>
      <c r="C25" s="26"/>
      <c r="D25" s="19"/>
      <c r="E25" s="62"/>
      <c r="F25" s="68"/>
      <c r="G25" s="20"/>
    </row>
    <row r="26" spans="1:7" ht="12.75" x14ac:dyDescent="0.2">
      <c r="A26" s="16"/>
      <c r="B26" s="17"/>
      <c r="C26" s="18" t="s">
        <v>120</v>
      </c>
      <c r="D26" s="19"/>
      <c r="E26" s="62"/>
      <c r="F26" s="68"/>
      <c r="G26" s="20"/>
    </row>
    <row r="27" spans="1:7" ht="25.5" x14ac:dyDescent="0.2">
      <c r="A27" s="16"/>
      <c r="B27" s="17"/>
      <c r="C27" s="23" t="s">
        <v>10</v>
      </c>
      <c r="D27" s="24"/>
      <c r="E27" s="63"/>
      <c r="F27" s="69"/>
      <c r="G27" s="25"/>
    </row>
    <row r="28" spans="1:7" ht="12.75" x14ac:dyDescent="0.2">
      <c r="A28" s="21"/>
      <c r="B28" s="22"/>
      <c r="C28" s="23" t="s">
        <v>111</v>
      </c>
      <c r="D28" s="27"/>
      <c r="E28" s="64"/>
      <c r="F28" s="70">
        <v>0</v>
      </c>
      <c r="G28" s="28">
        <v>0</v>
      </c>
    </row>
    <row r="29" spans="1:7" ht="12.75" x14ac:dyDescent="0.2">
      <c r="A29" s="21"/>
      <c r="B29" s="22"/>
      <c r="C29" s="29"/>
      <c r="D29" s="19"/>
      <c r="E29" s="62"/>
      <c r="F29" s="68"/>
      <c r="G29" s="20"/>
    </row>
    <row r="30" spans="1:7" ht="12.75" x14ac:dyDescent="0.2">
      <c r="A30" s="16"/>
      <c r="B30" s="41"/>
      <c r="C30" s="23" t="s">
        <v>121</v>
      </c>
      <c r="D30" s="24"/>
      <c r="E30" s="63"/>
      <c r="F30" s="69"/>
      <c r="G30" s="25"/>
    </row>
    <row r="31" spans="1:7" ht="12.75" x14ac:dyDescent="0.2">
      <c r="A31" s="21"/>
      <c r="B31" s="22"/>
      <c r="C31" s="23" t="s">
        <v>111</v>
      </c>
      <c r="D31" s="27"/>
      <c r="E31" s="64"/>
      <c r="F31" s="70">
        <v>0</v>
      </c>
      <c r="G31" s="28">
        <v>0</v>
      </c>
    </row>
    <row r="32" spans="1:7" ht="12.75" x14ac:dyDescent="0.2">
      <c r="A32" s="21"/>
      <c r="B32" s="22"/>
      <c r="C32" s="29"/>
      <c r="D32" s="19"/>
      <c r="E32" s="62"/>
      <c r="F32" s="74"/>
      <c r="G32" s="43"/>
    </row>
    <row r="33" spans="1:7" ht="12.75" x14ac:dyDescent="0.2">
      <c r="A33" s="16"/>
      <c r="B33" s="17"/>
      <c r="C33" s="23" t="s">
        <v>122</v>
      </c>
      <c r="D33" s="24"/>
      <c r="E33" s="63"/>
      <c r="F33" s="69"/>
      <c r="G33" s="25"/>
    </row>
    <row r="34" spans="1:7" ht="12.75" x14ac:dyDescent="0.2">
      <c r="A34" s="21"/>
      <c r="B34" s="22"/>
      <c r="C34" s="23" t="s">
        <v>111</v>
      </c>
      <c r="D34" s="27"/>
      <c r="E34" s="64"/>
      <c r="F34" s="70">
        <v>0</v>
      </c>
      <c r="G34" s="28">
        <v>0</v>
      </c>
    </row>
    <row r="35" spans="1:7" ht="12.75" x14ac:dyDescent="0.2">
      <c r="A35" s="16"/>
      <c r="B35" s="17"/>
      <c r="C35" s="29"/>
      <c r="D35" s="19"/>
      <c r="E35" s="62"/>
      <c r="F35" s="68"/>
      <c r="G35" s="20"/>
    </row>
    <row r="36" spans="1:7" ht="25.5" x14ac:dyDescent="0.2">
      <c r="A36" s="16"/>
      <c r="B36" s="41"/>
      <c r="C36" s="23" t="s">
        <v>123</v>
      </c>
      <c r="D36" s="24"/>
      <c r="E36" s="63"/>
      <c r="F36" s="69"/>
      <c r="G36" s="25"/>
    </row>
    <row r="37" spans="1:7" ht="12.75" x14ac:dyDescent="0.2">
      <c r="A37" s="21"/>
      <c r="B37" s="22"/>
      <c r="C37" s="23" t="s">
        <v>111</v>
      </c>
      <c r="D37" s="27"/>
      <c r="E37" s="64"/>
      <c r="F37" s="70">
        <v>0</v>
      </c>
      <c r="G37" s="28">
        <v>0</v>
      </c>
    </row>
    <row r="38" spans="1:7" ht="12.75" x14ac:dyDescent="0.2">
      <c r="A38" s="21"/>
      <c r="B38" s="22"/>
      <c r="C38" s="29"/>
      <c r="D38" s="19"/>
      <c r="E38" s="62"/>
      <c r="F38" s="68"/>
      <c r="G38" s="20"/>
    </row>
    <row r="39" spans="1:7" ht="12.75" x14ac:dyDescent="0.2">
      <c r="A39" s="21"/>
      <c r="B39" s="22"/>
      <c r="C39" s="44" t="s">
        <v>124</v>
      </c>
      <c r="D39" s="40"/>
      <c r="E39" s="64"/>
      <c r="F39" s="70">
        <v>0</v>
      </c>
      <c r="G39" s="28">
        <v>0</v>
      </c>
    </row>
    <row r="40" spans="1:7" ht="12.75" x14ac:dyDescent="0.2">
      <c r="A40" s="21"/>
      <c r="B40" s="22"/>
      <c r="C40" s="26"/>
      <c r="D40" s="19"/>
      <c r="E40" s="62"/>
      <c r="F40" s="68"/>
      <c r="G40" s="20"/>
    </row>
    <row r="41" spans="1:7" ht="12.75" x14ac:dyDescent="0.2">
      <c r="A41" s="16"/>
      <c r="B41" s="17"/>
      <c r="C41" s="18" t="s">
        <v>125</v>
      </c>
      <c r="D41" s="19"/>
      <c r="E41" s="62"/>
      <c r="F41" s="68"/>
      <c r="G41" s="20"/>
    </row>
    <row r="42" spans="1:7" ht="12.75" x14ac:dyDescent="0.2">
      <c r="A42" s="21"/>
      <c r="B42" s="22"/>
      <c r="C42" s="23" t="s">
        <v>126</v>
      </c>
      <c r="D42" s="24"/>
      <c r="E42" s="63"/>
      <c r="F42" s="69"/>
      <c r="G42" s="25"/>
    </row>
    <row r="43" spans="1:7" ht="12.75" x14ac:dyDescent="0.2">
      <c r="A43" s="21"/>
      <c r="B43" s="22"/>
      <c r="C43" s="23" t="s">
        <v>111</v>
      </c>
      <c r="D43" s="40"/>
      <c r="E43" s="64"/>
      <c r="F43" s="70">
        <v>0</v>
      </c>
      <c r="G43" s="28">
        <v>0</v>
      </c>
    </row>
    <row r="44" spans="1:7" ht="12.75" x14ac:dyDescent="0.2">
      <c r="A44" s="21"/>
      <c r="B44" s="22"/>
      <c r="C44" s="29"/>
      <c r="D44" s="22"/>
      <c r="E44" s="62"/>
      <c r="F44" s="68"/>
      <c r="G44" s="20"/>
    </row>
    <row r="45" spans="1:7" ht="12.75" x14ac:dyDescent="0.2">
      <c r="A45" s="21"/>
      <c r="B45" s="22"/>
      <c r="C45" s="23" t="s">
        <v>127</v>
      </c>
      <c r="D45" s="24"/>
      <c r="E45" s="63"/>
      <c r="F45" s="69"/>
      <c r="G45" s="25"/>
    </row>
    <row r="46" spans="1:7" ht="12.75" x14ac:dyDescent="0.2">
      <c r="A46" s="21"/>
      <c r="B46" s="22"/>
      <c r="C46" s="23" t="s">
        <v>111</v>
      </c>
      <c r="D46" s="40"/>
      <c r="E46" s="64"/>
      <c r="F46" s="70">
        <v>0</v>
      </c>
      <c r="G46" s="28">
        <v>0</v>
      </c>
    </row>
    <row r="47" spans="1:7" ht="12.75" x14ac:dyDescent="0.2">
      <c r="A47" s="21"/>
      <c r="B47" s="22"/>
      <c r="C47" s="29"/>
      <c r="D47" s="22"/>
      <c r="E47" s="62"/>
      <c r="F47" s="68"/>
      <c r="G47" s="20"/>
    </row>
    <row r="48" spans="1:7" ht="12.75" x14ac:dyDescent="0.2">
      <c r="A48" s="21"/>
      <c r="B48" s="22"/>
      <c r="C48" s="23" t="s">
        <v>128</v>
      </c>
      <c r="D48" s="24"/>
      <c r="E48" s="63"/>
      <c r="F48" s="69"/>
      <c r="G48" s="25"/>
    </row>
    <row r="49" spans="1:7" ht="12.75" x14ac:dyDescent="0.2">
      <c r="A49" s="21"/>
      <c r="B49" s="22"/>
      <c r="C49" s="23" t="s">
        <v>111</v>
      </c>
      <c r="D49" s="40"/>
      <c r="E49" s="64"/>
      <c r="F49" s="70">
        <v>0</v>
      </c>
      <c r="G49" s="28">
        <v>0</v>
      </c>
    </row>
    <row r="50" spans="1:7" ht="12.75" x14ac:dyDescent="0.2">
      <c r="A50" s="21"/>
      <c r="B50" s="22"/>
      <c r="C50" s="29"/>
      <c r="D50" s="22"/>
      <c r="E50" s="62"/>
      <c r="F50" s="68"/>
      <c r="G50" s="20"/>
    </row>
    <row r="51" spans="1:7" ht="12.75" x14ac:dyDescent="0.2">
      <c r="A51" s="21"/>
      <c r="B51" s="22"/>
      <c r="C51" s="23" t="s">
        <v>129</v>
      </c>
      <c r="D51" s="24"/>
      <c r="E51" s="63"/>
      <c r="F51" s="69"/>
      <c r="G51" s="25"/>
    </row>
    <row r="52" spans="1:7" ht="12.75" x14ac:dyDescent="0.2">
      <c r="A52" s="21">
        <v>1</v>
      </c>
      <c r="B52" s="22"/>
      <c r="C52" s="26" t="s">
        <v>410</v>
      </c>
      <c r="D52" s="30"/>
      <c r="E52" s="62"/>
      <c r="F52" s="68">
        <v>101676.1875846</v>
      </c>
      <c r="G52" s="20">
        <v>0.98085156200000001</v>
      </c>
    </row>
    <row r="53" spans="1:7" ht="12.75" x14ac:dyDescent="0.2">
      <c r="A53" s="21"/>
      <c r="B53" s="22"/>
      <c r="C53" s="23" t="s">
        <v>111</v>
      </c>
      <c r="D53" s="40"/>
      <c r="E53" s="64"/>
      <c r="F53" s="70">
        <v>101676.1875846</v>
      </c>
      <c r="G53" s="28">
        <v>0.98085156200000001</v>
      </c>
    </row>
    <row r="54" spans="1:7" ht="12.75" x14ac:dyDescent="0.2">
      <c r="A54" s="21"/>
      <c r="B54" s="22"/>
      <c r="C54" s="29"/>
      <c r="D54" s="22"/>
      <c r="E54" s="62"/>
      <c r="F54" s="68"/>
      <c r="G54" s="20"/>
    </row>
    <row r="55" spans="1:7" ht="25.5" x14ac:dyDescent="0.2">
      <c r="A55" s="21"/>
      <c r="B55" s="22"/>
      <c r="C55" s="39" t="s">
        <v>131</v>
      </c>
      <c r="D55" s="40"/>
      <c r="E55" s="64"/>
      <c r="F55" s="70">
        <v>101676.1875846</v>
      </c>
      <c r="G55" s="28">
        <v>0.98085156200000001</v>
      </c>
    </row>
    <row r="56" spans="1:7" ht="12.75" x14ac:dyDescent="0.2">
      <c r="A56" s="21"/>
      <c r="B56" s="22"/>
      <c r="C56" s="45"/>
      <c r="D56" s="22"/>
      <c r="E56" s="62"/>
      <c r="F56" s="68"/>
      <c r="G56" s="20"/>
    </row>
    <row r="57" spans="1:7" ht="12.75" x14ac:dyDescent="0.2">
      <c r="A57" s="16"/>
      <c r="B57" s="17"/>
      <c r="C57" s="18" t="s">
        <v>132</v>
      </c>
      <c r="D57" s="19"/>
      <c r="E57" s="62"/>
      <c r="F57" s="68"/>
      <c r="G57" s="20"/>
    </row>
    <row r="58" spans="1:7" ht="25.5" x14ac:dyDescent="0.2">
      <c r="A58" s="21"/>
      <c r="B58" s="22"/>
      <c r="C58" s="23" t="s">
        <v>133</v>
      </c>
      <c r="D58" s="24"/>
      <c r="E58" s="63"/>
      <c r="F58" s="69"/>
      <c r="G58" s="25"/>
    </row>
    <row r="59" spans="1:7" ht="12.75" x14ac:dyDescent="0.2">
      <c r="A59" s="21"/>
      <c r="B59" s="22"/>
      <c r="C59" s="23" t="s">
        <v>111</v>
      </c>
      <c r="D59" s="40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22"/>
      <c r="E60" s="62"/>
      <c r="F60" s="68"/>
      <c r="G60" s="20"/>
    </row>
    <row r="61" spans="1:7" ht="12.75" x14ac:dyDescent="0.2">
      <c r="A61" s="16"/>
      <c r="B61" s="17"/>
      <c r="C61" s="18" t="s">
        <v>134</v>
      </c>
      <c r="D61" s="19"/>
      <c r="E61" s="62"/>
      <c r="F61" s="68"/>
      <c r="G61" s="20"/>
    </row>
    <row r="62" spans="1:7" ht="25.5" x14ac:dyDescent="0.2">
      <c r="A62" s="21"/>
      <c r="B62" s="22"/>
      <c r="C62" s="23" t="s">
        <v>135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111</v>
      </c>
      <c r="D63" s="40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22"/>
      <c r="E64" s="62"/>
      <c r="F64" s="68"/>
      <c r="G64" s="20"/>
    </row>
    <row r="65" spans="1:7" ht="25.5" x14ac:dyDescent="0.2">
      <c r="A65" s="21"/>
      <c r="B65" s="22"/>
      <c r="C65" s="23" t="s">
        <v>136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111</v>
      </c>
      <c r="D66" s="40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22"/>
      <c r="E67" s="62"/>
      <c r="F67" s="74"/>
      <c r="G67" s="43"/>
    </row>
    <row r="68" spans="1:7" ht="25.5" x14ac:dyDescent="0.2">
      <c r="A68" s="21"/>
      <c r="B68" s="22"/>
      <c r="C68" s="45" t="s">
        <v>137</v>
      </c>
      <c r="D68" s="22"/>
      <c r="E68" s="62"/>
      <c r="F68" s="74">
        <v>1984.94884665</v>
      </c>
      <c r="G68" s="43">
        <v>1.9148438E-2</v>
      </c>
    </row>
    <row r="69" spans="1:7" ht="12.75" x14ac:dyDescent="0.2">
      <c r="A69" s="21"/>
      <c r="B69" s="22"/>
      <c r="C69" s="46" t="s">
        <v>138</v>
      </c>
      <c r="D69" s="27"/>
      <c r="E69" s="64"/>
      <c r="F69" s="70">
        <v>103661.13643125001</v>
      </c>
      <c r="G69" s="28">
        <v>1</v>
      </c>
    </row>
    <row r="71" spans="1:7" ht="12.75" x14ac:dyDescent="0.2">
      <c r="B71" s="306"/>
      <c r="C71" s="306"/>
      <c r="D71" s="306"/>
      <c r="E71" s="306"/>
      <c r="F71" s="306"/>
    </row>
    <row r="72" spans="1:7" ht="12.75" x14ac:dyDescent="0.2">
      <c r="B72" s="306"/>
      <c r="C72" s="306"/>
      <c r="D72" s="306"/>
      <c r="E72" s="306"/>
      <c r="F72" s="306"/>
    </row>
    <row r="74" spans="1:7" ht="12.75" x14ac:dyDescent="0.2">
      <c r="B74" s="52" t="s">
        <v>140</v>
      </c>
      <c r="C74" s="53"/>
      <c r="D74" s="54"/>
    </row>
    <row r="75" spans="1:7" ht="12.75" x14ac:dyDescent="0.2">
      <c r="B75" s="55" t="s">
        <v>141</v>
      </c>
      <c r="C75" s="56"/>
      <c r="D75" s="81" t="s">
        <v>142</v>
      </c>
    </row>
    <row r="76" spans="1:7" ht="12.75" x14ac:dyDescent="0.2">
      <c r="B76" s="55" t="s">
        <v>143</v>
      </c>
      <c r="C76" s="56"/>
      <c r="D76" s="81" t="s">
        <v>142</v>
      </c>
    </row>
    <row r="77" spans="1:7" ht="12.75" x14ac:dyDescent="0.2">
      <c r="B77" s="57" t="s">
        <v>144</v>
      </c>
      <c r="C77" s="56"/>
      <c r="D77" s="58"/>
    </row>
    <row r="78" spans="1:7" ht="25.5" customHeight="1" x14ac:dyDescent="0.2">
      <c r="B78" s="58"/>
      <c r="C78" s="48" t="s">
        <v>145</v>
      </c>
      <c r="D78" s="49" t="s">
        <v>146</v>
      </c>
    </row>
    <row r="79" spans="1:7" ht="12.75" customHeight="1" x14ac:dyDescent="0.2">
      <c r="B79" s="75" t="s">
        <v>147</v>
      </c>
      <c r="C79" s="76">
        <v>43364</v>
      </c>
      <c r="D79" s="76" t="s">
        <v>149</v>
      </c>
    </row>
    <row r="80" spans="1:7" ht="12.75" x14ac:dyDescent="0.2">
      <c r="B80" s="58" t="s">
        <v>150</v>
      </c>
      <c r="C80" s="59">
        <v>10</v>
      </c>
      <c r="D80" s="59">
        <v>10.021699999999999</v>
      </c>
    </row>
    <row r="81" spans="2:4" ht="12.75" x14ac:dyDescent="0.2">
      <c r="B81" s="58" t="s">
        <v>151</v>
      </c>
      <c r="C81" s="59">
        <v>10</v>
      </c>
      <c r="D81" s="59">
        <v>10.021699999999999</v>
      </c>
    </row>
    <row r="82" spans="2:4" ht="12.75" x14ac:dyDescent="0.2">
      <c r="B82" s="58" t="s">
        <v>152</v>
      </c>
      <c r="C82" s="59">
        <v>10</v>
      </c>
      <c r="D82" s="59">
        <v>10.0191</v>
      </c>
    </row>
    <row r="83" spans="2:4" ht="12.75" x14ac:dyDescent="0.2">
      <c r="B83" s="58" t="s">
        <v>153</v>
      </c>
      <c r="C83" s="59">
        <v>10</v>
      </c>
      <c r="D83" s="59">
        <v>10.0191</v>
      </c>
    </row>
    <row r="85" spans="2:4" ht="12.75" x14ac:dyDescent="0.2">
      <c r="B85" s="77" t="s">
        <v>154</v>
      </c>
      <c r="C85" s="60"/>
      <c r="D85" s="78" t="s">
        <v>142</v>
      </c>
    </row>
    <row r="86" spans="2:4" ht="24.75" customHeight="1" x14ac:dyDescent="0.2">
      <c r="B86" s="79"/>
      <c r="C86" s="79"/>
    </row>
    <row r="87" spans="2:4" ht="15" x14ac:dyDescent="0.25">
      <c r="B87" s="82"/>
      <c r="C87" s="80"/>
      <c r="D87"/>
    </row>
    <row r="89" spans="2:4" ht="12.75" x14ac:dyDescent="0.2">
      <c r="B89" s="57" t="s">
        <v>157</v>
      </c>
      <c r="C89" s="56"/>
      <c r="D89" s="83" t="s">
        <v>142</v>
      </c>
    </row>
    <row r="90" spans="2:4" ht="12.75" x14ac:dyDescent="0.2">
      <c r="B90" s="57" t="s">
        <v>158</v>
      </c>
      <c r="C90" s="56"/>
      <c r="D90" s="83" t="s">
        <v>142</v>
      </c>
    </row>
    <row r="91" spans="2:4" ht="12.75" x14ac:dyDescent="0.2">
      <c r="B91" s="57" t="s">
        <v>159</v>
      </c>
      <c r="C91" s="56"/>
      <c r="D91" s="61">
        <v>0</v>
      </c>
    </row>
    <row r="92" spans="2:4" ht="12.75" x14ac:dyDescent="0.2">
      <c r="B92" s="57" t="s">
        <v>160</v>
      </c>
      <c r="C92" s="56"/>
      <c r="D92" s="61" t="s">
        <v>142</v>
      </c>
    </row>
  </sheetData>
  <mergeCells count="5">
    <mergeCell ref="A1:G1"/>
    <mergeCell ref="A2:G2"/>
    <mergeCell ref="A3:G3"/>
    <mergeCell ref="B71:F71"/>
    <mergeCell ref="B72:F72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627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364</v>
      </c>
      <c r="C7" s="26" t="s">
        <v>365</v>
      </c>
      <c r="D7" s="17" t="s">
        <v>33</v>
      </c>
      <c r="E7" s="62">
        <v>206</v>
      </c>
      <c r="F7" s="68">
        <v>20.022169999999999</v>
      </c>
      <c r="G7" s="20">
        <v>1.0455486999999999E-2</v>
      </c>
    </row>
    <row r="8" spans="1:7" ht="12.75" x14ac:dyDescent="0.2">
      <c r="A8" s="21">
        <v>2</v>
      </c>
      <c r="B8" s="22" t="s">
        <v>470</v>
      </c>
      <c r="C8" s="26" t="s">
        <v>471</v>
      </c>
      <c r="D8" s="17" t="s">
        <v>183</v>
      </c>
      <c r="E8" s="62">
        <v>15144</v>
      </c>
      <c r="F8" s="68">
        <v>19.626624</v>
      </c>
      <c r="G8" s="20">
        <v>1.0248933999999999E-2</v>
      </c>
    </row>
    <row r="9" spans="1:7" ht="12.75" x14ac:dyDescent="0.2">
      <c r="A9" s="21">
        <v>3</v>
      </c>
      <c r="B9" s="22" t="s">
        <v>41</v>
      </c>
      <c r="C9" s="26" t="s">
        <v>42</v>
      </c>
      <c r="D9" s="17" t="s">
        <v>36</v>
      </c>
      <c r="E9" s="62">
        <v>976</v>
      </c>
      <c r="F9" s="68">
        <v>19.579048</v>
      </c>
      <c r="G9" s="20">
        <v>1.022409E-2</v>
      </c>
    </row>
    <row r="10" spans="1:7" ht="25.5" x14ac:dyDescent="0.2">
      <c r="A10" s="21">
        <v>4</v>
      </c>
      <c r="B10" s="22" t="s">
        <v>592</v>
      </c>
      <c r="C10" s="26" t="s">
        <v>593</v>
      </c>
      <c r="D10" s="17" t="s">
        <v>33</v>
      </c>
      <c r="E10" s="62">
        <v>336</v>
      </c>
      <c r="F10" s="68">
        <v>19.566960000000002</v>
      </c>
      <c r="G10" s="20">
        <v>1.0217778E-2</v>
      </c>
    </row>
    <row r="11" spans="1:7" ht="25.5" x14ac:dyDescent="0.2">
      <c r="A11" s="21">
        <v>5</v>
      </c>
      <c r="B11" s="22" t="s">
        <v>416</v>
      </c>
      <c r="C11" s="26" t="s">
        <v>417</v>
      </c>
      <c r="D11" s="17" t="s">
        <v>33</v>
      </c>
      <c r="E11" s="62">
        <v>6571</v>
      </c>
      <c r="F11" s="68">
        <v>19.5651525</v>
      </c>
      <c r="G11" s="20">
        <v>1.0216833999999999E-2</v>
      </c>
    </row>
    <row r="12" spans="1:7" ht="12.75" x14ac:dyDescent="0.2">
      <c r="A12" s="21">
        <v>6</v>
      </c>
      <c r="B12" s="22" t="s">
        <v>432</v>
      </c>
      <c r="C12" s="26" t="s">
        <v>433</v>
      </c>
      <c r="D12" s="17" t="s">
        <v>36</v>
      </c>
      <c r="E12" s="62">
        <v>3184</v>
      </c>
      <c r="F12" s="68">
        <v>19.525880000000001</v>
      </c>
      <c r="G12" s="20">
        <v>1.0196326E-2</v>
      </c>
    </row>
    <row r="13" spans="1:7" ht="12.75" x14ac:dyDescent="0.2">
      <c r="A13" s="21">
        <v>7</v>
      </c>
      <c r="B13" s="22" t="s">
        <v>628</v>
      </c>
      <c r="C13" s="26" t="s">
        <v>629</v>
      </c>
      <c r="D13" s="17" t="s">
        <v>630</v>
      </c>
      <c r="E13" s="62">
        <v>8890</v>
      </c>
      <c r="F13" s="68">
        <v>19.517994999999999</v>
      </c>
      <c r="G13" s="20">
        <v>1.0192209000000001E-2</v>
      </c>
    </row>
    <row r="14" spans="1:7" ht="12.75" x14ac:dyDescent="0.2">
      <c r="A14" s="21">
        <v>8</v>
      </c>
      <c r="B14" s="22" t="s">
        <v>444</v>
      </c>
      <c r="C14" s="26" t="s">
        <v>445</v>
      </c>
      <c r="D14" s="17" t="s">
        <v>285</v>
      </c>
      <c r="E14" s="62">
        <v>2166</v>
      </c>
      <c r="F14" s="68">
        <v>19.514576999999999</v>
      </c>
      <c r="G14" s="20">
        <v>1.0190424E-2</v>
      </c>
    </row>
    <row r="15" spans="1:7" ht="12.75" x14ac:dyDescent="0.2">
      <c r="A15" s="21">
        <v>9</v>
      </c>
      <c r="B15" s="22" t="s">
        <v>631</v>
      </c>
      <c r="C15" s="26" t="s">
        <v>632</v>
      </c>
      <c r="D15" s="17" t="s">
        <v>215</v>
      </c>
      <c r="E15" s="62">
        <v>6004</v>
      </c>
      <c r="F15" s="68">
        <v>19.452960000000001</v>
      </c>
      <c r="G15" s="20">
        <v>1.0158248E-2</v>
      </c>
    </row>
    <row r="16" spans="1:7" ht="25.5" x14ac:dyDescent="0.2">
      <c r="A16" s="21">
        <v>10</v>
      </c>
      <c r="B16" s="22" t="s">
        <v>633</v>
      </c>
      <c r="C16" s="26" t="s">
        <v>634</v>
      </c>
      <c r="D16" s="17" t="s">
        <v>630</v>
      </c>
      <c r="E16" s="62">
        <v>10962</v>
      </c>
      <c r="F16" s="68">
        <v>19.424664</v>
      </c>
      <c r="G16" s="20">
        <v>1.0143472000000001E-2</v>
      </c>
    </row>
    <row r="17" spans="1:7" ht="25.5" x14ac:dyDescent="0.2">
      <c r="A17" s="21">
        <v>11</v>
      </c>
      <c r="B17" s="22" t="s">
        <v>464</v>
      </c>
      <c r="C17" s="26" t="s">
        <v>465</v>
      </c>
      <c r="D17" s="17" t="s">
        <v>183</v>
      </c>
      <c r="E17" s="62">
        <v>1107</v>
      </c>
      <c r="F17" s="68">
        <v>19.422315000000001</v>
      </c>
      <c r="G17" s="20">
        <v>1.0142244999999999E-2</v>
      </c>
    </row>
    <row r="18" spans="1:7" ht="12.75" x14ac:dyDescent="0.2">
      <c r="A18" s="21">
        <v>12</v>
      </c>
      <c r="B18" s="22" t="s">
        <v>462</v>
      </c>
      <c r="C18" s="26" t="s">
        <v>463</v>
      </c>
      <c r="D18" s="17" t="s">
        <v>215</v>
      </c>
      <c r="E18" s="62">
        <v>2659</v>
      </c>
      <c r="F18" s="68">
        <v>19.412029499999999</v>
      </c>
      <c r="G18" s="20">
        <v>1.0136874000000001E-2</v>
      </c>
    </row>
    <row r="19" spans="1:7" ht="12.75" x14ac:dyDescent="0.2">
      <c r="A19" s="21">
        <v>13</v>
      </c>
      <c r="B19" s="22" t="s">
        <v>578</v>
      </c>
      <c r="C19" s="26" t="s">
        <v>579</v>
      </c>
      <c r="D19" s="17" t="s">
        <v>166</v>
      </c>
      <c r="E19" s="62">
        <v>7553</v>
      </c>
      <c r="F19" s="68">
        <v>19.396104000000001</v>
      </c>
      <c r="G19" s="20">
        <v>1.0128557999999999E-2</v>
      </c>
    </row>
    <row r="20" spans="1:7" ht="12.75" x14ac:dyDescent="0.2">
      <c r="A20" s="21">
        <v>14</v>
      </c>
      <c r="B20" s="22" t="s">
        <v>566</v>
      </c>
      <c r="C20" s="26" t="s">
        <v>567</v>
      </c>
      <c r="D20" s="17" t="s">
        <v>183</v>
      </c>
      <c r="E20" s="62">
        <v>322</v>
      </c>
      <c r="F20" s="68">
        <v>19.339963999999998</v>
      </c>
      <c r="G20" s="20">
        <v>1.0099242E-2</v>
      </c>
    </row>
    <row r="21" spans="1:7" ht="25.5" x14ac:dyDescent="0.2">
      <c r="A21" s="21">
        <v>15</v>
      </c>
      <c r="B21" s="22" t="s">
        <v>11</v>
      </c>
      <c r="C21" s="26" t="s">
        <v>12</v>
      </c>
      <c r="D21" s="17" t="s">
        <v>13</v>
      </c>
      <c r="E21" s="62">
        <v>1536</v>
      </c>
      <c r="F21" s="68">
        <v>19.322112000000001</v>
      </c>
      <c r="G21" s="20">
        <v>1.008992E-2</v>
      </c>
    </row>
    <row r="22" spans="1:7" ht="25.5" x14ac:dyDescent="0.2">
      <c r="A22" s="21">
        <v>16</v>
      </c>
      <c r="B22" s="22" t="s">
        <v>542</v>
      </c>
      <c r="C22" s="26" t="s">
        <v>543</v>
      </c>
      <c r="D22" s="17" t="s">
        <v>13</v>
      </c>
      <c r="E22" s="62">
        <v>12560</v>
      </c>
      <c r="F22" s="68">
        <v>19.260760000000001</v>
      </c>
      <c r="G22" s="20">
        <v>1.0057882000000001E-2</v>
      </c>
    </row>
    <row r="23" spans="1:7" ht="25.5" x14ac:dyDescent="0.2">
      <c r="A23" s="21">
        <v>17</v>
      </c>
      <c r="B23" s="22" t="s">
        <v>635</v>
      </c>
      <c r="C23" s="26" t="s">
        <v>636</v>
      </c>
      <c r="D23" s="17" t="s">
        <v>183</v>
      </c>
      <c r="E23" s="62">
        <v>5868</v>
      </c>
      <c r="F23" s="68">
        <v>19.252908000000001</v>
      </c>
      <c r="G23" s="20">
        <v>1.0053782000000001E-2</v>
      </c>
    </row>
    <row r="24" spans="1:7" ht="12.75" x14ac:dyDescent="0.2">
      <c r="A24" s="21">
        <v>18</v>
      </c>
      <c r="B24" s="22" t="s">
        <v>637</v>
      </c>
      <c r="C24" s="26" t="s">
        <v>638</v>
      </c>
      <c r="D24" s="17" t="s">
        <v>326</v>
      </c>
      <c r="E24" s="62">
        <v>1379</v>
      </c>
      <c r="F24" s="68">
        <v>19.2501505</v>
      </c>
      <c r="G24" s="20">
        <v>1.0052342000000001E-2</v>
      </c>
    </row>
    <row r="25" spans="1:7" ht="25.5" x14ac:dyDescent="0.2">
      <c r="A25" s="21">
        <v>19</v>
      </c>
      <c r="B25" s="22" t="s">
        <v>525</v>
      </c>
      <c r="C25" s="26" t="s">
        <v>526</v>
      </c>
      <c r="D25" s="17" t="s">
        <v>13</v>
      </c>
      <c r="E25" s="62">
        <v>5144</v>
      </c>
      <c r="F25" s="68">
        <v>19.246276000000002</v>
      </c>
      <c r="G25" s="20">
        <v>1.0050318000000001E-2</v>
      </c>
    </row>
    <row r="26" spans="1:7" ht="25.5" x14ac:dyDescent="0.2">
      <c r="A26" s="21">
        <v>20</v>
      </c>
      <c r="B26" s="22" t="s">
        <v>639</v>
      </c>
      <c r="C26" s="26" t="s">
        <v>640</v>
      </c>
      <c r="D26" s="17" t="s">
        <v>13</v>
      </c>
      <c r="E26" s="62">
        <v>7651</v>
      </c>
      <c r="F26" s="68">
        <v>19.238439499999998</v>
      </c>
      <c r="G26" s="20">
        <v>1.0046226E-2</v>
      </c>
    </row>
    <row r="27" spans="1:7" ht="12.75" x14ac:dyDescent="0.2">
      <c r="A27" s="21">
        <v>21</v>
      </c>
      <c r="B27" s="22" t="s">
        <v>418</v>
      </c>
      <c r="C27" s="26" t="s">
        <v>419</v>
      </c>
      <c r="D27" s="17" t="s">
        <v>215</v>
      </c>
      <c r="E27" s="62">
        <v>881</v>
      </c>
      <c r="F27" s="68">
        <v>19.238396999999999</v>
      </c>
      <c r="G27" s="20">
        <v>1.0046204E-2</v>
      </c>
    </row>
    <row r="28" spans="1:7" ht="25.5" x14ac:dyDescent="0.2">
      <c r="A28" s="21">
        <v>22</v>
      </c>
      <c r="B28" s="22" t="s">
        <v>641</v>
      </c>
      <c r="C28" s="26" t="s">
        <v>642</v>
      </c>
      <c r="D28" s="17" t="s">
        <v>183</v>
      </c>
      <c r="E28" s="62">
        <v>1670</v>
      </c>
      <c r="F28" s="68">
        <v>19.220865</v>
      </c>
      <c r="G28" s="20">
        <v>1.0037048999999999E-2</v>
      </c>
    </row>
    <row r="29" spans="1:7" ht="12.75" x14ac:dyDescent="0.2">
      <c r="A29" s="21">
        <v>23</v>
      </c>
      <c r="B29" s="22" t="s">
        <v>534</v>
      </c>
      <c r="C29" s="26" t="s">
        <v>535</v>
      </c>
      <c r="D29" s="17" t="s">
        <v>347</v>
      </c>
      <c r="E29" s="62">
        <v>5070</v>
      </c>
      <c r="F29" s="68">
        <v>19.215299999999999</v>
      </c>
      <c r="G29" s="20">
        <v>1.0034143000000001E-2</v>
      </c>
    </row>
    <row r="30" spans="1:7" ht="12.75" x14ac:dyDescent="0.2">
      <c r="A30" s="21">
        <v>24</v>
      </c>
      <c r="B30" s="22" t="s">
        <v>468</v>
      </c>
      <c r="C30" s="26" t="s">
        <v>469</v>
      </c>
      <c r="D30" s="17" t="s">
        <v>19</v>
      </c>
      <c r="E30" s="62">
        <v>473</v>
      </c>
      <c r="F30" s="68">
        <v>19.203563500000001</v>
      </c>
      <c r="G30" s="20">
        <v>1.0028014E-2</v>
      </c>
    </row>
    <row r="31" spans="1:7" ht="25.5" x14ac:dyDescent="0.2">
      <c r="A31" s="21">
        <v>25</v>
      </c>
      <c r="B31" s="22" t="s">
        <v>450</v>
      </c>
      <c r="C31" s="26" t="s">
        <v>451</v>
      </c>
      <c r="D31" s="17" t="s">
        <v>33</v>
      </c>
      <c r="E31" s="62">
        <v>3733</v>
      </c>
      <c r="F31" s="68">
        <v>19.198819</v>
      </c>
      <c r="G31" s="20">
        <v>1.0025536999999999E-2</v>
      </c>
    </row>
    <row r="32" spans="1:7" ht="25.5" x14ac:dyDescent="0.2">
      <c r="A32" s="21">
        <v>26</v>
      </c>
      <c r="B32" s="22" t="s">
        <v>643</v>
      </c>
      <c r="C32" s="26" t="s">
        <v>644</v>
      </c>
      <c r="D32" s="17" t="s">
        <v>82</v>
      </c>
      <c r="E32" s="62">
        <v>3059</v>
      </c>
      <c r="F32" s="68">
        <v>19.1936955</v>
      </c>
      <c r="G32" s="20">
        <v>1.0022860999999999E-2</v>
      </c>
    </row>
    <row r="33" spans="1:7" ht="25.5" x14ac:dyDescent="0.2">
      <c r="A33" s="21">
        <v>27</v>
      </c>
      <c r="B33" s="22" t="s">
        <v>434</v>
      </c>
      <c r="C33" s="26" t="s">
        <v>435</v>
      </c>
      <c r="D33" s="17" t="s">
        <v>33</v>
      </c>
      <c r="E33" s="62">
        <v>1484</v>
      </c>
      <c r="F33" s="68">
        <v>19.192571999999998</v>
      </c>
      <c r="G33" s="20">
        <v>1.0022273999999999E-2</v>
      </c>
    </row>
    <row r="34" spans="1:7" ht="25.5" x14ac:dyDescent="0.2">
      <c r="A34" s="21">
        <v>28</v>
      </c>
      <c r="B34" s="22" t="s">
        <v>568</v>
      </c>
      <c r="C34" s="26" t="s">
        <v>569</v>
      </c>
      <c r="D34" s="17" t="s">
        <v>22</v>
      </c>
      <c r="E34" s="62">
        <v>2030</v>
      </c>
      <c r="F34" s="68">
        <v>19.186544999999999</v>
      </c>
      <c r="G34" s="20">
        <v>1.0019126999999999E-2</v>
      </c>
    </row>
    <row r="35" spans="1:7" ht="12.75" x14ac:dyDescent="0.2">
      <c r="A35" s="21">
        <v>29</v>
      </c>
      <c r="B35" s="22" t="s">
        <v>516</v>
      </c>
      <c r="C35" s="26" t="s">
        <v>517</v>
      </c>
      <c r="D35" s="17" t="s">
        <v>36</v>
      </c>
      <c r="E35" s="62">
        <v>1679</v>
      </c>
      <c r="F35" s="68">
        <v>19.167463999999999</v>
      </c>
      <c r="G35" s="20">
        <v>1.0009163E-2</v>
      </c>
    </row>
    <row r="36" spans="1:7" ht="12.75" x14ac:dyDescent="0.2">
      <c r="A36" s="21">
        <v>30</v>
      </c>
      <c r="B36" s="22" t="s">
        <v>420</v>
      </c>
      <c r="C36" s="26" t="s">
        <v>421</v>
      </c>
      <c r="D36" s="17" t="s">
        <v>215</v>
      </c>
      <c r="E36" s="62">
        <v>2570</v>
      </c>
      <c r="F36" s="68">
        <v>19.15935</v>
      </c>
      <c r="G36" s="20">
        <v>1.0004926000000001E-2</v>
      </c>
    </row>
    <row r="37" spans="1:7" ht="12.75" x14ac:dyDescent="0.2">
      <c r="A37" s="21">
        <v>31</v>
      </c>
      <c r="B37" s="22" t="s">
        <v>645</v>
      </c>
      <c r="C37" s="26" t="s">
        <v>646</v>
      </c>
      <c r="D37" s="17" t="s">
        <v>347</v>
      </c>
      <c r="E37" s="62">
        <v>8519</v>
      </c>
      <c r="F37" s="68">
        <v>19.146452499999999</v>
      </c>
      <c r="G37" s="20">
        <v>9.998191E-3</v>
      </c>
    </row>
    <row r="38" spans="1:7" ht="12.75" x14ac:dyDescent="0.2">
      <c r="A38" s="21">
        <v>32</v>
      </c>
      <c r="B38" s="22" t="s">
        <v>647</v>
      </c>
      <c r="C38" s="26" t="s">
        <v>648</v>
      </c>
      <c r="D38" s="17" t="s">
        <v>166</v>
      </c>
      <c r="E38" s="62">
        <v>96</v>
      </c>
      <c r="F38" s="68">
        <v>19.136735999999999</v>
      </c>
      <c r="G38" s="20">
        <v>9.9931169999999993E-3</v>
      </c>
    </row>
    <row r="39" spans="1:7" ht="12.75" x14ac:dyDescent="0.2">
      <c r="A39" s="21">
        <v>33</v>
      </c>
      <c r="B39" s="22" t="s">
        <v>422</v>
      </c>
      <c r="C39" s="26" t="s">
        <v>423</v>
      </c>
      <c r="D39" s="17" t="s">
        <v>285</v>
      </c>
      <c r="E39" s="62">
        <v>756</v>
      </c>
      <c r="F39" s="68">
        <v>19.131713999999999</v>
      </c>
      <c r="G39" s="20">
        <v>9.9904950000000003E-3</v>
      </c>
    </row>
    <row r="40" spans="1:7" ht="12.75" x14ac:dyDescent="0.2">
      <c r="A40" s="21">
        <v>34</v>
      </c>
      <c r="B40" s="22" t="s">
        <v>34</v>
      </c>
      <c r="C40" s="26" t="s">
        <v>35</v>
      </c>
      <c r="D40" s="17" t="s">
        <v>36</v>
      </c>
      <c r="E40" s="62">
        <v>6257</v>
      </c>
      <c r="F40" s="68">
        <v>19.118263500000001</v>
      </c>
      <c r="G40" s="20">
        <v>9.9834710000000007E-3</v>
      </c>
    </row>
    <row r="41" spans="1:7" ht="12.75" x14ac:dyDescent="0.2">
      <c r="A41" s="21">
        <v>35</v>
      </c>
      <c r="B41" s="22" t="s">
        <v>454</v>
      </c>
      <c r="C41" s="26" t="s">
        <v>455</v>
      </c>
      <c r="D41" s="17" t="s">
        <v>36</v>
      </c>
      <c r="E41" s="62">
        <v>1131</v>
      </c>
      <c r="F41" s="68">
        <v>19.114465500000001</v>
      </c>
      <c r="G41" s="20">
        <v>9.9814880000000002E-3</v>
      </c>
    </row>
    <row r="42" spans="1:7" ht="38.25" x14ac:dyDescent="0.2">
      <c r="A42" s="21">
        <v>36</v>
      </c>
      <c r="B42" s="22" t="s">
        <v>649</v>
      </c>
      <c r="C42" s="26" t="s">
        <v>650</v>
      </c>
      <c r="D42" s="17" t="s">
        <v>90</v>
      </c>
      <c r="E42" s="62">
        <v>7266</v>
      </c>
      <c r="F42" s="68">
        <v>19.105947</v>
      </c>
      <c r="G42" s="20">
        <v>9.977039E-3</v>
      </c>
    </row>
    <row r="43" spans="1:7" ht="25.5" x14ac:dyDescent="0.2">
      <c r="A43" s="21">
        <v>37</v>
      </c>
      <c r="B43" s="22" t="s">
        <v>476</v>
      </c>
      <c r="C43" s="26" t="s">
        <v>477</v>
      </c>
      <c r="D43" s="17" t="s">
        <v>33</v>
      </c>
      <c r="E43" s="62">
        <v>1187</v>
      </c>
      <c r="F43" s="68">
        <v>19.091708000000001</v>
      </c>
      <c r="G43" s="20">
        <v>9.969604E-3</v>
      </c>
    </row>
    <row r="44" spans="1:7" ht="12.75" x14ac:dyDescent="0.2">
      <c r="A44" s="21">
        <v>38</v>
      </c>
      <c r="B44" s="22" t="s">
        <v>405</v>
      </c>
      <c r="C44" s="26" t="s">
        <v>406</v>
      </c>
      <c r="D44" s="17" t="s">
        <v>166</v>
      </c>
      <c r="E44" s="62">
        <v>30</v>
      </c>
      <c r="F44" s="68">
        <v>19.079564999999999</v>
      </c>
      <c r="G44" s="20">
        <v>9.963263E-3</v>
      </c>
    </row>
    <row r="45" spans="1:7" ht="12.75" x14ac:dyDescent="0.2">
      <c r="A45" s="21">
        <v>39</v>
      </c>
      <c r="B45" s="22" t="s">
        <v>104</v>
      </c>
      <c r="C45" s="26" t="s">
        <v>105</v>
      </c>
      <c r="D45" s="17" t="s">
        <v>36</v>
      </c>
      <c r="E45" s="62">
        <v>7182</v>
      </c>
      <c r="F45" s="68">
        <v>19.068210000000001</v>
      </c>
      <c r="G45" s="20">
        <v>9.9573330000000005E-3</v>
      </c>
    </row>
    <row r="46" spans="1:7" ht="25.5" x14ac:dyDescent="0.2">
      <c r="A46" s="21">
        <v>40</v>
      </c>
      <c r="B46" s="22" t="s">
        <v>604</v>
      </c>
      <c r="C46" s="26" t="s">
        <v>605</v>
      </c>
      <c r="D46" s="17" t="s">
        <v>33</v>
      </c>
      <c r="E46" s="62">
        <v>5724</v>
      </c>
      <c r="F46" s="68">
        <v>19.063782</v>
      </c>
      <c r="G46" s="20">
        <v>9.9550209999999997E-3</v>
      </c>
    </row>
    <row r="47" spans="1:7" ht="12.75" x14ac:dyDescent="0.2">
      <c r="A47" s="21">
        <v>41</v>
      </c>
      <c r="B47" s="22" t="s">
        <v>426</v>
      </c>
      <c r="C47" s="26" t="s">
        <v>427</v>
      </c>
      <c r="D47" s="17" t="s">
        <v>285</v>
      </c>
      <c r="E47" s="62">
        <v>2558</v>
      </c>
      <c r="F47" s="68">
        <v>19.043030999999999</v>
      </c>
      <c r="G47" s="20">
        <v>9.9441849999999995E-3</v>
      </c>
    </row>
    <row r="48" spans="1:7" ht="12.75" x14ac:dyDescent="0.2">
      <c r="A48" s="21">
        <v>42</v>
      </c>
      <c r="B48" s="22" t="s">
        <v>518</v>
      </c>
      <c r="C48" s="26" t="s">
        <v>519</v>
      </c>
      <c r="D48" s="17" t="s">
        <v>215</v>
      </c>
      <c r="E48" s="62">
        <v>1750</v>
      </c>
      <c r="F48" s="68">
        <v>19.0365</v>
      </c>
      <c r="G48" s="20">
        <v>9.9407739999999994E-3</v>
      </c>
    </row>
    <row r="49" spans="1:7" ht="12.75" x14ac:dyDescent="0.2">
      <c r="A49" s="21">
        <v>43</v>
      </c>
      <c r="B49" s="22" t="s">
        <v>598</v>
      </c>
      <c r="C49" s="26" t="s">
        <v>599</v>
      </c>
      <c r="D49" s="17" t="s">
        <v>19</v>
      </c>
      <c r="E49" s="62">
        <v>1226</v>
      </c>
      <c r="F49" s="68">
        <v>19.031811000000001</v>
      </c>
      <c r="G49" s="20">
        <v>9.9383260000000008E-3</v>
      </c>
    </row>
    <row r="50" spans="1:7" ht="25.5" x14ac:dyDescent="0.2">
      <c r="A50" s="21">
        <v>44</v>
      </c>
      <c r="B50" s="22" t="s">
        <v>333</v>
      </c>
      <c r="C50" s="26" t="s">
        <v>334</v>
      </c>
      <c r="D50" s="17" t="s">
        <v>25</v>
      </c>
      <c r="E50" s="62">
        <v>2827</v>
      </c>
      <c r="F50" s="68">
        <v>19.028537</v>
      </c>
      <c r="G50" s="20">
        <v>9.9366160000000005E-3</v>
      </c>
    </row>
    <row r="51" spans="1:7" ht="12.75" x14ac:dyDescent="0.2">
      <c r="A51" s="21">
        <v>45</v>
      </c>
      <c r="B51" s="22" t="s">
        <v>544</v>
      </c>
      <c r="C51" s="26" t="s">
        <v>545</v>
      </c>
      <c r="D51" s="17" t="s">
        <v>19</v>
      </c>
      <c r="E51" s="62">
        <v>1862</v>
      </c>
      <c r="F51" s="68">
        <v>19.020330000000001</v>
      </c>
      <c r="G51" s="20">
        <v>9.9323299999999996E-3</v>
      </c>
    </row>
    <row r="52" spans="1:7" ht="25.5" x14ac:dyDescent="0.2">
      <c r="A52" s="21">
        <v>46</v>
      </c>
      <c r="B52" s="22" t="s">
        <v>384</v>
      </c>
      <c r="C52" s="26" t="s">
        <v>385</v>
      </c>
      <c r="D52" s="17" t="s">
        <v>22</v>
      </c>
      <c r="E52" s="62">
        <v>1349</v>
      </c>
      <c r="F52" s="68">
        <v>19.018201999999999</v>
      </c>
      <c r="G52" s="20">
        <v>9.9312189999999998E-3</v>
      </c>
    </row>
    <row r="53" spans="1:7" ht="25.5" x14ac:dyDescent="0.2">
      <c r="A53" s="21">
        <v>47</v>
      </c>
      <c r="B53" s="22" t="s">
        <v>594</v>
      </c>
      <c r="C53" s="26" t="s">
        <v>595</v>
      </c>
      <c r="D53" s="17" t="s">
        <v>33</v>
      </c>
      <c r="E53" s="62">
        <v>4454</v>
      </c>
      <c r="F53" s="68">
        <v>19.014126000000001</v>
      </c>
      <c r="G53" s="20">
        <v>9.9290909999999993E-3</v>
      </c>
    </row>
    <row r="54" spans="1:7" ht="12.75" x14ac:dyDescent="0.2">
      <c r="A54" s="21">
        <v>48</v>
      </c>
      <c r="B54" s="22" t="s">
        <v>438</v>
      </c>
      <c r="C54" s="26" t="s">
        <v>439</v>
      </c>
      <c r="D54" s="17" t="s">
        <v>61</v>
      </c>
      <c r="E54" s="62">
        <v>2208</v>
      </c>
      <c r="F54" s="68">
        <v>19.009775999999999</v>
      </c>
      <c r="G54" s="20">
        <v>9.9268189999999999E-3</v>
      </c>
    </row>
    <row r="55" spans="1:7" ht="12.75" x14ac:dyDescent="0.2">
      <c r="A55" s="21">
        <v>49</v>
      </c>
      <c r="B55" s="22" t="s">
        <v>401</v>
      </c>
      <c r="C55" s="26" t="s">
        <v>402</v>
      </c>
      <c r="D55" s="17" t="s">
        <v>183</v>
      </c>
      <c r="E55" s="62">
        <v>4550</v>
      </c>
      <c r="F55" s="68">
        <v>18.991700000000002</v>
      </c>
      <c r="G55" s="20">
        <v>9.9173799999999999E-3</v>
      </c>
    </row>
    <row r="56" spans="1:7" ht="12.75" x14ac:dyDescent="0.2">
      <c r="A56" s="21">
        <v>50</v>
      </c>
      <c r="B56" s="22" t="s">
        <v>520</v>
      </c>
      <c r="C56" s="26" t="s">
        <v>521</v>
      </c>
      <c r="D56" s="17" t="s">
        <v>45</v>
      </c>
      <c r="E56" s="62">
        <v>11374</v>
      </c>
      <c r="F56" s="68">
        <v>18.977519000000001</v>
      </c>
      <c r="G56" s="20">
        <v>9.9099749999999997E-3</v>
      </c>
    </row>
    <row r="57" spans="1:7" ht="12.75" x14ac:dyDescent="0.2">
      <c r="A57" s="21">
        <v>51</v>
      </c>
      <c r="B57" s="22" t="s">
        <v>608</v>
      </c>
      <c r="C57" s="26" t="s">
        <v>609</v>
      </c>
      <c r="D57" s="17" t="s">
        <v>176</v>
      </c>
      <c r="E57" s="62">
        <v>1813</v>
      </c>
      <c r="F57" s="68">
        <v>18.961260500000002</v>
      </c>
      <c r="G57" s="20">
        <v>9.9014849999999998E-3</v>
      </c>
    </row>
    <row r="58" spans="1:7" ht="25.5" x14ac:dyDescent="0.2">
      <c r="A58" s="21">
        <v>52</v>
      </c>
      <c r="B58" s="22" t="s">
        <v>651</v>
      </c>
      <c r="C58" s="26" t="s">
        <v>652</v>
      </c>
      <c r="D58" s="17" t="s">
        <v>82</v>
      </c>
      <c r="E58" s="62">
        <v>5763</v>
      </c>
      <c r="F58" s="68">
        <v>18.954507</v>
      </c>
      <c r="G58" s="20">
        <v>9.8979580000000001E-3</v>
      </c>
    </row>
    <row r="59" spans="1:7" ht="12.75" x14ac:dyDescent="0.2">
      <c r="A59" s="21">
        <v>53</v>
      </c>
      <c r="B59" s="22" t="s">
        <v>59</v>
      </c>
      <c r="C59" s="26" t="s">
        <v>60</v>
      </c>
      <c r="D59" s="17" t="s">
        <v>61</v>
      </c>
      <c r="E59" s="62">
        <v>15909</v>
      </c>
      <c r="F59" s="68">
        <v>18.947619</v>
      </c>
      <c r="G59" s="20">
        <v>9.8943610000000008E-3</v>
      </c>
    </row>
    <row r="60" spans="1:7" ht="12.75" x14ac:dyDescent="0.2">
      <c r="A60" s="21">
        <v>54</v>
      </c>
      <c r="B60" s="22" t="s">
        <v>653</v>
      </c>
      <c r="C60" s="26" t="s">
        <v>654</v>
      </c>
      <c r="D60" s="17" t="s">
        <v>183</v>
      </c>
      <c r="E60" s="62">
        <v>16525</v>
      </c>
      <c r="F60" s="68">
        <v>18.945912499999999</v>
      </c>
      <c r="G60" s="20">
        <v>9.8934699999999997E-3</v>
      </c>
    </row>
    <row r="61" spans="1:7" ht="12.75" x14ac:dyDescent="0.2">
      <c r="A61" s="21">
        <v>55</v>
      </c>
      <c r="B61" s="22" t="s">
        <v>430</v>
      </c>
      <c r="C61" s="26" t="s">
        <v>431</v>
      </c>
      <c r="D61" s="17" t="s">
        <v>285</v>
      </c>
      <c r="E61" s="62">
        <v>2895</v>
      </c>
      <c r="F61" s="68">
        <v>18.9347475</v>
      </c>
      <c r="G61" s="20">
        <v>9.8876399999999996E-3</v>
      </c>
    </row>
    <row r="62" spans="1:7" ht="25.5" x14ac:dyDescent="0.2">
      <c r="A62" s="21">
        <v>56</v>
      </c>
      <c r="B62" s="22" t="s">
        <v>552</v>
      </c>
      <c r="C62" s="26" t="s">
        <v>553</v>
      </c>
      <c r="D62" s="17" t="s">
        <v>198</v>
      </c>
      <c r="E62" s="62">
        <v>4317</v>
      </c>
      <c r="F62" s="68">
        <v>18.934362</v>
      </c>
      <c r="G62" s="20">
        <v>9.8874380000000001E-3</v>
      </c>
    </row>
    <row r="63" spans="1:7" ht="25.5" x14ac:dyDescent="0.2">
      <c r="A63" s="21">
        <v>57</v>
      </c>
      <c r="B63" s="22" t="s">
        <v>548</v>
      </c>
      <c r="C63" s="26" t="s">
        <v>549</v>
      </c>
      <c r="D63" s="17" t="s">
        <v>33</v>
      </c>
      <c r="E63" s="62">
        <v>1750</v>
      </c>
      <c r="F63" s="68">
        <v>18.925374999999999</v>
      </c>
      <c r="G63" s="20">
        <v>9.8827450000000001E-3</v>
      </c>
    </row>
    <row r="64" spans="1:7" ht="25.5" x14ac:dyDescent="0.2">
      <c r="A64" s="21">
        <v>58</v>
      </c>
      <c r="B64" s="22" t="s">
        <v>550</v>
      </c>
      <c r="C64" s="26" t="s">
        <v>551</v>
      </c>
      <c r="D64" s="17" t="s">
        <v>285</v>
      </c>
      <c r="E64" s="62">
        <v>3036</v>
      </c>
      <c r="F64" s="68">
        <v>18.921869999999998</v>
      </c>
      <c r="G64" s="20">
        <v>9.8809150000000005E-3</v>
      </c>
    </row>
    <row r="65" spans="1:7" ht="12.75" x14ac:dyDescent="0.2">
      <c r="A65" s="21">
        <v>59</v>
      </c>
      <c r="B65" s="22" t="s">
        <v>655</v>
      </c>
      <c r="C65" s="26" t="s">
        <v>656</v>
      </c>
      <c r="D65" s="17" t="s">
        <v>45</v>
      </c>
      <c r="E65" s="62">
        <v>83701</v>
      </c>
      <c r="F65" s="68">
        <v>18.916426000000001</v>
      </c>
      <c r="G65" s="20">
        <v>9.8780719999999999E-3</v>
      </c>
    </row>
    <row r="66" spans="1:7" ht="25.5" x14ac:dyDescent="0.2">
      <c r="A66" s="21">
        <v>60</v>
      </c>
      <c r="B66" s="22" t="s">
        <v>657</v>
      </c>
      <c r="C66" s="26" t="s">
        <v>658</v>
      </c>
      <c r="D66" s="17" t="s">
        <v>524</v>
      </c>
      <c r="E66" s="62">
        <v>49066</v>
      </c>
      <c r="F66" s="68">
        <v>18.914943000000001</v>
      </c>
      <c r="G66" s="20">
        <v>9.8772979999999996E-3</v>
      </c>
    </row>
    <row r="67" spans="1:7" ht="25.5" x14ac:dyDescent="0.2">
      <c r="A67" s="21">
        <v>61</v>
      </c>
      <c r="B67" s="22" t="s">
        <v>600</v>
      </c>
      <c r="C67" s="26" t="s">
        <v>601</v>
      </c>
      <c r="D67" s="17" t="s">
        <v>33</v>
      </c>
      <c r="E67" s="62">
        <v>2456</v>
      </c>
      <c r="F67" s="68">
        <v>18.878043999999999</v>
      </c>
      <c r="G67" s="20">
        <v>9.8580290000000008E-3</v>
      </c>
    </row>
    <row r="68" spans="1:7" ht="12.75" x14ac:dyDescent="0.2">
      <c r="A68" s="21">
        <v>62</v>
      </c>
      <c r="B68" s="22" t="s">
        <v>659</v>
      </c>
      <c r="C68" s="26" t="s">
        <v>660</v>
      </c>
      <c r="D68" s="17" t="s">
        <v>82</v>
      </c>
      <c r="E68" s="62">
        <v>2285</v>
      </c>
      <c r="F68" s="68">
        <v>18.876384999999999</v>
      </c>
      <c r="G68" s="20">
        <v>9.8571630000000004E-3</v>
      </c>
    </row>
    <row r="69" spans="1:7" ht="12.75" x14ac:dyDescent="0.2">
      <c r="A69" s="21">
        <v>63</v>
      </c>
      <c r="B69" s="22" t="s">
        <v>661</v>
      </c>
      <c r="C69" s="26" t="s">
        <v>662</v>
      </c>
      <c r="D69" s="17" t="s">
        <v>61</v>
      </c>
      <c r="E69" s="62">
        <v>78</v>
      </c>
      <c r="F69" s="68">
        <v>18.864612000000001</v>
      </c>
      <c r="G69" s="20">
        <v>9.8510149999999994E-3</v>
      </c>
    </row>
    <row r="70" spans="1:7" ht="12.75" x14ac:dyDescent="0.2">
      <c r="A70" s="21">
        <v>64</v>
      </c>
      <c r="B70" s="22" t="s">
        <v>663</v>
      </c>
      <c r="C70" s="26" t="s">
        <v>664</v>
      </c>
      <c r="D70" s="17" t="s">
        <v>285</v>
      </c>
      <c r="E70" s="62">
        <v>4886</v>
      </c>
      <c r="F70" s="68">
        <v>18.857517000000001</v>
      </c>
      <c r="G70" s="20">
        <v>9.8473099999999997E-3</v>
      </c>
    </row>
    <row r="71" spans="1:7" ht="25.5" x14ac:dyDescent="0.2">
      <c r="A71" s="21">
        <v>65</v>
      </c>
      <c r="B71" s="22" t="s">
        <v>665</v>
      </c>
      <c r="C71" s="26" t="s">
        <v>666</v>
      </c>
      <c r="D71" s="17" t="s">
        <v>215</v>
      </c>
      <c r="E71" s="62">
        <v>481</v>
      </c>
      <c r="F71" s="68">
        <v>18.838124499999999</v>
      </c>
      <c r="G71" s="20">
        <v>9.8371840000000006E-3</v>
      </c>
    </row>
    <row r="72" spans="1:7" ht="25.5" x14ac:dyDescent="0.2">
      <c r="A72" s="21">
        <v>66</v>
      </c>
      <c r="B72" s="22" t="s">
        <v>667</v>
      </c>
      <c r="C72" s="26" t="s">
        <v>668</v>
      </c>
      <c r="D72" s="17" t="s">
        <v>183</v>
      </c>
      <c r="E72" s="62">
        <v>19181</v>
      </c>
      <c r="F72" s="68">
        <v>18.778199000000001</v>
      </c>
      <c r="G72" s="20">
        <v>9.8058910000000006E-3</v>
      </c>
    </row>
    <row r="73" spans="1:7" ht="12.75" x14ac:dyDescent="0.2">
      <c r="A73" s="21">
        <v>67</v>
      </c>
      <c r="B73" s="22" t="s">
        <v>669</v>
      </c>
      <c r="C73" s="26" t="s">
        <v>670</v>
      </c>
      <c r="D73" s="17" t="s">
        <v>19</v>
      </c>
      <c r="E73" s="62">
        <v>8392</v>
      </c>
      <c r="F73" s="68">
        <v>18.760316</v>
      </c>
      <c r="G73" s="20">
        <v>9.796552E-3</v>
      </c>
    </row>
    <row r="74" spans="1:7" ht="25.5" x14ac:dyDescent="0.2">
      <c r="A74" s="21">
        <v>68</v>
      </c>
      <c r="B74" s="22" t="s">
        <v>366</v>
      </c>
      <c r="C74" s="26" t="s">
        <v>367</v>
      </c>
      <c r="D74" s="17" t="s">
        <v>33</v>
      </c>
      <c r="E74" s="62">
        <v>3792</v>
      </c>
      <c r="F74" s="68">
        <v>18.749544</v>
      </c>
      <c r="G74" s="20">
        <v>9.7909269999999996E-3</v>
      </c>
    </row>
    <row r="75" spans="1:7" ht="25.5" x14ac:dyDescent="0.2">
      <c r="A75" s="21">
        <v>69</v>
      </c>
      <c r="B75" s="22" t="s">
        <v>14</v>
      </c>
      <c r="C75" s="26" t="s">
        <v>15</v>
      </c>
      <c r="D75" s="17" t="s">
        <v>16</v>
      </c>
      <c r="E75" s="62">
        <v>1473</v>
      </c>
      <c r="F75" s="68">
        <v>18.738033000000001</v>
      </c>
      <c r="G75" s="20">
        <v>9.7849159999999994E-3</v>
      </c>
    </row>
    <row r="76" spans="1:7" ht="25.5" x14ac:dyDescent="0.2">
      <c r="A76" s="21">
        <v>70</v>
      </c>
      <c r="B76" s="22" t="s">
        <v>671</v>
      </c>
      <c r="C76" s="26" t="s">
        <v>672</v>
      </c>
      <c r="D76" s="17" t="s">
        <v>45</v>
      </c>
      <c r="E76" s="62">
        <v>9925</v>
      </c>
      <c r="F76" s="68">
        <v>18.698699999999999</v>
      </c>
      <c r="G76" s="20">
        <v>9.7643769999999994E-3</v>
      </c>
    </row>
    <row r="77" spans="1:7" ht="25.5" x14ac:dyDescent="0.2">
      <c r="A77" s="21">
        <v>71</v>
      </c>
      <c r="B77" s="22" t="s">
        <v>474</v>
      </c>
      <c r="C77" s="26" t="s">
        <v>475</v>
      </c>
      <c r="D77" s="17" t="s">
        <v>71</v>
      </c>
      <c r="E77" s="62">
        <v>2318</v>
      </c>
      <c r="F77" s="68">
        <v>18.673808000000001</v>
      </c>
      <c r="G77" s="20">
        <v>9.7513779999999998E-3</v>
      </c>
    </row>
    <row r="78" spans="1:7" ht="12.75" x14ac:dyDescent="0.2">
      <c r="A78" s="21">
        <v>72</v>
      </c>
      <c r="B78" s="22" t="s">
        <v>440</v>
      </c>
      <c r="C78" s="26" t="s">
        <v>441</v>
      </c>
      <c r="D78" s="17" t="s">
        <v>183</v>
      </c>
      <c r="E78" s="62">
        <v>860</v>
      </c>
      <c r="F78" s="68">
        <v>18.6448</v>
      </c>
      <c r="G78" s="20">
        <v>9.7362300000000002E-3</v>
      </c>
    </row>
    <row r="79" spans="1:7" ht="25.5" x14ac:dyDescent="0.2">
      <c r="A79" s="21">
        <v>73</v>
      </c>
      <c r="B79" s="22" t="s">
        <v>673</v>
      </c>
      <c r="C79" s="26" t="s">
        <v>674</v>
      </c>
      <c r="D79" s="17" t="s">
        <v>22</v>
      </c>
      <c r="E79" s="62">
        <v>23214</v>
      </c>
      <c r="F79" s="68">
        <v>18.640841999999999</v>
      </c>
      <c r="G79" s="20">
        <v>9.734164E-3</v>
      </c>
    </row>
    <row r="80" spans="1:7" ht="25.5" x14ac:dyDescent="0.2">
      <c r="A80" s="21">
        <v>74</v>
      </c>
      <c r="B80" s="22" t="s">
        <v>675</v>
      </c>
      <c r="C80" s="26" t="s">
        <v>676</v>
      </c>
      <c r="D80" s="17" t="s">
        <v>22</v>
      </c>
      <c r="E80" s="62">
        <v>27171</v>
      </c>
      <c r="F80" s="68">
        <v>18.612134999999999</v>
      </c>
      <c r="G80" s="20">
        <v>9.7191729999999994E-3</v>
      </c>
    </row>
    <row r="81" spans="1:7" ht="12.75" x14ac:dyDescent="0.2">
      <c r="A81" s="21">
        <v>75</v>
      </c>
      <c r="B81" s="22" t="s">
        <v>514</v>
      </c>
      <c r="C81" s="26" t="s">
        <v>515</v>
      </c>
      <c r="D81" s="17" t="s">
        <v>61</v>
      </c>
      <c r="E81" s="62">
        <v>253</v>
      </c>
      <c r="F81" s="68">
        <v>18.590313500000001</v>
      </c>
      <c r="G81" s="20">
        <v>9.7077780000000002E-3</v>
      </c>
    </row>
    <row r="82" spans="1:7" ht="25.5" x14ac:dyDescent="0.2">
      <c r="A82" s="21">
        <v>76</v>
      </c>
      <c r="B82" s="22" t="s">
        <v>677</v>
      </c>
      <c r="C82" s="26" t="s">
        <v>678</v>
      </c>
      <c r="D82" s="17" t="s">
        <v>183</v>
      </c>
      <c r="E82" s="62">
        <v>5570</v>
      </c>
      <c r="F82" s="68">
        <v>18.589874999999999</v>
      </c>
      <c r="G82" s="20">
        <v>9.7075489999999993E-3</v>
      </c>
    </row>
    <row r="83" spans="1:7" ht="12.75" x14ac:dyDescent="0.2">
      <c r="A83" s="21">
        <v>77</v>
      </c>
      <c r="B83" s="22" t="s">
        <v>39</v>
      </c>
      <c r="C83" s="26" t="s">
        <v>40</v>
      </c>
      <c r="D83" s="17" t="s">
        <v>19</v>
      </c>
      <c r="E83" s="62">
        <v>110</v>
      </c>
      <c r="F83" s="68">
        <v>18.581475000000001</v>
      </c>
      <c r="G83" s="20">
        <v>9.7031619999999996E-3</v>
      </c>
    </row>
    <row r="84" spans="1:7" ht="25.5" x14ac:dyDescent="0.2">
      <c r="A84" s="21">
        <v>78</v>
      </c>
      <c r="B84" s="22" t="s">
        <v>679</v>
      </c>
      <c r="C84" s="26" t="s">
        <v>680</v>
      </c>
      <c r="D84" s="17" t="s">
        <v>198</v>
      </c>
      <c r="E84" s="62">
        <v>3025</v>
      </c>
      <c r="F84" s="68">
        <v>18.581062500000002</v>
      </c>
      <c r="G84" s="20">
        <v>9.702947E-3</v>
      </c>
    </row>
    <row r="85" spans="1:7" ht="12.75" x14ac:dyDescent="0.2">
      <c r="A85" s="21">
        <v>79</v>
      </c>
      <c r="B85" s="22" t="s">
        <v>546</v>
      </c>
      <c r="C85" s="26" t="s">
        <v>547</v>
      </c>
      <c r="D85" s="17" t="s">
        <v>280</v>
      </c>
      <c r="E85" s="62">
        <v>6977</v>
      </c>
      <c r="F85" s="68">
        <v>18.576262499999999</v>
      </c>
      <c r="G85" s="20">
        <v>9.7004399999999994E-3</v>
      </c>
    </row>
    <row r="86" spans="1:7" ht="12.75" x14ac:dyDescent="0.2">
      <c r="A86" s="21">
        <v>80</v>
      </c>
      <c r="B86" s="22" t="s">
        <v>436</v>
      </c>
      <c r="C86" s="26" t="s">
        <v>437</v>
      </c>
      <c r="D86" s="17" t="s">
        <v>61</v>
      </c>
      <c r="E86" s="62">
        <v>690</v>
      </c>
      <c r="F86" s="68">
        <v>18.543405</v>
      </c>
      <c r="G86" s="20">
        <v>9.6832819999999997E-3</v>
      </c>
    </row>
    <row r="87" spans="1:7" ht="12.75" x14ac:dyDescent="0.2">
      <c r="A87" s="21">
        <v>81</v>
      </c>
      <c r="B87" s="22" t="s">
        <v>681</v>
      </c>
      <c r="C87" s="26" t="s">
        <v>682</v>
      </c>
      <c r="D87" s="17" t="s">
        <v>285</v>
      </c>
      <c r="E87" s="62">
        <v>805</v>
      </c>
      <c r="F87" s="68">
        <v>18.509767499999999</v>
      </c>
      <c r="G87" s="20">
        <v>9.6657170000000008E-3</v>
      </c>
    </row>
    <row r="88" spans="1:7" ht="12.75" x14ac:dyDescent="0.2">
      <c r="A88" s="21">
        <v>82</v>
      </c>
      <c r="B88" s="22" t="s">
        <v>683</v>
      </c>
      <c r="C88" s="26" t="s">
        <v>684</v>
      </c>
      <c r="D88" s="17" t="s">
        <v>280</v>
      </c>
      <c r="E88" s="62">
        <v>16349</v>
      </c>
      <c r="F88" s="68">
        <v>18.507068</v>
      </c>
      <c r="G88" s="20">
        <v>9.6643070000000005E-3</v>
      </c>
    </row>
    <row r="89" spans="1:7" ht="25.5" x14ac:dyDescent="0.2">
      <c r="A89" s="21">
        <v>83</v>
      </c>
      <c r="B89" s="22" t="s">
        <v>527</v>
      </c>
      <c r="C89" s="26" t="s">
        <v>528</v>
      </c>
      <c r="D89" s="17" t="s">
        <v>529</v>
      </c>
      <c r="E89" s="62">
        <v>7955</v>
      </c>
      <c r="F89" s="68">
        <v>18.479465000000001</v>
      </c>
      <c r="G89" s="20">
        <v>9.6498929999999997E-3</v>
      </c>
    </row>
    <row r="90" spans="1:7" ht="12.75" x14ac:dyDescent="0.2">
      <c r="A90" s="21">
        <v>84</v>
      </c>
      <c r="B90" s="22" t="s">
        <v>572</v>
      </c>
      <c r="C90" s="26" t="s">
        <v>573</v>
      </c>
      <c r="D90" s="17" t="s">
        <v>269</v>
      </c>
      <c r="E90" s="62">
        <v>2777</v>
      </c>
      <c r="F90" s="68">
        <v>18.447610999999998</v>
      </c>
      <c r="G90" s="20">
        <v>9.6332589999999999E-3</v>
      </c>
    </row>
    <row r="91" spans="1:7" ht="25.5" x14ac:dyDescent="0.2">
      <c r="A91" s="21">
        <v>85</v>
      </c>
      <c r="B91" s="22" t="s">
        <v>685</v>
      </c>
      <c r="C91" s="26" t="s">
        <v>686</v>
      </c>
      <c r="D91" s="17" t="s">
        <v>71</v>
      </c>
      <c r="E91" s="62">
        <v>3092</v>
      </c>
      <c r="F91" s="68">
        <v>18.38194</v>
      </c>
      <c r="G91" s="20">
        <v>9.5989660000000004E-3</v>
      </c>
    </row>
    <row r="92" spans="1:7" ht="25.5" x14ac:dyDescent="0.2">
      <c r="A92" s="21">
        <v>86</v>
      </c>
      <c r="B92" s="22" t="s">
        <v>687</v>
      </c>
      <c r="C92" s="26" t="s">
        <v>688</v>
      </c>
      <c r="D92" s="17" t="s">
        <v>529</v>
      </c>
      <c r="E92" s="62">
        <v>6327</v>
      </c>
      <c r="F92" s="68">
        <v>18.304010999999999</v>
      </c>
      <c r="G92" s="20">
        <v>9.5582719999999996E-3</v>
      </c>
    </row>
    <row r="93" spans="1:7" ht="12.75" x14ac:dyDescent="0.2">
      <c r="A93" s="21">
        <v>87</v>
      </c>
      <c r="B93" s="22" t="s">
        <v>424</v>
      </c>
      <c r="C93" s="26" t="s">
        <v>425</v>
      </c>
      <c r="D93" s="17" t="s">
        <v>61</v>
      </c>
      <c r="E93" s="62">
        <v>622</v>
      </c>
      <c r="F93" s="68">
        <v>18.244814999999999</v>
      </c>
      <c r="G93" s="20">
        <v>9.5273600000000003E-3</v>
      </c>
    </row>
    <row r="94" spans="1:7" ht="12.75" x14ac:dyDescent="0.2">
      <c r="A94" s="21">
        <v>88</v>
      </c>
      <c r="B94" s="22" t="s">
        <v>689</v>
      </c>
      <c r="C94" s="26" t="s">
        <v>690</v>
      </c>
      <c r="D94" s="17" t="s">
        <v>66</v>
      </c>
      <c r="E94" s="62">
        <v>11188</v>
      </c>
      <c r="F94" s="68">
        <v>18.186094000000001</v>
      </c>
      <c r="G94" s="20">
        <v>9.4966960000000007E-3</v>
      </c>
    </row>
    <row r="95" spans="1:7" ht="12.75" x14ac:dyDescent="0.2">
      <c r="A95" s="21">
        <v>89</v>
      </c>
      <c r="B95" s="22" t="s">
        <v>691</v>
      </c>
      <c r="C95" s="26" t="s">
        <v>692</v>
      </c>
      <c r="D95" s="17" t="s">
        <v>183</v>
      </c>
      <c r="E95" s="62">
        <v>23774</v>
      </c>
      <c r="F95" s="68">
        <v>18.092013999999999</v>
      </c>
      <c r="G95" s="20">
        <v>9.4475679999999999E-3</v>
      </c>
    </row>
    <row r="96" spans="1:7" ht="25.5" x14ac:dyDescent="0.2">
      <c r="A96" s="21">
        <v>90</v>
      </c>
      <c r="B96" s="22" t="s">
        <v>522</v>
      </c>
      <c r="C96" s="26" t="s">
        <v>523</v>
      </c>
      <c r="D96" s="17" t="s">
        <v>524</v>
      </c>
      <c r="E96" s="62">
        <v>5342</v>
      </c>
      <c r="F96" s="68">
        <v>18.085341</v>
      </c>
      <c r="G96" s="20">
        <v>9.4440830000000007E-3</v>
      </c>
    </row>
    <row r="97" spans="1:7" ht="12.75" x14ac:dyDescent="0.2">
      <c r="A97" s="21">
        <v>91</v>
      </c>
      <c r="B97" s="22" t="s">
        <v>693</v>
      </c>
      <c r="C97" s="26" t="s">
        <v>694</v>
      </c>
      <c r="D97" s="17" t="s">
        <v>28</v>
      </c>
      <c r="E97" s="62">
        <v>3108</v>
      </c>
      <c r="F97" s="68">
        <v>18.065249999999999</v>
      </c>
      <c r="G97" s="20">
        <v>9.4335919999999993E-3</v>
      </c>
    </row>
    <row r="98" spans="1:7" ht="12.75" x14ac:dyDescent="0.2">
      <c r="A98" s="21">
        <v>92</v>
      </c>
      <c r="B98" s="22" t="s">
        <v>695</v>
      </c>
      <c r="C98" s="26" t="s">
        <v>696</v>
      </c>
      <c r="D98" s="17" t="s">
        <v>28</v>
      </c>
      <c r="E98" s="62">
        <v>4722</v>
      </c>
      <c r="F98" s="68">
        <v>18.021512999999999</v>
      </c>
      <c r="G98" s="20">
        <v>9.4107529999999991E-3</v>
      </c>
    </row>
    <row r="99" spans="1:7" ht="12.75" x14ac:dyDescent="0.2">
      <c r="A99" s="21">
        <v>93</v>
      </c>
      <c r="B99" s="22" t="s">
        <v>554</v>
      </c>
      <c r="C99" s="26" t="s">
        <v>555</v>
      </c>
      <c r="D99" s="17" t="s">
        <v>36</v>
      </c>
      <c r="E99" s="62">
        <v>18105</v>
      </c>
      <c r="F99" s="68">
        <v>18.014475000000001</v>
      </c>
      <c r="G99" s="20">
        <v>9.4070779999999993E-3</v>
      </c>
    </row>
    <row r="100" spans="1:7" ht="25.5" x14ac:dyDescent="0.2">
      <c r="A100" s="21">
        <v>94</v>
      </c>
      <c r="B100" s="22" t="s">
        <v>452</v>
      </c>
      <c r="C100" s="26" t="s">
        <v>453</v>
      </c>
      <c r="D100" s="17" t="s">
        <v>183</v>
      </c>
      <c r="E100" s="62">
        <v>3472</v>
      </c>
      <c r="F100" s="68">
        <v>17.762751999999999</v>
      </c>
      <c r="G100" s="20">
        <v>9.2756290000000005E-3</v>
      </c>
    </row>
    <row r="101" spans="1:7" ht="25.5" x14ac:dyDescent="0.2">
      <c r="A101" s="21">
        <v>95</v>
      </c>
      <c r="B101" s="22" t="s">
        <v>697</v>
      </c>
      <c r="C101" s="26" t="s">
        <v>698</v>
      </c>
      <c r="D101" s="17" t="s">
        <v>529</v>
      </c>
      <c r="E101" s="62">
        <v>7727</v>
      </c>
      <c r="F101" s="68">
        <v>17.745055499999999</v>
      </c>
      <c r="G101" s="20">
        <v>9.2663880000000004E-3</v>
      </c>
    </row>
    <row r="102" spans="1:7" ht="25.5" x14ac:dyDescent="0.2">
      <c r="A102" s="21">
        <v>96</v>
      </c>
      <c r="B102" s="22" t="s">
        <v>699</v>
      </c>
      <c r="C102" s="26" t="s">
        <v>700</v>
      </c>
      <c r="D102" s="17" t="s">
        <v>183</v>
      </c>
      <c r="E102" s="62">
        <v>2048</v>
      </c>
      <c r="F102" s="68">
        <v>17.548287999999999</v>
      </c>
      <c r="G102" s="20">
        <v>9.1636370000000005E-3</v>
      </c>
    </row>
    <row r="103" spans="1:7" ht="12.75" x14ac:dyDescent="0.2">
      <c r="A103" s="21">
        <v>97</v>
      </c>
      <c r="B103" s="22" t="s">
        <v>701</v>
      </c>
      <c r="C103" s="26" t="s">
        <v>702</v>
      </c>
      <c r="D103" s="17" t="s">
        <v>36</v>
      </c>
      <c r="E103" s="62">
        <v>29350</v>
      </c>
      <c r="F103" s="68">
        <v>17.52195</v>
      </c>
      <c r="G103" s="20">
        <v>9.1498829999999993E-3</v>
      </c>
    </row>
    <row r="104" spans="1:7" ht="12.75" x14ac:dyDescent="0.2">
      <c r="A104" s="21">
        <v>98</v>
      </c>
      <c r="B104" s="22" t="s">
        <v>703</v>
      </c>
      <c r="C104" s="26" t="s">
        <v>704</v>
      </c>
      <c r="D104" s="17" t="s">
        <v>28</v>
      </c>
      <c r="E104" s="62">
        <v>25477</v>
      </c>
      <c r="F104" s="68">
        <v>17.388052500000001</v>
      </c>
      <c r="G104" s="20">
        <v>9.0799629999999999E-3</v>
      </c>
    </row>
    <row r="105" spans="1:7" ht="12.75" x14ac:dyDescent="0.2">
      <c r="A105" s="21">
        <v>99</v>
      </c>
      <c r="B105" s="22" t="s">
        <v>705</v>
      </c>
      <c r="C105" s="26" t="s">
        <v>706</v>
      </c>
      <c r="D105" s="17" t="s">
        <v>36</v>
      </c>
      <c r="E105" s="62">
        <v>9394</v>
      </c>
      <c r="F105" s="68">
        <v>17.252081</v>
      </c>
      <c r="G105" s="20">
        <v>9.0089590000000004E-3</v>
      </c>
    </row>
    <row r="106" spans="1:7" ht="12.75" x14ac:dyDescent="0.2">
      <c r="A106" s="21">
        <v>100</v>
      </c>
      <c r="B106" s="22" t="s">
        <v>707</v>
      </c>
      <c r="C106" s="26" t="s">
        <v>708</v>
      </c>
      <c r="D106" s="17" t="s">
        <v>61</v>
      </c>
      <c r="E106" s="62">
        <v>7539</v>
      </c>
      <c r="F106" s="68">
        <v>16.864743000000001</v>
      </c>
      <c r="G106" s="20">
        <v>8.8066930000000009E-3</v>
      </c>
    </row>
    <row r="107" spans="1:7" ht="12.75" x14ac:dyDescent="0.2">
      <c r="A107" s="21">
        <v>101</v>
      </c>
      <c r="B107" s="22" t="s">
        <v>709</v>
      </c>
      <c r="C107" s="26" t="s">
        <v>1132</v>
      </c>
      <c r="D107" s="17" t="s">
        <v>61</v>
      </c>
      <c r="E107" s="62">
        <v>1933</v>
      </c>
      <c r="F107" s="68">
        <v>2.2529115000000002</v>
      </c>
      <c r="G107" s="20">
        <v>1.17646E-3</v>
      </c>
    </row>
    <row r="108" spans="1:7" ht="12.75" x14ac:dyDescent="0.2">
      <c r="A108" s="16"/>
      <c r="B108" s="17"/>
      <c r="C108" s="23" t="s">
        <v>111</v>
      </c>
      <c r="D108" s="27"/>
      <c r="E108" s="64"/>
      <c r="F108" s="70">
        <v>1887.2477090000004</v>
      </c>
      <c r="G108" s="28">
        <v>0.98551223099999996</v>
      </c>
    </row>
    <row r="109" spans="1:7" ht="12.75" x14ac:dyDescent="0.2">
      <c r="A109" s="21"/>
      <c r="B109" s="22"/>
      <c r="C109" s="29"/>
      <c r="D109" s="30"/>
      <c r="E109" s="62"/>
      <c r="F109" s="68"/>
      <c r="G109" s="20"/>
    </row>
    <row r="110" spans="1:7" ht="12.75" x14ac:dyDescent="0.2">
      <c r="A110" s="16"/>
      <c r="B110" s="17"/>
      <c r="C110" s="23" t="s">
        <v>112</v>
      </c>
      <c r="D110" s="24"/>
      <c r="E110" s="63"/>
      <c r="F110" s="69"/>
      <c r="G110" s="25"/>
    </row>
    <row r="111" spans="1:7" ht="12.75" x14ac:dyDescent="0.2">
      <c r="A111" s="16"/>
      <c r="B111" s="17"/>
      <c r="C111" s="23" t="s">
        <v>111</v>
      </c>
      <c r="D111" s="27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30"/>
      <c r="E112" s="62"/>
      <c r="F112" s="68"/>
      <c r="G112" s="20"/>
    </row>
    <row r="113" spans="1:7" ht="12.75" x14ac:dyDescent="0.2">
      <c r="A113" s="31"/>
      <c r="B113" s="32"/>
      <c r="C113" s="23" t="s">
        <v>113</v>
      </c>
      <c r="D113" s="24"/>
      <c r="E113" s="63"/>
      <c r="F113" s="69"/>
      <c r="G113" s="25"/>
    </row>
    <row r="114" spans="1:7" ht="12.75" x14ac:dyDescent="0.2">
      <c r="A114" s="33"/>
      <c r="B114" s="34"/>
      <c r="C114" s="23" t="s">
        <v>111</v>
      </c>
      <c r="D114" s="35"/>
      <c r="E114" s="65"/>
      <c r="F114" s="71">
        <v>0</v>
      </c>
      <c r="G114" s="36">
        <v>0</v>
      </c>
    </row>
    <row r="115" spans="1:7" ht="12.75" x14ac:dyDescent="0.2">
      <c r="A115" s="33"/>
      <c r="B115" s="34"/>
      <c r="C115" s="29"/>
      <c r="D115" s="37"/>
      <c r="E115" s="66"/>
      <c r="F115" s="72"/>
      <c r="G115" s="38"/>
    </row>
    <row r="116" spans="1:7" ht="12.75" x14ac:dyDescent="0.2">
      <c r="A116" s="16"/>
      <c r="B116" s="17"/>
      <c r="C116" s="23" t="s">
        <v>116</v>
      </c>
      <c r="D116" s="24"/>
      <c r="E116" s="63"/>
      <c r="F116" s="69"/>
      <c r="G116" s="25"/>
    </row>
    <row r="117" spans="1:7" ht="12.75" x14ac:dyDescent="0.2">
      <c r="A117" s="16"/>
      <c r="B117" s="17"/>
      <c r="C117" s="23" t="s">
        <v>111</v>
      </c>
      <c r="D117" s="27"/>
      <c r="E117" s="64"/>
      <c r="F117" s="70">
        <v>0</v>
      </c>
      <c r="G117" s="28">
        <v>0</v>
      </c>
    </row>
    <row r="118" spans="1:7" ht="12.75" x14ac:dyDescent="0.2">
      <c r="A118" s="16"/>
      <c r="B118" s="17"/>
      <c r="C118" s="29"/>
      <c r="D118" s="19"/>
      <c r="E118" s="62"/>
      <c r="F118" s="68"/>
      <c r="G118" s="20"/>
    </row>
    <row r="119" spans="1:7" ht="12.75" x14ac:dyDescent="0.2">
      <c r="A119" s="16"/>
      <c r="B119" s="17"/>
      <c r="C119" s="23" t="s">
        <v>117</v>
      </c>
      <c r="D119" s="24"/>
      <c r="E119" s="63"/>
      <c r="F119" s="69"/>
      <c r="G119" s="25"/>
    </row>
    <row r="120" spans="1:7" ht="12.75" x14ac:dyDescent="0.2">
      <c r="A120" s="16"/>
      <c r="B120" s="17"/>
      <c r="C120" s="23" t="s">
        <v>111</v>
      </c>
      <c r="D120" s="27"/>
      <c r="E120" s="64"/>
      <c r="F120" s="70">
        <v>0</v>
      </c>
      <c r="G120" s="28">
        <v>0</v>
      </c>
    </row>
    <row r="121" spans="1:7" ht="12.75" x14ac:dyDescent="0.2">
      <c r="A121" s="16"/>
      <c r="B121" s="17"/>
      <c r="C121" s="29"/>
      <c r="D121" s="19"/>
      <c r="E121" s="62"/>
      <c r="F121" s="68"/>
      <c r="G121" s="20"/>
    </row>
    <row r="122" spans="1:7" ht="12.75" x14ac:dyDescent="0.2">
      <c r="A122" s="16"/>
      <c r="B122" s="17"/>
      <c r="C122" s="23" t="s">
        <v>118</v>
      </c>
      <c r="D122" s="24"/>
      <c r="E122" s="63"/>
      <c r="F122" s="69"/>
      <c r="G122" s="25"/>
    </row>
    <row r="123" spans="1:7" ht="12.75" x14ac:dyDescent="0.2">
      <c r="A123" s="16"/>
      <c r="B123" s="17"/>
      <c r="C123" s="23" t="s">
        <v>111</v>
      </c>
      <c r="D123" s="27"/>
      <c r="E123" s="64"/>
      <c r="F123" s="70">
        <v>0</v>
      </c>
      <c r="G123" s="28">
        <v>0</v>
      </c>
    </row>
    <row r="124" spans="1:7" ht="12.75" x14ac:dyDescent="0.2">
      <c r="A124" s="16"/>
      <c r="B124" s="17"/>
      <c r="C124" s="29"/>
      <c r="D124" s="19"/>
      <c r="E124" s="62"/>
      <c r="F124" s="68"/>
      <c r="G124" s="20"/>
    </row>
    <row r="125" spans="1:7" ht="25.5" x14ac:dyDescent="0.2">
      <c r="A125" s="21"/>
      <c r="B125" s="22"/>
      <c r="C125" s="39" t="s">
        <v>119</v>
      </c>
      <c r="D125" s="40"/>
      <c r="E125" s="64"/>
      <c r="F125" s="70">
        <v>1887.2477090000004</v>
      </c>
      <c r="G125" s="28">
        <v>0.98551223099999996</v>
      </c>
    </row>
    <row r="126" spans="1:7" ht="12.75" x14ac:dyDescent="0.2">
      <c r="A126" s="16"/>
      <c r="B126" s="17"/>
      <c r="C126" s="26"/>
      <c r="D126" s="19"/>
      <c r="E126" s="62"/>
      <c r="F126" s="68"/>
      <c r="G126" s="20"/>
    </row>
    <row r="127" spans="1:7" ht="12.75" x14ac:dyDescent="0.2">
      <c r="A127" s="16"/>
      <c r="B127" s="17"/>
      <c r="C127" s="18" t="s">
        <v>120</v>
      </c>
      <c r="D127" s="19"/>
      <c r="E127" s="62"/>
      <c r="F127" s="68"/>
      <c r="G127" s="20"/>
    </row>
    <row r="128" spans="1:7" ht="25.5" x14ac:dyDescent="0.2">
      <c r="A128" s="16"/>
      <c r="B128" s="17"/>
      <c r="C128" s="23" t="s">
        <v>10</v>
      </c>
      <c r="D128" s="24"/>
      <c r="E128" s="63"/>
      <c r="F128" s="69"/>
      <c r="G128" s="25"/>
    </row>
    <row r="129" spans="1:7" ht="12.75" x14ac:dyDescent="0.2">
      <c r="A129" s="21"/>
      <c r="B129" s="22"/>
      <c r="C129" s="23" t="s">
        <v>111</v>
      </c>
      <c r="D129" s="27"/>
      <c r="E129" s="64"/>
      <c r="F129" s="70">
        <v>0</v>
      </c>
      <c r="G129" s="28">
        <v>0</v>
      </c>
    </row>
    <row r="130" spans="1:7" ht="12.75" x14ac:dyDescent="0.2">
      <c r="A130" s="21"/>
      <c r="B130" s="22"/>
      <c r="C130" s="29"/>
      <c r="D130" s="19"/>
      <c r="E130" s="62"/>
      <c r="F130" s="68"/>
      <c r="G130" s="20"/>
    </row>
    <row r="131" spans="1:7" ht="12.75" x14ac:dyDescent="0.2">
      <c r="A131" s="16"/>
      <c r="B131" s="41"/>
      <c r="C131" s="23" t="s">
        <v>121</v>
      </c>
      <c r="D131" s="24"/>
      <c r="E131" s="63"/>
      <c r="F131" s="69"/>
      <c r="G131" s="25"/>
    </row>
    <row r="132" spans="1:7" ht="12.75" x14ac:dyDescent="0.2">
      <c r="A132" s="21"/>
      <c r="B132" s="22"/>
      <c r="C132" s="23" t="s">
        <v>111</v>
      </c>
      <c r="D132" s="27"/>
      <c r="E132" s="64"/>
      <c r="F132" s="70">
        <v>0</v>
      </c>
      <c r="G132" s="28">
        <v>0</v>
      </c>
    </row>
    <row r="133" spans="1:7" ht="12.75" x14ac:dyDescent="0.2">
      <c r="A133" s="21"/>
      <c r="B133" s="22"/>
      <c r="C133" s="29"/>
      <c r="D133" s="19"/>
      <c r="E133" s="62"/>
      <c r="F133" s="74"/>
      <c r="G133" s="43"/>
    </row>
    <row r="134" spans="1:7" ht="12.75" x14ac:dyDescent="0.2">
      <c r="A134" s="16"/>
      <c r="B134" s="17"/>
      <c r="C134" s="23" t="s">
        <v>122</v>
      </c>
      <c r="D134" s="24"/>
      <c r="E134" s="63"/>
      <c r="F134" s="69"/>
      <c r="G134" s="25"/>
    </row>
    <row r="135" spans="1:7" ht="12.75" x14ac:dyDescent="0.2">
      <c r="A135" s="21"/>
      <c r="B135" s="22"/>
      <c r="C135" s="23" t="s">
        <v>111</v>
      </c>
      <c r="D135" s="27"/>
      <c r="E135" s="64"/>
      <c r="F135" s="70">
        <v>0</v>
      </c>
      <c r="G135" s="28">
        <v>0</v>
      </c>
    </row>
    <row r="136" spans="1:7" ht="12.75" x14ac:dyDescent="0.2">
      <c r="A136" s="16"/>
      <c r="B136" s="17"/>
      <c r="C136" s="29"/>
      <c r="D136" s="19"/>
      <c r="E136" s="62"/>
      <c r="F136" s="68"/>
      <c r="G136" s="20"/>
    </row>
    <row r="137" spans="1:7" ht="25.5" x14ac:dyDescent="0.2">
      <c r="A137" s="16"/>
      <c r="B137" s="41"/>
      <c r="C137" s="23" t="s">
        <v>123</v>
      </c>
      <c r="D137" s="24"/>
      <c r="E137" s="63"/>
      <c r="F137" s="69"/>
      <c r="G137" s="25"/>
    </row>
    <row r="138" spans="1:7" ht="12.75" x14ac:dyDescent="0.2">
      <c r="A138" s="21"/>
      <c r="B138" s="22"/>
      <c r="C138" s="23" t="s">
        <v>111</v>
      </c>
      <c r="D138" s="27"/>
      <c r="E138" s="64"/>
      <c r="F138" s="70">
        <v>0</v>
      </c>
      <c r="G138" s="28">
        <v>0</v>
      </c>
    </row>
    <row r="139" spans="1:7" ht="12.75" x14ac:dyDescent="0.2">
      <c r="A139" s="21"/>
      <c r="B139" s="22"/>
      <c r="C139" s="29"/>
      <c r="D139" s="19"/>
      <c r="E139" s="62"/>
      <c r="F139" s="68"/>
      <c r="G139" s="20"/>
    </row>
    <row r="140" spans="1:7" ht="12.75" x14ac:dyDescent="0.2">
      <c r="A140" s="21"/>
      <c r="B140" s="22"/>
      <c r="C140" s="44" t="s">
        <v>124</v>
      </c>
      <c r="D140" s="40"/>
      <c r="E140" s="64"/>
      <c r="F140" s="70">
        <v>0</v>
      </c>
      <c r="G140" s="28">
        <v>0</v>
      </c>
    </row>
    <row r="141" spans="1:7" ht="12.75" x14ac:dyDescent="0.2">
      <c r="A141" s="21"/>
      <c r="B141" s="22"/>
      <c r="C141" s="26"/>
      <c r="D141" s="19"/>
      <c r="E141" s="62"/>
      <c r="F141" s="68"/>
      <c r="G141" s="20"/>
    </row>
    <row r="142" spans="1:7" ht="12.75" x14ac:dyDescent="0.2">
      <c r="A142" s="16"/>
      <c r="B142" s="17"/>
      <c r="C142" s="18" t="s">
        <v>125</v>
      </c>
      <c r="D142" s="19"/>
      <c r="E142" s="62"/>
      <c r="F142" s="68"/>
      <c r="G142" s="20"/>
    </row>
    <row r="143" spans="1:7" ht="12.75" x14ac:dyDescent="0.2">
      <c r="A143" s="21"/>
      <c r="B143" s="22"/>
      <c r="C143" s="23" t="s">
        <v>126</v>
      </c>
      <c r="D143" s="24"/>
      <c r="E143" s="63"/>
      <c r="F143" s="69"/>
      <c r="G143" s="25"/>
    </row>
    <row r="144" spans="1:7" ht="12.75" x14ac:dyDescent="0.2">
      <c r="A144" s="21"/>
      <c r="B144" s="22"/>
      <c r="C144" s="23" t="s">
        <v>111</v>
      </c>
      <c r="D144" s="40"/>
      <c r="E144" s="64"/>
      <c r="F144" s="70">
        <v>0</v>
      </c>
      <c r="G144" s="28">
        <v>0</v>
      </c>
    </row>
    <row r="145" spans="1:7" ht="12.75" x14ac:dyDescent="0.2">
      <c r="A145" s="21"/>
      <c r="B145" s="22"/>
      <c r="C145" s="29"/>
      <c r="D145" s="22"/>
      <c r="E145" s="62"/>
      <c r="F145" s="68"/>
      <c r="G145" s="20"/>
    </row>
    <row r="146" spans="1:7" ht="12.75" x14ac:dyDescent="0.2">
      <c r="A146" s="21"/>
      <c r="B146" s="22"/>
      <c r="C146" s="23" t="s">
        <v>127</v>
      </c>
      <c r="D146" s="24"/>
      <c r="E146" s="63"/>
      <c r="F146" s="69"/>
      <c r="G146" s="25"/>
    </row>
    <row r="147" spans="1:7" ht="12.75" x14ac:dyDescent="0.2">
      <c r="A147" s="21"/>
      <c r="B147" s="22"/>
      <c r="C147" s="23" t="s">
        <v>111</v>
      </c>
      <c r="D147" s="40"/>
      <c r="E147" s="64"/>
      <c r="F147" s="70">
        <v>0</v>
      </c>
      <c r="G147" s="28">
        <v>0</v>
      </c>
    </row>
    <row r="148" spans="1:7" ht="12.75" x14ac:dyDescent="0.2">
      <c r="A148" s="21"/>
      <c r="B148" s="22"/>
      <c r="C148" s="29"/>
      <c r="D148" s="22"/>
      <c r="E148" s="62"/>
      <c r="F148" s="68"/>
      <c r="G148" s="20"/>
    </row>
    <row r="149" spans="1:7" ht="12.75" x14ac:dyDescent="0.2">
      <c r="A149" s="21"/>
      <c r="B149" s="22"/>
      <c r="C149" s="23" t="s">
        <v>128</v>
      </c>
      <c r="D149" s="24"/>
      <c r="E149" s="63"/>
      <c r="F149" s="69"/>
      <c r="G149" s="25"/>
    </row>
    <row r="150" spans="1:7" ht="12.75" x14ac:dyDescent="0.2">
      <c r="A150" s="21"/>
      <c r="B150" s="22"/>
      <c r="C150" s="23" t="s">
        <v>111</v>
      </c>
      <c r="D150" s="40"/>
      <c r="E150" s="64"/>
      <c r="F150" s="70">
        <v>0</v>
      </c>
      <c r="G150" s="28">
        <v>0</v>
      </c>
    </row>
    <row r="151" spans="1:7" ht="12.75" x14ac:dyDescent="0.2">
      <c r="A151" s="21"/>
      <c r="B151" s="22"/>
      <c r="C151" s="29"/>
      <c r="D151" s="22"/>
      <c r="E151" s="62"/>
      <c r="F151" s="68"/>
      <c r="G151" s="20"/>
    </row>
    <row r="152" spans="1:7" ht="12.75" x14ac:dyDescent="0.2">
      <c r="A152" s="21"/>
      <c r="B152" s="22"/>
      <c r="C152" s="23" t="s">
        <v>129</v>
      </c>
      <c r="D152" s="24"/>
      <c r="E152" s="63"/>
      <c r="F152" s="69"/>
      <c r="G152" s="25"/>
    </row>
    <row r="153" spans="1:7" ht="12.75" x14ac:dyDescent="0.2">
      <c r="A153" s="21">
        <v>1</v>
      </c>
      <c r="B153" s="22"/>
      <c r="C153" s="26" t="s">
        <v>130</v>
      </c>
      <c r="D153" s="30"/>
      <c r="E153" s="62"/>
      <c r="F153" s="68">
        <v>69</v>
      </c>
      <c r="G153" s="20">
        <v>3.6031488E-2</v>
      </c>
    </row>
    <row r="154" spans="1:7" ht="12.75" x14ac:dyDescent="0.2">
      <c r="A154" s="21"/>
      <c r="B154" s="22"/>
      <c r="C154" s="23" t="s">
        <v>111</v>
      </c>
      <c r="D154" s="40"/>
      <c r="E154" s="64"/>
      <c r="F154" s="70">
        <v>69</v>
      </c>
      <c r="G154" s="28">
        <v>3.6031488E-2</v>
      </c>
    </row>
    <row r="155" spans="1:7" ht="12.75" x14ac:dyDescent="0.2">
      <c r="A155" s="21"/>
      <c r="B155" s="22"/>
      <c r="C155" s="29"/>
      <c r="D155" s="22"/>
      <c r="E155" s="62"/>
      <c r="F155" s="68"/>
      <c r="G155" s="20"/>
    </row>
    <row r="156" spans="1:7" ht="25.5" x14ac:dyDescent="0.2">
      <c r="A156" s="21"/>
      <c r="B156" s="22"/>
      <c r="C156" s="39" t="s">
        <v>131</v>
      </c>
      <c r="D156" s="40"/>
      <c r="E156" s="64"/>
      <c r="F156" s="70">
        <v>69</v>
      </c>
      <c r="G156" s="28">
        <v>3.6031488E-2</v>
      </c>
    </row>
    <row r="157" spans="1:7" ht="12.75" x14ac:dyDescent="0.2">
      <c r="A157" s="21"/>
      <c r="B157" s="22"/>
      <c r="C157" s="45"/>
      <c r="D157" s="22"/>
      <c r="E157" s="62"/>
      <c r="F157" s="68"/>
      <c r="G157" s="20"/>
    </row>
    <row r="158" spans="1:7" ht="12.75" x14ac:dyDescent="0.2">
      <c r="A158" s="16"/>
      <c r="B158" s="17"/>
      <c r="C158" s="18" t="s">
        <v>132</v>
      </c>
      <c r="D158" s="19"/>
      <c r="E158" s="62"/>
      <c r="F158" s="68"/>
      <c r="G158" s="20"/>
    </row>
    <row r="159" spans="1:7" ht="25.5" x14ac:dyDescent="0.2">
      <c r="A159" s="21"/>
      <c r="B159" s="22"/>
      <c r="C159" s="23" t="s">
        <v>133</v>
      </c>
      <c r="D159" s="24"/>
      <c r="E159" s="63"/>
      <c r="F159" s="69"/>
      <c r="G159" s="25"/>
    </row>
    <row r="160" spans="1:7" ht="12.75" x14ac:dyDescent="0.2">
      <c r="A160" s="21"/>
      <c r="B160" s="22"/>
      <c r="C160" s="23" t="s">
        <v>111</v>
      </c>
      <c r="D160" s="40"/>
      <c r="E160" s="64"/>
      <c r="F160" s="70">
        <v>0</v>
      </c>
      <c r="G160" s="28">
        <v>0</v>
      </c>
    </row>
    <row r="161" spans="1:7" ht="12.75" x14ac:dyDescent="0.2">
      <c r="A161" s="21"/>
      <c r="B161" s="22"/>
      <c r="C161" s="29"/>
      <c r="D161" s="22"/>
      <c r="E161" s="62"/>
      <c r="F161" s="68"/>
      <c r="G161" s="20"/>
    </row>
    <row r="162" spans="1:7" ht="12.75" x14ac:dyDescent="0.2">
      <c r="A162" s="16"/>
      <c r="B162" s="17"/>
      <c r="C162" s="18" t="s">
        <v>134</v>
      </c>
      <c r="D162" s="19"/>
      <c r="E162" s="62"/>
      <c r="F162" s="68"/>
      <c r="G162" s="20"/>
    </row>
    <row r="163" spans="1:7" ht="25.5" x14ac:dyDescent="0.2">
      <c r="A163" s="21"/>
      <c r="B163" s="22"/>
      <c r="C163" s="23" t="s">
        <v>135</v>
      </c>
      <c r="D163" s="24"/>
      <c r="E163" s="63"/>
      <c r="F163" s="69"/>
      <c r="G163" s="25"/>
    </row>
    <row r="164" spans="1:7" ht="12.75" x14ac:dyDescent="0.2">
      <c r="A164" s="21"/>
      <c r="B164" s="22"/>
      <c r="C164" s="23" t="s">
        <v>111</v>
      </c>
      <c r="D164" s="40"/>
      <c r="E164" s="64"/>
      <c r="F164" s="70">
        <v>0</v>
      </c>
      <c r="G164" s="28">
        <v>0</v>
      </c>
    </row>
    <row r="165" spans="1:7" ht="12.75" x14ac:dyDescent="0.2">
      <c r="A165" s="21"/>
      <c r="B165" s="22"/>
      <c r="C165" s="29"/>
      <c r="D165" s="22"/>
      <c r="E165" s="62"/>
      <c r="F165" s="68"/>
      <c r="G165" s="20"/>
    </row>
    <row r="166" spans="1:7" ht="25.5" x14ac:dyDescent="0.2">
      <c r="A166" s="21"/>
      <c r="B166" s="22"/>
      <c r="C166" s="23" t="s">
        <v>136</v>
      </c>
      <c r="D166" s="24"/>
      <c r="E166" s="63"/>
      <c r="F166" s="69"/>
      <c r="G166" s="25"/>
    </row>
    <row r="167" spans="1:7" ht="12.75" x14ac:dyDescent="0.2">
      <c r="A167" s="21"/>
      <c r="B167" s="22"/>
      <c r="C167" s="23" t="s">
        <v>111</v>
      </c>
      <c r="D167" s="40"/>
      <c r="E167" s="64"/>
      <c r="F167" s="70">
        <v>0</v>
      </c>
      <c r="G167" s="28">
        <v>0</v>
      </c>
    </row>
    <row r="168" spans="1:7" ht="12.75" x14ac:dyDescent="0.2">
      <c r="A168" s="21"/>
      <c r="B168" s="22"/>
      <c r="C168" s="29"/>
      <c r="D168" s="22"/>
      <c r="E168" s="62"/>
      <c r="F168" s="74"/>
      <c r="G168" s="43"/>
    </row>
    <row r="169" spans="1:7" ht="25.5" x14ac:dyDescent="0.2">
      <c r="A169" s="21"/>
      <c r="B169" s="22"/>
      <c r="C169" s="45" t="s">
        <v>137</v>
      </c>
      <c r="D169" s="22"/>
      <c r="E169" s="62"/>
      <c r="F169" s="153">
        <v>-41.256048100000001</v>
      </c>
      <c r="G169" s="154">
        <v>-2.1543722000000001E-2</v>
      </c>
    </row>
    <row r="170" spans="1:7" ht="12.75" x14ac:dyDescent="0.2">
      <c r="A170" s="21"/>
      <c r="B170" s="22"/>
      <c r="C170" s="46" t="s">
        <v>138</v>
      </c>
      <c r="D170" s="27"/>
      <c r="E170" s="64"/>
      <c r="F170" s="70">
        <v>1914.9916609000004</v>
      </c>
      <c r="G170" s="28">
        <v>0.99999999699999997</v>
      </c>
    </row>
    <row r="172" spans="1:7" ht="12.75" x14ac:dyDescent="0.2">
      <c r="B172" s="306"/>
      <c r="C172" s="306"/>
      <c r="D172" s="306"/>
      <c r="E172" s="306"/>
      <c r="F172" s="306"/>
    </row>
    <row r="173" spans="1:7" ht="12.75" x14ac:dyDescent="0.2">
      <c r="B173" s="306"/>
      <c r="C173" s="306"/>
      <c r="D173" s="306"/>
      <c r="E173" s="306"/>
      <c r="F173" s="306"/>
    </row>
    <row r="175" spans="1:7" ht="12.75" x14ac:dyDescent="0.2">
      <c r="B175" s="52" t="s">
        <v>140</v>
      </c>
      <c r="C175" s="53"/>
      <c r="D175" s="54"/>
    </row>
    <row r="176" spans="1:7" ht="12.75" x14ac:dyDescent="0.2">
      <c r="B176" s="55" t="s">
        <v>141</v>
      </c>
      <c r="C176" s="56"/>
      <c r="D176" s="81" t="s">
        <v>142</v>
      </c>
    </row>
    <row r="177" spans="2:4" ht="12.75" x14ac:dyDescent="0.2">
      <c r="B177" s="55" t="s">
        <v>143</v>
      </c>
      <c r="C177" s="56"/>
      <c r="D177" s="81" t="s">
        <v>142</v>
      </c>
    </row>
    <row r="178" spans="2:4" ht="12.75" x14ac:dyDescent="0.2">
      <c r="B178" s="57" t="s">
        <v>144</v>
      </c>
      <c r="C178" s="56"/>
      <c r="D178" s="58"/>
    </row>
    <row r="179" spans="2:4" ht="25.5" customHeight="1" x14ac:dyDescent="0.2">
      <c r="B179" s="58"/>
      <c r="C179" s="48" t="s">
        <v>145</v>
      </c>
      <c r="D179" s="49" t="s">
        <v>146</v>
      </c>
    </row>
    <row r="180" spans="2:4" ht="12.75" customHeight="1" x14ac:dyDescent="0.2">
      <c r="B180" s="75" t="s">
        <v>147</v>
      </c>
      <c r="C180" s="76" t="s">
        <v>148</v>
      </c>
      <c r="D180" s="76" t="s">
        <v>149</v>
      </c>
    </row>
    <row r="181" spans="2:4" ht="12.75" x14ac:dyDescent="0.2">
      <c r="B181" s="58" t="s">
        <v>150</v>
      </c>
      <c r="C181" s="59">
        <v>12.900399999999999</v>
      </c>
      <c r="D181" s="59">
        <v>11.6388</v>
      </c>
    </row>
    <row r="182" spans="2:4" ht="12.75" x14ac:dyDescent="0.2">
      <c r="B182" s="58" t="s">
        <v>151</v>
      </c>
      <c r="C182" s="59">
        <v>12.3483</v>
      </c>
      <c r="D182" s="59">
        <v>11.140700000000001</v>
      </c>
    </row>
    <row r="183" spans="2:4" ht="12.75" x14ac:dyDescent="0.2">
      <c r="B183" s="58" t="s">
        <v>152</v>
      </c>
      <c r="C183" s="59">
        <v>12.732100000000001</v>
      </c>
      <c r="D183" s="59">
        <v>11.477499999999999</v>
      </c>
    </row>
    <row r="184" spans="2:4" ht="12.75" x14ac:dyDescent="0.2">
      <c r="B184" s="58" t="s">
        <v>153</v>
      </c>
      <c r="C184" s="59">
        <v>12.182399999999999</v>
      </c>
      <c r="D184" s="59">
        <v>10.981999999999999</v>
      </c>
    </row>
    <row r="186" spans="2:4" ht="12.75" x14ac:dyDescent="0.2">
      <c r="B186" s="77" t="s">
        <v>154</v>
      </c>
      <c r="C186" s="60"/>
      <c r="D186" s="78" t="s">
        <v>142</v>
      </c>
    </row>
    <row r="187" spans="2:4" ht="24.75" customHeight="1" x14ac:dyDescent="0.2">
      <c r="B187" s="79"/>
      <c r="C187" s="79"/>
    </row>
    <row r="188" spans="2:4" ht="15" x14ac:dyDescent="0.25">
      <c r="B188" s="82"/>
      <c r="C188" s="80"/>
      <c r="D188"/>
    </row>
    <row r="190" spans="2:4" ht="12.75" x14ac:dyDescent="0.2">
      <c r="B190" s="57" t="s">
        <v>157</v>
      </c>
      <c r="C190" s="56"/>
      <c r="D190" s="83" t="s">
        <v>142</v>
      </c>
    </row>
    <row r="191" spans="2:4" ht="12.75" x14ac:dyDescent="0.2">
      <c r="B191" s="57" t="s">
        <v>158</v>
      </c>
      <c r="C191" s="56"/>
      <c r="D191" s="83" t="s">
        <v>142</v>
      </c>
    </row>
    <row r="192" spans="2:4" ht="12.75" x14ac:dyDescent="0.2">
      <c r="B192" s="57" t="s">
        <v>159</v>
      </c>
      <c r="C192" s="56"/>
      <c r="D192" s="61">
        <v>0.54444361557846033</v>
      </c>
    </row>
    <row r="193" spans="2:4" ht="12.75" x14ac:dyDescent="0.2">
      <c r="B193" s="57" t="s">
        <v>160</v>
      </c>
      <c r="C193" s="56"/>
      <c r="D193" s="61" t="s">
        <v>142</v>
      </c>
    </row>
  </sheetData>
  <mergeCells count="5">
    <mergeCell ref="A1:G1"/>
    <mergeCell ref="A2:G2"/>
    <mergeCell ref="A3:G3"/>
    <mergeCell ref="B172:F172"/>
    <mergeCell ref="B173:F173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710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34</v>
      </c>
      <c r="C7" s="26" t="s">
        <v>35</v>
      </c>
      <c r="D7" s="17" t="s">
        <v>36</v>
      </c>
      <c r="E7" s="62">
        <v>4261114</v>
      </c>
      <c r="F7" s="68">
        <v>13019.833827</v>
      </c>
      <c r="G7" s="20">
        <v>5.0889149000000002E-2</v>
      </c>
    </row>
    <row r="8" spans="1:7" ht="12.75" x14ac:dyDescent="0.2">
      <c r="A8" s="21">
        <v>2</v>
      </c>
      <c r="B8" s="22" t="s">
        <v>41</v>
      </c>
      <c r="C8" s="26" t="s">
        <v>42</v>
      </c>
      <c r="D8" s="17" t="s">
        <v>36</v>
      </c>
      <c r="E8" s="62">
        <v>541373</v>
      </c>
      <c r="F8" s="68">
        <v>10860.2130665</v>
      </c>
      <c r="G8" s="20">
        <v>4.2448083999999997E-2</v>
      </c>
    </row>
    <row r="9" spans="1:7" ht="12.75" x14ac:dyDescent="0.2">
      <c r="A9" s="21">
        <v>3</v>
      </c>
      <c r="B9" s="22" t="s">
        <v>440</v>
      </c>
      <c r="C9" s="26" t="s">
        <v>441</v>
      </c>
      <c r="D9" s="17" t="s">
        <v>183</v>
      </c>
      <c r="E9" s="62">
        <v>401460</v>
      </c>
      <c r="F9" s="68">
        <v>8703.6527999999998</v>
      </c>
      <c r="G9" s="20">
        <v>3.4018980999999997E-2</v>
      </c>
    </row>
    <row r="10" spans="1:7" ht="25.5" x14ac:dyDescent="0.2">
      <c r="A10" s="21">
        <v>4</v>
      </c>
      <c r="B10" s="22" t="s">
        <v>11</v>
      </c>
      <c r="C10" s="26" t="s">
        <v>12</v>
      </c>
      <c r="D10" s="17" t="s">
        <v>13</v>
      </c>
      <c r="E10" s="62">
        <v>682719</v>
      </c>
      <c r="F10" s="68">
        <v>8588.2636605000007</v>
      </c>
      <c r="G10" s="20">
        <v>3.3567973000000001E-2</v>
      </c>
    </row>
    <row r="11" spans="1:7" ht="12.75" x14ac:dyDescent="0.2">
      <c r="A11" s="21">
        <v>5</v>
      </c>
      <c r="B11" s="22" t="s">
        <v>418</v>
      </c>
      <c r="C11" s="26" t="s">
        <v>419</v>
      </c>
      <c r="D11" s="17" t="s">
        <v>215</v>
      </c>
      <c r="E11" s="62">
        <v>389170</v>
      </c>
      <c r="F11" s="68">
        <v>8498.3052900000002</v>
      </c>
      <c r="G11" s="20">
        <v>3.3216362999999999E-2</v>
      </c>
    </row>
    <row r="12" spans="1:7" ht="12.75" x14ac:dyDescent="0.2">
      <c r="A12" s="21">
        <v>6</v>
      </c>
      <c r="B12" s="22" t="s">
        <v>420</v>
      </c>
      <c r="C12" s="26" t="s">
        <v>421</v>
      </c>
      <c r="D12" s="17" t="s">
        <v>215</v>
      </c>
      <c r="E12" s="62">
        <v>1108641</v>
      </c>
      <c r="F12" s="68">
        <v>8264.9186549999995</v>
      </c>
      <c r="G12" s="20">
        <v>3.2304151000000003E-2</v>
      </c>
    </row>
    <row r="13" spans="1:7" ht="12.75" x14ac:dyDescent="0.2">
      <c r="A13" s="21">
        <v>7</v>
      </c>
      <c r="B13" s="22" t="s">
        <v>432</v>
      </c>
      <c r="C13" s="26" t="s">
        <v>433</v>
      </c>
      <c r="D13" s="17" t="s">
        <v>36</v>
      </c>
      <c r="E13" s="62">
        <v>1263107</v>
      </c>
      <c r="F13" s="68">
        <v>7746.0036774999999</v>
      </c>
      <c r="G13" s="20">
        <v>3.0275927000000001E-2</v>
      </c>
    </row>
    <row r="14" spans="1:7" ht="12.75" x14ac:dyDescent="0.2">
      <c r="A14" s="21">
        <v>8</v>
      </c>
      <c r="B14" s="22" t="s">
        <v>438</v>
      </c>
      <c r="C14" s="26" t="s">
        <v>439</v>
      </c>
      <c r="D14" s="17" t="s">
        <v>61</v>
      </c>
      <c r="E14" s="62">
        <v>840300</v>
      </c>
      <c r="F14" s="68">
        <v>7234.5628500000003</v>
      </c>
      <c r="G14" s="20">
        <v>2.8276915999999999E-2</v>
      </c>
    </row>
    <row r="15" spans="1:7" ht="12.75" x14ac:dyDescent="0.2">
      <c r="A15" s="21">
        <v>9</v>
      </c>
      <c r="B15" s="22" t="s">
        <v>17</v>
      </c>
      <c r="C15" s="26" t="s">
        <v>18</v>
      </c>
      <c r="D15" s="17" t="s">
        <v>19</v>
      </c>
      <c r="E15" s="62">
        <v>1070287</v>
      </c>
      <c r="F15" s="68">
        <v>6883.5508405</v>
      </c>
      <c r="G15" s="20">
        <v>2.6904955000000001E-2</v>
      </c>
    </row>
    <row r="16" spans="1:7" ht="25.5" x14ac:dyDescent="0.2">
      <c r="A16" s="21">
        <v>10</v>
      </c>
      <c r="B16" s="22" t="s">
        <v>331</v>
      </c>
      <c r="C16" s="26" t="s">
        <v>332</v>
      </c>
      <c r="D16" s="17" t="s">
        <v>56</v>
      </c>
      <c r="E16" s="62">
        <v>732986</v>
      </c>
      <c r="F16" s="68">
        <v>6513.313596</v>
      </c>
      <c r="G16" s="20">
        <v>2.5457851E-2</v>
      </c>
    </row>
    <row r="17" spans="1:7" ht="12.75" x14ac:dyDescent="0.2">
      <c r="A17" s="21">
        <v>11</v>
      </c>
      <c r="B17" s="22" t="s">
        <v>335</v>
      </c>
      <c r="C17" s="26" t="s">
        <v>336</v>
      </c>
      <c r="D17" s="17" t="s">
        <v>215</v>
      </c>
      <c r="E17" s="62">
        <v>520000</v>
      </c>
      <c r="F17" s="68">
        <v>6100.9</v>
      </c>
      <c r="G17" s="20">
        <v>2.3845895999999998E-2</v>
      </c>
    </row>
    <row r="18" spans="1:7" ht="12.75" x14ac:dyDescent="0.2">
      <c r="A18" s="21">
        <v>12</v>
      </c>
      <c r="B18" s="22" t="s">
        <v>462</v>
      </c>
      <c r="C18" s="26" t="s">
        <v>463</v>
      </c>
      <c r="D18" s="17" t="s">
        <v>215</v>
      </c>
      <c r="E18" s="62">
        <v>828000</v>
      </c>
      <c r="F18" s="68">
        <v>6044.8140000000003</v>
      </c>
      <c r="G18" s="20">
        <v>2.3626679000000001E-2</v>
      </c>
    </row>
    <row r="19" spans="1:7" ht="12.75" x14ac:dyDescent="0.2">
      <c r="A19" s="21">
        <v>13</v>
      </c>
      <c r="B19" s="22" t="s">
        <v>104</v>
      </c>
      <c r="C19" s="26" t="s">
        <v>105</v>
      </c>
      <c r="D19" s="17" t="s">
        <v>36</v>
      </c>
      <c r="E19" s="62">
        <v>2212480</v>
      </c>
      <c r="F19" s="68">
        <v>5874.1343999999999</v>
      </c>
      <c r="G19" s="20">
        <v>2.2959562999999999E-2</v>
      </c>
    </row>
    <row r="20" spans="1:7" ht="25.5" x14ac:dyDescent="0.2">
      <c r="A20" s="21">
        <v>14</v>
      </c>
      <c r="B20" s="22" t="s">
        <v>168</v>
      </c>
      <c r="C20" s="26" t="s">
        <v>169</v>
      </c>
      <c r="D20" s="17" t="s">
        <v>25</v>
      </c>
      <c r="E20" s="62">
        <v>2150000</v>
      </c>
      <c r="F20" s="68">
        <v>5694.2749999999996</v>
      </c>
      <c r="G20" s="20">
        <v>2.2256567000000001E-2</v>
      </c>
    </row>
    <row r="21" spans="1:7" ht="25.5" x14ac:dyDescent="0.2">
      <c r="A21" s="21">
        <v>15</v>
      </c>
      <c r="B21" s="22" t="s">
        <v>14</v>
      </c>
      <c r="C21" s="26" t="s">
        <v>15</v>
      </c>
      <c r="D21" s="17" t="s">
        <v>16</v>
      </c>
      <c r="E21" s="62">
        <v>433380</v>
      </c>
      <c r="F21" s="68">
        <v>5513.0269799999996</v>
      </c>
      <c r="G21" s="20">
        <v>2.1548144000000002E-2</v>
      </c>
    </row>
    <row r="22" spans="1:7" ht="25.5" x14ac:dyDescent="0.2">
      <c r="A22" s="21">
        <v>16</v>
      </c>
      <c r="B22" s="22" t="s">
        <v>416</v>
      </c>
      <c r="C22" s="26" t="s">
        <v>417</v>
      </c>
      <c r="D22" s="17" t="s">
        <v>33</v>
      </c>
      <c r="E22" s="62">
        <v>1822999</v>
      </c>
      <c r="F22" s="68">
        <v>5427.9795224999998</v>
      </c>
      <c r="G22" s="20">
        <v>2.1215728E-2</v>
      </c>
    </row>
    <row r="23" spans="1:7" ht="25.5" x14ac:dyDescent="0.2">
      <c r="A23" s="21">
        <v>17</v>
      </c>
      <c r="B23" s="22" t="s">
        <v>20</v>
      </c>
      <c r="C23" s="26" t="s">
        <v>21</v>
      </c>
      <c r="D23" s="17" t="s">
        <v>22</v>
      </c>
      <c r="E23" s="62">
        <v>21740</v>
      </c>
      <c r="F23" s="68">
        <v>4522.6156799999999</v>
      </c>
      <c r="G23" s="20">
        <v>1.7677035000000001E-2</v>
      </c>
    </row>
    <row r="24" spans="1:7" ht="25.5" x14ac:dyDescent="0.2">
      <c r="A24" s="21">
        <v>18</v>
      </c>
      <c r="B24" s="22" t="s">
        <v>350</v>
      </c>
      <c r="C24" s="26" t="s">
        <v>351</v>
      </c>
      <c r="D24" s="17" t="s">
        <v>183</v>
      </c>
      <c r="E24" s="62">
        <v>372932</v>
      </c>
      <c r="F24" s="68">
        <v>4351.1841100000001</v>
      </c>
      <c r="G24" s="20">
        <v>1.7006980000000001E-2</v>
      </c>
    </row>
    <row r="25" spans="1:7" ht="25.5" x14ac:dyDescent="0.2">
      <c r="A25" s="21">
        <v>19</v>
      </c>
      <c r="B25" s="22" t="s">
        <v>568</v>
      </c>
      <c r="C25" s="26" t="s">
        <v>569</v>
      </c>
      <c r="D25" s="17" t="s">
        <v>22</v>
      </c>
      <c r="E25" s="62">
        <v>414463</v>
      </c>
      <c r="F25" s="68">
        <v>3917.2970445000001</v>
      </c>
      <c r="G25" s="20">
        <v>1.5311095E-2</v>
      </c>
    </row>
    <row r="26" spans="1:7" ht="12.75" x14ac:dyDescent="0.2">
      <c r="A26" s="21">
        <v>20</v>
      </c>
      <c r="B26" s="22" t="s">
        <v>424</v>
      </c>
      <c r="C26" s="26" t="s">
        <v>425</v>
      </c>
      <c r="D26" s="17" t="s">
        <v>61</v>
      </c>
      <c r="E26" s="62">
        <v>124076</v>
      </c>
      <c r="F26" s="68">
        <v>3639.4592699999998</v>
      </c>
      <c r="G26" s="20">
        <v>1.4225142E-2</v>
      </c>
    </row>
    <row r="27" spans="1:7" ht="12.75" x14ac:dyDescent="0.2">
      <c r="A27" s="21">
        <v>21</v>
      </c>
      <c r="B27" s="22" t="s">
        <v>322</v>
      </c>
      <c r="C27" s="26" t="s">
        <v>323</v>
      </c>
      <c r="D27" s="17" t="s">
        <v>166</v>
      </c>
      <c r="E27" s="62">
        <v>1369041</v>
      </c>
      <c r="F27" s="68">
        <v>3634.1193345000002</v>
      </c>
      <c r="G27" s="20">
        <v>1.420427E-2</v>
      </c>
    </row>
    <row r="28" spans="1:7" ht="25.5" x14ac:dyDescent="0.2">
      <c r="A28" s="21">
        <v>22</v>
      </c>
      <c r="B28" s="22" t="s">
        <v>466</v>
      </c>
      <c r="C28" s="26" t="s">
        <v>467</v>
      </c>
      <c r="D28" s="17" t="s">
        <v>183</v>
      </c>
      <c r="E28" s="62">
        <v>447036</v>
      </c>
      <c r="F28" s="68">
        <v>3613.6155060000001</v>
      </c>
      <c r="G28" s="20">
        <v>1.4124128999999999E-2</v>
      </c>
    </row>
    <row r="29" spans="1:7" ht="25.5" x14ac:dyDescent="0.2">
      <c r="A29" s="21">
        <v>23</v>
      </c>
      <c r="B29" s="22" t="s">
        <v>446</v>
      </c>
      <c r="C29" s="26" t="s">
        <v>447</v>
      </c>
      <c r="D29" s="17" t="s">
        <v>71</v>
      </c>
      <c r="E29" s="62">
        <v>1610580</v>
      </c>
      <c r="F29" s="68">
        <v>3606.08862</v>
      </c>
      <c r="G29" s="20">
        <v>1.409471E-2</v>
      </c>
    </row>
    <row r="30" spans="1:7" ht="12.75" x14ac:dyDescent="0.2">
      <c r="A30" s="21">
        <v>24</v>
      </c>
      <c r="B30" s="22" t="s">
        <v>422</v>
      </c>
      <c r="C30" s="26" t="s">
        <v>423</v>
      </c>
      <c r="D30" s="17" t="s">
        <v>285</v>
      </c>
      <c r="E30" s="62">
        <v>136067</v>
      </c>
      <c r="F30" s="68">
        <v>3443.3795355000002</v>
      </c>
      <c r="G30" s="20">
        <v>1.3458747E-2</v>
      </c>
    </row>
    <row r="31" spans="1:7" ht="12.75" x14ac:dyDescent="0.2">
      <c r="A31" s="21">
        <v>25</v>
      </c>
      <c r="B31" s="22" t="s">
        <v>564</v>
      </c>
      <c r="C31" s="26" t="s">
        <v>565</v>
      </c>
      <c r="D31" s="17" t="s">
        <v>45</v>
      </c>
      <c r="E31" s="62">
        <v>410000</v>
      </c>
      <c r="F31" s="68">
        <v>3365.4850000000001</v>
      </c>
      <c r="G31" s="20">
        <v>1.3154290000000001E-2</v>
      </c>
    </row>
    <row r="32" spans="1:7" ht="12.75" x14ac:dyDescent="0.2">
      <c r="A32" s="21">
        <v>26</v>
      </c>
      <c r="B32" s="22" t="s">
        <v>52</v>
      </c>
      <c r="C32" s="26" t="s">
        <v>53</v>
      </c>
      <c r="D32" s="17" t="s">
        <v>19</v>
      </c>
      <c r="E32" s="62">
        <v>3010398</v>
      </c>
      <c r="F32" s="68">
        <v>3317.4585959999999</v>
      </c>
      <c r="G32" s="20">
        <v>1.2966574E-2</v>
      </c>
    </row>
    <row r="33" spans="1:7" ht="12.75" x14ac:dyDescent="0.2">
      <c r="A33" s="21">
        <v>27</v>
      </c>
      <c r="B33" s="22" t="s">
        <v>386</v>
      </c>
      <c r="C33" s="26" t="s">
        <v>387</v>
      </c>
      <c r="D33" s="17" t="s">
        <v>269</v>
      </c>
      <c r="E33" s="62">
        <v>73553</v>
      </c>
      <c r="F33" s="68">
        <v>3203.9686799999999</v>
      </c>
      <c r="G33" s="20">
        <v>1.2522989E-2</v>
      </c>
    </row>
    <row r="34" spans="1:7" ht="25.5" x14ac:dyDescent="0.2">
      <c r="A34" s="21">
        <v>28</v>
      </c>
      <c r="B34" s="22" t="s">
        <v>29</v>
      </c>
      <c r="C34" s="26" t="s">
        <v>30</v>
      </c>
      <c r="D34" s="17" t="s">
        <v>25</v>
      </c>
      <c r="E34" s="62">
        <v>627434</v>
      </c>
      <c r="F34" s="68">
        <v>3201.4819849999999</v>
      </c>
      <c r="G34" s="20">
        <v>1.251327E-2</v>
      </c>
    </row>
    <row r="35" spans="1:7" ht="25.5" x14ac:dyDescent="0.2">
      <c r="A35" s="21">
        <v>29</v>
      </c>
      <c r="B35" s="22" t="s">
        <v>442</v>
      </c>
      <c r="C35" s="26" t="s">
        <v>443</v>
      </c>
      <c r="D35" s="17" t="s">
        <v>33</v>
      </c>
      <c r="E35" s="62">
        <v>258311</v>
      </c>
      <c r="F35" s="68">
        <v>3176.5795225000002</v>
      </c>
      <c r="G35" s="20">
        <v>1.2415936000000001E-2</v>
      </c>
    </row>
    <row r="36" spans="1:7" ht="25.5" x14ac:dyDescent="0.2">
      <c r="A36" s="21">
        <v>30</v>
      </c>
      <c r="B36" s="22" t="s">
        <v>238</v>
      </c>
      <c r="C36" s="26" t="s">
        <v>239</v>
      </c>
      <c r="D36" s="17" t="s">
        <v>198</v>
      </c>
      <c r="E36" s="62">
        <v>263794</v>
      </c>
      <c r="F36" s="68">
        <v>3170.1443949999998</v>
      </c>
      <c r="G36" s="20">
        <v>1.2390784E-2</v>
      </c>
    </row>
    <row r="37" spans="1:7" ht="12.75" x14ac:dyDescent="0.2">
      <c r="A37" s="21">
        <v>31</v>
      </c>
      <c r="B37" s="22" t="s">
        <v>26</v>
      </c>
      <c r="C37" s="26" t="s">
        <v>27</v>
      </c>
      <c r="D37" s="17" t="s">
        <v>28</v>
      </c>
      <c r="E37" s="62">
        <v>1579139</v>
      </c>
      <c r="F37" s="68">
        <v>3100.6394264999999</v>
      </c>
      <c r="G37" s="20">
        <v>1.2119118E-2</v>
      </c>
    </row>
    <row r="38" spans="1:7" ht="25.5" x14ac:dyDescent="0.2">
      <c r="A38" s="21">
        <v>32</v>
      </c>
      <c r="B38" s="22" t="s">
        <v>384</v>
      </c>
      <c r="C38" s="26" t="s">
        <v>385</v>
      </c>
      <c r="D38" s="17" t="s">
        <v>22</v>
      </c>
      <c r="E38" s="62">
        <v>215908</v>
      </c>
      <c r="F38" s="68">
        <v>3043.8709840000001</v>
      </c>
      <c r="G38" s="20">
        <v>1.1897234E-2</v>
      </c>
    </row>
    <row r="39" spans="1:7" ht="25.5" x14ac:dyDescent="0.2">
      <c r="A39" s="21">
        <v>33</v>
      </c>
      <c r="B39" s="22" t="s">
        <v>452</v>
      </c>
      <c r="C39" s="26" t="s">
        <v>453</v>
      </c>
      <c r="D39" s="17" t="s">
        <v>183</v>
      </c>
      <c r="E39" s="62">
        <v>576221</v>
      </c>
      <c r="F39" s="68">
        <v>2947.9466360000001</v>
      </c>
      <c r="G39" s="20">
        <v>1.1522305E-2</v>
      </c>
    </row>
    <row r="40" spans="1:7" ht="25.5" x14ac:dyDescent="0.2">
      <c r="A40" s="21">
        <v>34</v>
      </c>
      <c r="B40" s="22" t="s">
        <v>364</v>
      </c>
      <c r="C40" s="26" t="s">
        <v>365</v>
      </c>
      <c r="D40" s="17" t="s">
        <v>33</v>
      </c>
      <c r="E40" s="62">
        <v>30243</v>
      </c>
      <c r="F40" s="68">
        <v>2939.4683850000001</v>
      </c>
      <c r="G40" s="20">
        <v>1.1489167E-2</v>
      </c>
    </row>
    <row r="41" spans="1:7" ht="12.75" x14ac:dyDescent="0.2">
      <c r="A41" s="21">
        <v>35</v>
      </c>
      <c r="B41" s="22" t="s">
        <v>360</v>
      </c>
      <c r="C41" s="26" t="s">
        <v>361</v>
      </c>
      <c r="D41" s="17" t="s">
        <v>183</v>
      </c>
      <c r="E41" s="62">
        <v>713725</v>
      </c>
      <c r="F41" s="68">
        <v>2914.1391749999998</v>
      </c>
      <c r="G41" s="20">
        <v>1.1390166E-2</v>
      </c>
    </row>
    <row r="42" spans="1:7" ht="12.75" x14ac:dyDescent="0.2">
      <c r="A42" s="21">
        <v>36</v>
      </c>
      <c r="B42" s="22" t="s">
        <v>426</v>
      </c>
      <c r="C42" s="26" t="s">
        <v>427</v>
      </c>
      <c r="D42" s="17" t="s">
        <v>285</v>
      </c>
      <c r="E42" s="62">
        <v>391161</v>
      </c>
      <c r="F42" s="68">
        <v>2911.9980645000001</v>
      </c>
      <c r="G42" s="20">
        <v>1.1381797000000001E-2</v>
      </c>
    </row>
    <row r="43" spans="1:7" ht="25.5" x14ac:dyDescent="0.2">
      <c r="A43" s="21">
        <v>37</v>
      </c>
      <c r="B43" s="22" t="s">
        <v>368</v>
      </c>
      <c r="C43" s="26" t="s">
        <v>369</v>
      </c>
      <c r="D43" s="17" t="s">
        <v>56</v>
      </c>
      <c r="E43" s="62">
        <v>300000</v>
      </c>
      <c r="F43" s="68">
        <v>2909.55</v>
      </c>
      <c r="G43" s="20">
        <v>1.1372228E-2</v>
      </c>
    </row>
    <row r="44" spans="1:7" ht="25.5" x14ac:dyDescent="0.2">
      <c r="A44" s="21">
        <v>38</v>
      </c>
      <c r="B44" s="22" t="s">
        <v>370</v>
      </c>
      <c r="C44" s="26" t="s">
        <v>371</v>
      </c>
      <c r="D44" s="17" t="s">
        <v>33</v>
      </c>
      <c r="E44" s="62">
        <v>392824</v>
      </c>
      <c r="F44" s="68">
        <v>2902.3801239999998</v>
      </c>
      <c r="G44" s="20">
        <v>1.1344204E-2</v>
      </c>
    </row>
    <row r="45" spans="1:7" ht="25.5" x14ac:dyDescent="0.2">
      <c r="A45" s="21">
        <v>39</v>
      </c>
      <c r="B45" s="22" t="s">
        <v>327</v>
      </c>
      <c r="C45" s="26" t="s">
        <v>328</v>
      </c>
      <c r="D45" s="17" t="s">
        <v>25</v>
      </c>
      <c r="E45" s="62">
        <v>53281</v>
      </c>
      <c r="F45" s="68">
        <v>2864.3332789999999</v>
      </c>
      <c r="G45" s="20">
        <v>1.1195495E-2</v>
      </c>
    </row>
    <row r="46" spans="1:7" ht="12.75" x14ac:dyDescent="0.2">
      <c r="A46" s="21">
        <v>40</v>
      </c>
      <c r="B46" s="22" t="s">
        <v>341</v>
      </c>
      <c r="C46" s="26" t="s">
        <v>342</v>
      </c>
      <c r="D46" s="17" t="s">
        <v>209</v>
      </c>
      <c r="E46" s="62">
        <v>900000</v>
      </c>
      <c r="F46" s="68">
        <v>2861.55</v>
      </c>
      <c r="G46" s="20">
        <v>1.1184616E-2</v>
      </c>
    </row>
    <row r="47" spans="1:7" ht="12.75" x14ac:dyDescent="0.2">
      <c r="A47" s="21">
        <v>41</v>
      </c>
      <c r="B47" s="22" t="s">
        <v>228</v>
      </c>
      <c r="C47" s="26" t="s">
        <v>229</v>
      </c>
      <c r="D47" s="17" t="s">
        <v>183</v>
      </c>
      <c r="E47" s="62">
        <v>179000</v>
      </c>
      <c r="F47" s="68">
        <v>2716.2354999999998</v>
      </c>
      <c r="G47" s="20">
        <v>1.0616642000000001E-2</v>
      </c>
    </row>
    <row r="48" spans="1:7" ht="12.75" x14ac:dyDescent="0.2">
      <c r="A48" s="21">
        <v>42</v>
      </c>
      <c r="B48" s="22" t="s">
        <v>397</v>
      </c>
      <c r="C48" s="26" t="s">
        <v>398</v>
      </c>
      <c r="D48" s="17" t="s">
        <v>36</v>
      </c>
      <c r="E48" s="62">
        <v>3363506</v>
      </c>
      <c r="F48" s="68">
        <v>2613.4441619999998</v>
      </c>
      <c r="G48" s="20">
        <v>1.0214872999999999E-2</v>
      </c>
    </row>
    <row r="49" spans="1:7" ht="12.75" x14ac:dyDescent="0.2">
      <c r="A49" s="21">
        <v>43</v>
      </c>
      <c r="B49" s="22" t="s">
        <v>711</v>
      </c>
      <c r="C49" s="26" t="s">
        <v>712</v>
      </c>
      <c r="D49" s="17" t="s">
        <v>36</v>
      </c>
      <c r="E49" s="62">
        <v>499466</v>
      </c>
      <c r="F49" s="68">
        <v>2556.7664540000001</v>
      </c>
      <c r="G49" s="20">
        <v>9.993343E-3</v>
      </c>
    </row>
    <row r="50" spans="1:7" ht="12.75" x14ac:dyDescent="0.2">
      <c r="A50" s="21">
        <v>44</v>
      </c>
      <c r="B50" s="22" t="s">
        <v>345</v>
      </c>
      <c r="C50" s="26" t="s">
        <v>346</v>
      </c>
      <c r="D50" s="17" t="s">
        <v>347</v>
      </c>
      <c r="E50" s="62">
        <v>1050000</v>
      </c>
      <c r="F50" s="68">
        <v>2550.9749999999999</v>
      </c>
      <c r="G50" s="20">
        <v>9.9707070000000005E-3</v>
      </c>
    </row>
    <row r="51" spans="1:7" ht="25.5" x14ac:dyDescent="0.2">
      <c r="A51" s="21">
        <v>45</v>
      </c>
      <c r="B51" s="22" t="s">
        <v>343</v>
      </c>
      <c r="C51" s="26" t="s">
        <v>344</v>
      </c>
      <c r="D51" s="17" t="s">
        <v>227</v>
      </c>
      <c r="E51" s="62">
        <v>243251</v>
      </c>
      <c r="F51" s="68">
        <v>2535.2835475000002</v>
      </c>
      <c r="G51" s="20">
        <v>9.9093749999999998E-3</v>
      </c>
    </row>
    <row r="52" spans="1:7" ht="25.5" x14ac:dyDescent="0.2">
      <c r="A52" s="21">
        <v>46</v>
      </c>
      <c r="B52" s="22" t="s">
        <v>48</v>
      </c>
      <c r="C52" s="26" t="s">
        <v>49</v>
      </c>
      <c r="D52" s="17" t="s">
        <v>22</v>
      </c>
      <c r="E52" s="62">
        <v>255617</v>
      </c>
      <c r="F52" s="68">
        <v>2419.9261390000001</v>
      </c>
      <c r="G52" s="20">
        <v>9.4584909999999994E-3</v>
      </c>
    </row>
    <row r="53" spans="1:7" ht="12.75" x14ac:dyDescent="0.2">
      <c r="A53" s="21">
        <v>47</v>
      </c>
      <c r="B53" s="22" t="s">
        <v>707</v>
      </c>
      <c r="C53" s="26" t="s">
        <v>708</v>
      </c>
      <c r="D53" s="17" t="s">
        <v>61</v>
      </c>
      <c r="E53" s="62">
        <v>1045583</v>
      </c>
      <c r="F53" s="68">
        <v>2338.9691710000002</v>
      </c>
      <c r="G53" s="20">
        <v>9.1420640000000001E-3</v>
      </c>
    </row>
    <row r="54" spans="1:7" ht="25.5" x14ac:dyDescent="0.2">
      <c r="A54" s="21">
        <v>48</v>
      </c>
      <c r="B54" s="22" t="s">
        <v>225</v>
      </c>
      <c r="C54" s="26" t="s">
        <v>226</v>
      </c>
      <c r="D54" s="17" t="s">
        <v>227</v>
      </c>
      <c r="E54" s="62">
        <v>1080000</v>
      </c>
      <c r="F54" s="68">
        <v>2318.2199999999998</v>
      </c>
      <c r="G54" s="20">
        <v>9.0609639999999995E-3</v>
      </c>
    </row>
    <row r="55" spans="1:7" ht="25.5" x14ac:dyDescent="0.2">
      <c r="A55" s="21">
        <v>49</v>
      </c>
      <c r="B55" s="22" t="s">
        <v>57</v>
      </c>
      <c r="C55" s="26" t="s">
        <v>58</v>
      </c>
      <c r="D55" s="17" t="s">
        <v>16</v>
      </c>
      <c r="E55" s="62">
        <v>2957897</v>
      </c>
      <c r="F55" s="68">
        <v>2159.2648100000001</v>
      </c>
      <c r="G55" s="20">
        <v>8.4396739999999994E-3</v>
      </c>
    </row>
    <row r="56" spans="1:7" ht="25.5" x14ac:dyDescent="0.2">
      <c r="A56" s="21">
        <v>50</v>
      </c>
      <c r="B56" s="22" t="s">
        <v>527</v>
      </c>
      <c r="C56" s="26" t="s">
        <v>528</v>
      </c>
      <c r="D56" s="17" t="s">
        <v>529</v>
      </c>
      <c r="E56" s="62">
        <v>923161</v>
      </c>
      <c r="F56" s="68">
        <v>2144.5030029999998</v>
      </c>
      <c r="G56" s="20">
        <v>8.3819759999999993E-3</v>
      </c>
    </row>
    <row r="57" spans="1:7" ht="25.5" x14ac:dyDescent="0.2">
      <c r="A57" s="21">
        <v>51</v>
      </c>
      <c r="B57" s="22" t="s">
        <v>31</v>
      </c>
      <c r="C57" s="26" t="s">
        <v>32</v>
      </c>
      <c r="D57" s="17" t="s">
        <v>33</v>
      </c>
      <c r="E57" s="62">
        <v>442865</v>
      </c>
      <c r="F57" s="68">
        <v>2037.1790000000001</v>
      </c>
      <c r="G57" s="20">
        <v>7.9624910000000004E-3</v>
      </c>
    </row>
    <row r="58" spans="1:7" ht="12.75" x14ac:dyDescent="0.2">
      <c r="A58" s="21">
        <v>52</v>
      </c>
      <c r="B58" s="22" t="s">
        <v>376</v>
      </c>
      <c r="C58" s="26" t="s">
        <v>377</v>
      </c>
      <c r="D58" s="17" t="s">
        <v>183</v>
      </c>
      <c r="E58" s="62">
        <v>393458</v>
      </c>
      <c r="F58" s="68">
        <v>2004.865239</v>
      </c>
      <c r="G58" s="20">
        <v>7.8361899999999998E-3</v>
      </c>
    </row>
    <row r="59" spans="1:7" ht="12.75" x14ac:dyDescent="0.2">
      <c r="A59" s="21">
        <v>53</v>
      </c>
      <c r="B59" s="22" t="s">
        <v>256</v>
      </c>
      <c r="C59" s="26" t="s">
        <v>257</v>
      </c>
      <c r="D59" s="17" t="s">
        <v>61</v>
      </c>
      <c r="E59" s="62">
        <v>101856</v>
      </c>
      <c r="F59" s="68">
        <v>1865.950992</v>
      </c>
      <c r="G59" s="20">
        <v>7.2932309999999998E-3</v>
      </c>
    </row>
    <row r="60" spans="1:7" ht="12.75" x14ac:dyDescent="0.2">
      <c r="A60" s="21">
        <v>54</v>
      </c>
      <c r="B60" s="22" t="s">
        <v>578</v>
      </c>
      <c r="C60" s="26" t="s">
        <v>579</v>
      </c>
      <c r="D60" s="17" t="s">
        <v>166</v>
      </c>
      <c r="E60" s="62">
        <v>706332</v>
      </c>
      <c r="F60" s="68">
        <v>1813.860576</v>
      </c>
      <c r="G60" s="20">
        <v>7.0896309999999999E-3</v>
      </c>
    </row>
    <row r="61" spans="1:7" ht="25.5" x14ac:dyDescent="0.2">
      <c r="A61" s="21">
        <v>55</v>
      </c>
      <c r="B61" s="22" t="s">
        <v>234</v>
      </c>
      <c r="C61" s="26" t="s">
        <v>235</v>
      </c>
      <c r="D61" s="17" t="s">
        <v>71</v>
      </c>
      <c r="E61" s="62">
        <v>979560</v>
      </c>
      <c r="F61" s="68">
        <v>1768.5955799999999</v>
      </c>
      <c r="G61" s="20">
        <v>6.9127090000000004E-3</v>
      </c>
    </row>
    <row r="62" spans="1:7" ht="25.5" x14ac:dyDescent="0.2">
      <c r="A62" s="21">
        <v>56</v>
      </c>
      <c r="B62" s="22" t="s">
        <v>366</v>
      </c>
      <c r="C62" s="26" t="s">
        <v>367</v>
      </c>
      <c r="D62" s="17" t="s">
        <v>33</v>
      </c>
      <c r="E62" s="62">
        <v>350000</v>
      </c>
      <c r="F62" s="68">
        <v>1730.575</v>
      </c>
      <c r="G62" s="20">
        <v>6.7641020000000001E-3</v>
      </c>
    </row>
    <row r="63" spans="1:7" ht="12.75" x14ac:dyDescent="0.2">
      <c r="A63" s="21">
        <v>57</v>
      </c>
      <c r="B63" s="22" t="s">
        <v>403</v>
      </c>
      <c r="C63" s="26" t="s">
        <v>404</v>
      </c>
      <c r="D63" s="17" t="s">
        <v>183</v>
      </c>
      <c r="E63" s="62">
        <v>1863033</v>
      </c>
      <c r="F63" s="68">
        <v>1611.523545</v>
      </c>
      <c r="G63" s="20">
        <v>6.298779E-3</v>
      </c>
    </row>
    <row r="64" spans="1:7" ht="12.75" x14ac:dyDescent="0.2">
      <c r="A64" s="21">
        <v>58</v>
      </c>
      <c r="B64" s="22" t="s">
        <v>554</v>
      </c>
      <c r="C64" s="26" t="s">
        <v>555</v>
      </c>
      <c r="D64" s="17" t="s">
        <v>36</v>
      </c>
      <c r="E64" s="62">
        <v>1609945</v>
      </c>
      <c r="F64" s="68">
        <v>1601.8952750000001</v>
      </c>
      <c r="G64" s="20">
        <v>6.2611469999999999E-3</v>
      </c>
    </row>
    <row r="65" spans="1:7" ht="25.5" x14ac:dyDescent="0.2">
      <c r="A65" s="21">
        <v>59</v>
      </c>
      <c r="B65" s="22" t="s">
        <v>106</v>
      </c>
      <c r="C65" s="26" t="s">
        <v>107</v>
      </c>
      <c r="D65" s="17" t="s">
        <v>108</v>
      </c>
      <c r="E65" s="62">
        <v>201600</v>
      </c>
      <c r="F65" s="68">
        <v>1572.0768</v>
      </c>
      <c r="G65" s="20">
        <v>6.1445980000000002E-3</v>
      </c>
    </row>
    <row r="66" spans="1:7" ht="12.75" x14ac:dyDescent="0.2">
      <c r="A66" s="21">
        <v>60</v>
      </c>
      <c r="B66" s="22" t="s">
        <v>87</v>
      </c>
      <c r="C66" s="26" t="s">
        <v>1155</v>
      </c>
      <c r="D66" s="17" t="s">
        <v>66</v>
      </c>
      <c r="E66" s="62">
        <v>701519</v>
      </c>
      <c r="F66" s="68">
        <v>1544.7448380000001</v>
      </c>
      <c r="G66" s="20">
        <v>6.0377690000000001E-3</v>
      </c>
    </row>
    <row r="67" spans="1:7" ht="12.75" x14ac:dyDescent="0.2">
      <c r="A67" s="21">
        <v>61</v>
      </c>
      <c r="B67" s="22" t="s">
        <v>390</v>
      </c>
      <c r="C67" s="26" t="s">
        <v>391</v>
      </c>
      <c r="D67" s="17" t="s">
        <v>392</v>
      </c>
      <c r="E67" s="62">
        <v>351375</v>
      </c>
      <c r="F67" s="68">
        <v>1419.3793125</v>
      </c>
      <c r="G67" s="20">
        <v>5.5477670000000003E-3</v>
      </c>
    </row>
    <row r="68" spans="1:7" ht="25.5" x14ac:dyDescent="0.2">
      <c r="A68" s="21">
        <v>62</v>
      </c>
      <c r="B68" s="22" t="s">
        <v>713</v>
      </c>
      <c r="C68" s="26" t="s">
        <v>714</v>
      </c>
      <c r="D68" s="17" t="s">
        <v>183</v>
      </c>
      <c r="E68" s="62">
        <v>500000</v>
      </c>
      <c r="F68" s="68">
        <v>1123.5</v>
      </c>
      <c r="G68" s="20">
        <v>4.3912969999999997E-3</v>
      </c>
    </row>
    <row r="69" spans="1:7" ht="38.25" x14ac:dyDescent="0.2">
      <c r="A69" s="21">
        <v>63</v>
      </c>
      <c r="B69" s="22" t="s">
        <v>286</v>
      </c>
      <c r="C69" s="26" t="s">
        <v>287</v>
      </c>
      <c r="D69" s="17" t="s">
        <v>288</v>
      </c>
      <c r="E69" s="62">
        <v>573530</v>
      </c>
      <c r="F69" s="68">
        <v>718.34632499999998</v>
      </c>
      <c r="G69" s="20">
        <v>2.8077190000000002E-3</v>
      </c>
    </row>
    <row r="70" spans="1:7" ht="12.75" x14ac:dyDescent="0.2">
      <c r="A70" s="16"/>
      <c r="B70" s="17"/>
      <c r="C70" s="23" t="s">
        <v>111</v>
      </c>
      <c r="D70" s="27"/>
      <c r="E70" s="64"/>
      <c r="F70" s="70">
        <v>245692.58178749995</v>
      </c>
      <c r="G70" s="28">
        <v>0.96031074700000019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16"/>
      <c r="B72" s="17"/>
      <c r="C72" s="23" t="s">
        <v>112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111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30"/>
      <c r="E74" s="62"/>
      <c r="F74" s="68"/>
      <c r="G74" s="20"/>
    </row>
    <row r="75" spans="1:7" ht="12.75" x14ac:dyDescent="0.2">
      <c r="A75" s="31"/>
      <c r="B75" s="32"/>
      <c r="C75" s="23" t="s">
        <v>113</v>
      </c>
      <c r="D75" s="24"/>
      <c r="E75" s="63"/>
      <c r="F75" s="69"/>
      <c r="G75" s="25"/>
    </row>
    <row r="76" spans="1:7" ht="12.75" x14ac:dyDescent="0.2">
      <c r="A76" s="33"/>
      <c r="B76" s="34"/>
      <c r="C76" s="23" t="s">
        <v>111</v>
      </c>
      <c r="D76" s="35"/>
      <c r="E76" s="65"/>
      <c r="F76" s="71">
        <v>0</v>
      </c>
      <c r="G76" s="36">
        <v>0</v>
      </c>
    </row>
    <row r="77" spans="1:7" ht="12.75" x14ac:dyDescent="0.2">
      <c r="A77" s="33"/>
      <c r="B77" s="34"/>
      <c r="C77" s="29"/>
      <c r="D77" s="37"/>
      <c r="E77" s="66"/>
      <c r="F77" s="72"/>
      <c r="G77" s="38"/>
    </row>
    <row r="78" spans="1:7" ht="12.75" x14ac:dyDescent="0.2">
      <c r="A78" s="16"/>
      <c r="B78" s="17"/>
      <c r="C78" s="23" t="s">
        <v>116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111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117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111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12.75" x14ac:dyDescent="0.2">
      <c r="A84" s="16"/>
      <c r="B84" s="17"/>
      <c r="C84" s="23" t="s">
        <v>118</v>
      </c>
      <c r="D84" s="24"/>
      <c r="E84" s="63"/>
      <c r="F84" s="69"/>
      <c r="G84" s="25"/>
    </row>
    <row r="85" spans="1:7" ht="12.75" x14ac:dyDescent="0.2">
      <c r="A85" s="16"/>
      <c r="B85" s="17"/>
      <c r="C85" s="23" t="s">
        <v>111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21"/>
      <c r="B87" s="22"/>
      <c r="C87" s="39" t="s">
        <v>119</v>
      </c>
      <c r="D87" s="40"/>
      <c r="E87" s="64"/>
      <c r="F87" s="70">
        <v>245692.58178749995</v>
      </c>
      <c r="G87" s="28">
        <v>0.96031074700000019</v>
      </c>
    </row>
    <row r="88" spans="1:7" ht="12.75" x14ac:dyDescent="0.2">
      <c r="A88" s="16"/>
      <c r="B88" s="17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120</v>
      </c>
      <c r="D89" s="19"/>
      <c r="E89" s="62"/>
      <c r="F89" s="68"/>
      <c r="G89" s="20"/>
    </row>
    <row r="90" spans="1:7" ht="25.5" x14ac:dyDescent="0.2">
      <c r="A90" s="16"/>
      <c r="B90" s="17"/>
      <c r="C90" s="23" t="s">
        <v>10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111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16"/>
      <c r="B93" s="41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74"/>
      <c r="G95" s="43"/>
    </row>
    <row r="96" spans="1:7" ht="12.75" x14ac:dyDescent="0.2">
      <c r="A96" s="16"/>
      <c r="B96" s="17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27"/>
      <c r="E97" s="64"/>
      <c r="F97" s="70">
        <v>0</v>
      </c>
      <c r="G97" s="28">
        <v>0</v>
      </c>
    </row>
    <row r="98" spans="1:7" ht="12.75" x14ac:dyDescent="0.2">
      <c r="A98" s="16"/>
      <c r="B98" s="17"/>
      <c r="C98" s="29"/>
      <c r="D98" s="19"/>
      <c r="E98" s="62"/>
      <c r="F98" s="68"/>
      <c r="G98" s="20"/>
    </row>
    <row r="99" spans="1:7" ht="25.5" x14ac:dyDescent="0.2">
      <c r="A99" s="16"/>
      <c r="B99" s="41"/>
      <c r="C99" s="23" t="s">
        <v>123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111</v>
      </c>
      <c r="D100" s="27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19"/>
      <c r="E101" s="62"/>
      <c r="F101" s="68"/>
      <c r="G101" s="20"/>
    </row>
    <row r="102" spans="1:7" ht="12.75" x14ac:dyDescent="0.2">
      <c r="A102" s="21"/>
      <c r="B102" s="22"/>
      <c r="C102" s="44" t="s">
        <v>124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6"/>
      <c r="D103" s="19"/>
      <c r="E103" s="62"/>
      <c r="F103" s="68"/>
      <c r="G103" s="20"/>
    </row>
    <row r="104" spans="1:7" ht="12.75" x14ac:dyDescent="0.2">
      <c r="A104" s="16"/>
      <c r="B104" s="17"/>
      <c r="C104" s="18" t="s">
        <v>125</v>
      </c>
      <c r="D104" s="19"/>
      <c r="E104" s="62"/>
      <c r="F104" s="68"/>
      <c r="G104" s="20"/>
    </row>
    <row r="105" spans="1:7" ht="12.75" x14ac:dyDescent="0.2">
      <c r="A105" s="21"/>
      <c r="B105" s="22"/>
      <c r="C105" s="23" t="s">
        <v>126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127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111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128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111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21"/>
      <c r="B114" s="22"/>
      <c r="C114" s="23" t="s">
        <v>129</v>
      </c>
      <c r="D114" s="24"/>
      <c r="E114" s="63"/>
      <c r="F114" s="69"/>
      <c r="G114" s="25"/>
    </row>
    <row r="115" spans="1:7" ht="12.75" x14ac:dyDescent="0.2">
      <c r="A115" s="21">
        <v>1</v>
      </c>
      <c r="B115" s="22"/>
      <c r="C115" s="26" t="s">
        <v>410</v>
      </c>
      <c r="D115" s="30"/>
      <c r="E115" s="62"/>
      <c r="F115" s="68">
        <v>5838.5555578000003</v>
      </c>
      <c r="G115" s="20">
        <v>2.2820500000000001E-2</v>
      </c>
    </row>
    <row r="116" spans="1:7" ht="12.75" x14ac:dyDescent="0.2">
      <c r="A116" s="21">
        <v>2</v>
      </c>
      <c r="B116" s="22"/>
      <c r="C116" s="26" t="s">
        <v>130</v>
      </c>
      <c r="D116" s="30"/>
      <c r="E116" s="62"/>
      <c r="F116" s="68">
        <v>264.26445560000002</v>
      </c>
      <c r="G116" s="20">
        <v>1.0329009999999999E-3</v>
      </c>
    </row>
    <row r="117" spans="1:7" ht="12.75" x14ac:dyDescent="0.2">
      <c r="A117" s="21"/>
      <c r="B117" s="22"/>
      <c r="C117" s="23" t="s">
        <v>111</v>
      </c>
      <c r="D117" s="40"/>
      <c r="E117" s="64"/>
      <c r="F117" s="70">
        <v>6102.8200133999999</v>
      </c>
      <c r="G117" s="28">
        <v>2.3853401E-2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25.5" x14ac:dyDescent="0.2">
      <c r="A119" s="21"/>
      <c r="B119" s="22"/>
      <c r="C119" s="39" t="s">
        <v>131</v>
      </c>
      <c r="D119" s="40"/>
      <c r="E119" s="64"/>
      <c r="F119" s="70">
        <v>6102.8200133999999</v>
      </c>
      <c r="G119" s="28">
        <v>2.3853401E-2</v>
      </c>
    </row>
    <row r="120" spans="1:7" ht="12.75" x14ac:dyDescent="0.2">
      <c r="A120" s="21"/>
      <c r="B120" s="22"/>
      <c r="C120" s="45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132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133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111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12.75" x14ac:dyDescent="0.2">
      <c r="A125" s="16"/>
      <c r="B125" s="17"/>
      <c r="C125" s="18" t="s">
        <v>134</v>
      </c>
      <c r="D125" s="19"/>
      <c r="E125" s="62"/>
      <c r="F125" s="68"/>
      <c r="G125" s="20"/>
    </row>
    <row r="126" spans="1:7" ht="25.5" x14ac:dyDescent="0.2">
      <c r="A126" s="21"/>
      <c r="B126" s="22"/>
      <c r="C126" s="23" t="s">
        <v>135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111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68"/>
      <c r="G128" s="20"/>
    </row>
    <row r="129" spans="1:7" ht="25.5" x14ac:dyDescent="0.2">
      <c r="A129" s="21"/>
      <c r="B129" s="22"/>
      <c r="C129" s="23" t="s">
        <v>136</v>
      </c>
      <c r="D129" s="24"/>
      <c r="E129" s="63"/>
      <c r="F129" s="69"/>
      <c r="G129" s="25"/>
    </row>
    <row r="130" spans="1:7" ht="12.75" x14ac:dyDescent="0.2">
      <c r="A130" s="21"/>
      <c r="B130" s="22"/>
      <c r="C130" s="23" t="s">
        <v>111</v>
      </c>
      <c r="D130" s="40"/>
      <c r="E130" s="64"/>
      <c r="F130" s="70">
        <v>0</v>
      </c>
      <c r="G130" s="28">
        <v>0</v>
      </c>
    </row>
    <row r="131" spans="1:7" ht="12.75" x14ac:dyDescent="0.2">
      <c r="A131" s="21"/>
      <c r="B131" s="22"/>
      <c r="C131" s="29"/>
      <c r="D131" s="22"/>
      <c r="E131" s="62"/>
      <c r="F131" s="74"/>
      <c r="G131" s="43"/>
    </row>
    <row r="132" spans="1:7" ht="25.5" x14ac:dyDescent="0.2">
      <c r="A132" s="21"/>
      <c r="B132" s="22"/>
      <c r="C132" s="45" t="s">
        <v>137</v>
      </c>
      <c r="D132" s="22"/>
      <c r="E132" s="62"/>
      <c r="F132" s="74">
        <v>4051.5537163899999</v>
      </c>
      <c r="G132" s="43">
        <v>1.5835848999999999E-2</v>
      </c>
    </row>
    <row r="133" spans="1:7" ht="12.75" x14ac:dyDescent="0.2">
      <c r="A133" s="21"/>
      <c r="B133" s="22"/>
      <c r="C133" s="46" t="s">
        <v>138</v>
      </c>
      <c r="D133" s="27"/>
      <c r="E133" s="64"/>
      <c r="F133" s="70">
        <v>255846.95551728993</v>
      </c>
      <c r="G133" s="28">
        <v>0.99999999700000008</v>
      </c>
    </row>
    <row r="135" spans="1:7" ht="12.75" x14ac:dyDescent="0.2">
      <c r="B135" s="306"/>
      <c r="C135" s="306"/>
      <c r="D135" s="306"/>
      <c r="E135" s="306"/>
      <c r="F135" s="306"/>
    </row>
    <row r="136" spans="1:7" ht="12.75" x14ac:dyDescent="0.2">
      <c r="B136" s="306"/>
      <c r="C136" s="306"/>
      <c r="D136" s="306"/>
      <c r="E136" s="306"/>
      <c r="F136" s="306"/>
    </row>
    <row r="138" spans="1:7" ht="12.75" x14ac:dyDescent="0.2">
      <c r="B138" s="52" t="s">
        <v>140</v>
      </c>
      <c r="C138" s="53"/>
      <c r="D138" s="54"/>
    </row>
    <row r="139" spans="1:7" ht="12.75" x14ac:dyDescent="0.2">
      <c r="B139" s="55" t="s">
        <v>141</v>
      </c>
      <c r="C139" s="56"/>
      <c r="D139" s="81" t="s">
        <v>142</v>
      </c>
    </row>
    <row r="140" spans="1:7" ht="12.75" x14ac:dyDescent="0.2">
      <c r="B140" s="55" t="s">
        <v>143</v>
      </c>
      <c r="C140" s="56"/>
      <c r="D140" s="81" t="s">
        <v>142</v>
      </c>
    </row>
    <row r="141" spans="1:7" ht="12.75" x14ac:dyDescent="0.2">
      <c r="B141" s="57" t="s">
        <v>144</v>
      </c>
      <c r="C141" s="56"/>
      <c r="D141" s="58"/>
    </row>
    <row r="142" spans="1:7" ht="25.5" customHeight="1" x14ac:dyDescent="0.2">
      <c r="B142" s="58"/>
      <c r="C142" s="48" t="s">
        <v>145</v>
      </c>
      <c r="D142" s="49" t="s">
        <v>146</v>
      </c>
    </row>
    <row r="143" spans="1:7" ht="12.75" customHeight="1" x14ac:dyDescent="0.2">
      <c r="B143" s="75" t="s">
        <v>147</v>
      </c>
      <c r="C143" s="76" t="s">
        <v>148</v>
      </c>
      <c r="D143" s="76" t="s">
        <v>149</v>
      </c>
    </row>
    <row r="144" spans="1:7" ht="12.75" x14ac:dyDescent="0.2">
      <c r="B144" s="58" t="s">
        <v>150</v>
      </c>
      <c r="C144" s="59">
        <v>109.2646</v>
      </c>
      <c r="D144" s="59">
        <v>97.914699999999996</v>
      </c>
    </row>
    <row r="145" spans="2:4" ht="12.75" x14ac:dyDescent="0.2">
      <c r="B145" s="58" t="s">
        <v>151</v>
      </c>
      <c r="C145" s="59">
        <v>14.017899999999999</v>
      </c>
      <c r="D145" s="59">
        <v>12.090199999999999</v>
      </c>
    </row>
    <row r="146" spans="2:4" ht="12.75" x14ac:dyDescent="0.2">
      <c r="B146" s="58" t="s">
        <v>152</v>
      </c>
      <c r="C146" s="59">
        <v>106.80289999999999</v>
      </c>
      <c r="D146" s="59">
        <v>95.665999999999997</v>
      </c>
    </row>
    <row r="147" spans="2:4" ht="12.75" x14ac:dyDescent="0.2">
      <c r="B147" s="58" t="s">
        <v>153</v>
      </c>
      <c r="C147" s="59">
        <v>13.5877</v>
      </c>
      <c r="D147" s="59">
        <v>11.699400000000001</v>
      </c>
    </row>
    <row r="149" spans="2:4" ht="12.75" x14ac:dyDescent="0.2">
      <c r="B149" s="96" t="s">
        <v>154</v>
      </c>
      <c r="C149" s="149"/>
    </row>
    <row r="150" spans="2:4" ht="24.75" customHeight="1" x14ac:dyDescent="0.2">
      <c r="B150" s="150" t="s">
        <v>155</v>
      </c>
      <c r="C150" s="152" t="s">
        <v>156</v>
      </c>
    </row>
    <row r="151" spans="2:4" ht="12.75" x14ac:dyDescent="0.2">
      <c r="B151" s="58" t="s">
        <v>151</v>
      </c>
      <c r="C151" s="151">
        <v>0.44270399999999999</v>
      </c>
    </row>
    <row r="152" spans="2:4" ht="12.75" x14ac:dyDescent="0.2">
      <c r="B152" s="58" t="s">
        <v>153</v>
      </c>
      <c r="C152" s="151">
        <v>0.44270399999999999</v>
      </c>
    </row>
    <row r="153" spans="2:4" ht="15" x14ac:dyDescent="0.25">
      <c r="B153" s="82"/>
      <c r="C153" s="80"/>
      <c r="D153"/>
    </row>
    <row r="155" spans="2:4" ht="12.75" x14ac:dyDescent="0.2">
      <c r="B155" s="57" t="s">
        <v>157</v>
      </c>
      <c r="C155" s="56"/>
      <c r="D155" s="83" t="s">
        <v>142</v>
      </c>
    </row>
    <row r="156" spans="2:4" ht="12.75" x14ac:dyDescent="0.2">
      <c r="B156" s="57" t="s">
        <v>158</v>
      </c>
      <c r="C156" s="56"/>
      <c r="D156" s="83" t="s">
        <v>142</v>
      </c>
    </row>
    <row r="157" spans="2:4" ht="12.75" x14ac:dyDescent="0.2">
      <c r="B157" s="57" t="s">
        <v>159</v>
      </c>
      <c r="C157" s="56"/>
      <c r="D157" s="61">
        <v>0.79155269016696517</v>
      </c>
    </row>
    <row r="158" spans="2:4" ht="12.75" x14ac:dyDescent="0.2">
      <c r="B158" s="57" t="s">
        <v>160</v>
      </c>
      <c r="C158" s="56"/>
      <c r="D158" s="61" t="s">
        <v>142</v>
      </c>
    </row>
  </sheetData>
  <mergeCells count="5">
    <mergeCell ref="A1:G1"/>
    <mergeCell ref="A2:G2"/>
    <mergeCell ref="A3:G3"/>
    <mergeCell ref="B135:F135"/>
    <mergeCell ref="B136:F136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1151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15309</v>
      </c>
      <c r="F7" s="68">
        <v>192.5795655</v>
      </c>
      <c r="G7" s="20">
        <v>6.8851027999999995E-2</v>
      </c>
    </row>
    <row r="8" spans="1:7" ht="12.75" x14ac:dyDescent="0.2">
      <c r="A8" s="21">
        <v>2</v>
      </c>
      <c r="B8" s="22" t="s">
        <v>462</v>
      </c>
      <c r="C8" s="26" t="s">
        <v>463</v>
      </c>
      <c r="D8" s="17" t="s">
        <v>215</v>
      </c>
      <c r="E8" s="62">
        <v>24476</v>
      </c>
      <c r="F8" s="68">
        <v>178.687038</v>
      </c>
      <c r="G8" s="20">
        <v>6.3884173000000002E-2</v>
      </c>
    </row>
    <row r="9" spans="1:7" ht="12.75" x14ac:dyDescent="0.2">
      <c r="A9" s="21">
        <v>3</v>
      </c>
      <c r="B9" s="22" t="s">
        <v>41</v>
      </c>
      <c r="C9" s="26" t="s">
        <v>42</v>
      </c>
      <c r="D9" s="17" t="s">
        <v>36</v>
      </c>
      <c r="E9" s="62">
        <v>7639</v>
      </c>
      <c r="F9" s="68">
        <v>153.24215950000001</v>
      </c>
      <c r="G9" s="20">
        <v>5.4787123E-2</v>
      </c>
    </row>
    <row r="10" spans="1:7" ht="12.75" x14ac:dyDescent="0.2">
      <c r="A10" s="21">
        <v>4</v>
      </c>
      <c r="B10" s="22" t="s">
        <v>516</v>
      </c>
      <c r="C10" s="26" t="s">
        <v>517</v>
      </c>
      <c r="D10" s="17" t="s">
        <v>36</v>
      </c>
      <c r="E10" s="62">
        <v>13121</v>
      </c>
      <c r="F10" s="68">
        <v>149.78933599999999</v>
      </c>
      <c r="G10" s="20">
        <v>5.3552668999999997E-2</v>
      </c>
    </row>
    <row r="11" spans="1:7" ht="25.5" x14ac:dyDescent="0.2">
      <c r="A11" s="21">
        <v>5</v>
      </c>
      <c r="B11" s="22" t="s">
        <v>592</v>
      </c>
      <c r="C11" s="26" t="s">
        <v>593</v>
      </c>
      <c r="D11" s="17" t="s">
        <v>33</v>
      </c>
      <c r="E11" s="62">
        <v>2522</v>
      </c>
      <c r="F11" s="68">
        <v>146.86867000000001</v>
      </c>
      <c r="G11" s="20">
        <v>5.2508473E-2</v>
      </c>
    </row>
    <row r="12" spans="1:7" ht="25.5" x14ac:dyDescent="0.2">
      <c r="A12" s="21">
        <v>6</v>
      </c>
      <c r="B12" s="22" t="s">
        <v>464</v>
      </c>
      <c r="C12" s="26" t="s">
        <v>465</v>
      </c>
      <c r="D12" s="17" t="s">
        <v>183</v>
      </c>
      <c r="E12" s="62">
        <v>7853</v>
      </c>
      <c r="F12" s="68">
        <v>137.78088500000001</v>
      </c>
      <c r="G12" s="20">
        <v>4.9259408999999997E-2</v>
      </c>
    </row>
    <row r="13" spans="1:7" ht="12.75" x14ac:dyDescent="0.2">
      <c r="A13" s="21">
        <v>7</v>
      </c>
      <c r="B13" s="22" t="s">
        <v>418</v>
      </c>
      <c r="C13" s="26" t="s">
        <v>419</v>
      </c>
      <c r="D13" s="17" t="s">
        <v>215</v>
      </c>
      <c r="E13" s="62">
        <v>6067</v>
      </c>
      <c r="F13" s="68">
        <v>132.48507900000001</v>
      </c>
      <c r="G13" s="20">
        <v>4.7366052999999998E-2</v>
      </c>
    </row>
    <row r="14" spans="1:7" ht="12.75" x14ac:dyDescent="0.2">
      <c r="A14" s="21">
        <v>8</v>
      </c>
      <c r="B14" s="22" t="s">
        <v>454</v>
      </c>
      <c r="C14" s="26" t="s">
        <v>455</v>
      </c>
      <c r="D14" s="17" t="s">
        <v>36</v>
      </c>
      <c r="E14" s="62">
        <v>7562</v>
      </c>
      <c r="F14" s="68">
        <v>127.801581</v>
      </c>
      <c r="G14" s="20">
        <v>4.5691609000000001E-2</v>
      </c>
    </row>
    <row r="15" spans="1:7" ht="12.75" x14ac:dyDescent="0.2">
      <c r="A15" s="21">
        <v>9</v>
      </c>
      <c r="B15" s="22" t="s">
        <v>514</v>
      </c>
      <c r="C15" s="26" t="s">
        <v>515</v>
      </c>
      <c r="D15" s="17" t="s">
        <v>61</v>
      </c>
      <c r="E15" s="62">
        <v>1690</v>
      </c>
      <c r="F15" s="68">
        <v>124.18035500000001</v>
      </c>
      <c r="G15" s="20">
        <v>4.4396948999999998E-2</v>
      </c>
    </row>
    <row r="16" spans="1:7" ht="12.75" x14ac:dyDescent="0.2">
      <c r="A16" s="21">
        <v>10</v>
      </c>
      <c r="B16" s="22" t="s">
        <v>440</v>
      </c>
      <c r="C16" s="26" t="s">
        <v>441</v>
      </c>
      <c r="D16" s="17" t="s">
        <v>183</v>
      </c>
      <c r="E16" s="62">
        <v>5617</v>
      </c>
      <c r="F16" s="68">
        <v>121.77656</v>
      </c>
      <c r="G16" s="20">
        <v>4.3537543999999997E-2</v>
      </c>
    </row>
    <row r="17" spans="1:7" ht="25.5" x14ac:dyDescent="0.2">
      <c r="A17" s="21">
        <v>11</v>
      </c>
      <c r="B17" s="22" t="s">
        <v>602</v>
      </c>
      <c r="C17" s="26" t="s">
        <v>603</v>
      </c>
      <c r="D17" s="17" t="s">
        <v>33</v>
      </c>
      <c r="E17" s="62">
        <v>1079</v>
      </c>
      <c r="F17" s="68">
        <v>104.6592235</v>
      </c>
      <c r="G17" s="20">
        <v>3.7417756000000003E-2</v>
      </c>
    </row>
    <row r="18" spans="1:7" ht="12.75" x14ac:dyDescent="0.2">
      <c r="A18" s="21">
        <v>12</v>
      </c>
      <c r="B18" s="22" t="s">
        <v>420</v>
      </c>
      <c r="C18" s="26" t="s">
        <v>421</v>
      </c>
      <c r="D18" s="17" t="s">
        <v>215</v>
      </c>
      <c r="E18" s="62">
        <v>13607</v>
      </c>
      <c r="F18" s="68">
        <v>101.440185</v>
      </c>
      <c r="G18" s="20">
        <v>3.6266884999999999E-2</v>
      </c>
    </row>
    <row r="19" spans="1:7" ht="12.75" x14ac:dyDescent="0.2">
      <c r="A19" s="21">
        <v>13</v>
      </c>
      <c r="B19" s="22" t="s">
        <v>322</v>
      </c>
      <c r="C19" s="26" t="s">
        <v>323</v>
      </c>
      <c r="D19" s="17" t="s">
        <v>166</v>
      </c>
      <c r="E19" s="62">
        <v>36843</v>
      </c>
      <c r="F19" s="68">
        <v>97.799743500000005</v>
      </c>
      <c r="G19" s="20">
        <v>3.4965354999999997E-2</v>
      </c>
    </row>
    <row r="20" spans="1:7" ht="25.5" x14ac:dyDescent="0.2">
      <c r="A20" s="21">
        <v>14</v>
      </c>
      <c r="B20" s="22" t="s">
        <v>699</v>
      </c>
      <c r="C20" s="26" t="s">
        <v>700</v>
      </c>
      <c r="D20" s="17" t="s">
        <v>183</v>
      </c>
      <c r="E20" s="62">
        <v>11001</v>
      </c>
      <c r="F20" s="68">
        <v>94.262068499999998</v>
      </c>
      <c r="G20" s="20">
        <v>3.3700566000000001E-2</v>
      </c>
    </row>
    <row r="21" spans="1:7" ht="12.75" x14ac:dyDescent="0.2">
      <c r="A21" s="21">
        <v>15</v>
      </c>
      <c r="B21" s="22" t="s">
        <v>566</v>
      </c>
      <c r="C21" s="26" t="s">
        <v>567</v>
      </c>
      <c r="D21" s="17" t="s">
        <v>183</v>
      </c>
      <c r="E21" s="62">
        <v>1449</v>
      </c>
      <c r="F21" s="68">
        <v>87.029837999999998</v>
      </c>
      <c r="G21" s="20">
        <v>3.1114900000000001E-2</v>
      </c>
    </row>
    <row r="22" spans="1:7" ht="12.75" x14ac:dyDescent="0.2">
      <c r="A22" s="21">
        <v>16</v>
      </c>
      <c r="B22" s="22" t="s">
        <v>362</v>
      </c>
      <c r="C22" s="26" t="s">
        <v>363</v>
      </c>
      <c r="D22" s="17" t="s">
        <v>285</v>
      </c>
      <c r="E22" s="62">
        <v>4170</v>
      </c>
      <c r="F22" s="68">
        <v>68.913420000000002</v>
      </c>
      <c r="G22" s="20">
        <v>2.4637919000000001E-2</v>
      </c>
    </row>
    <row r="23" spans="1:7" ht="12.75" x14ac:dyDescent="0.2">
      <c r="A23" s="21">
        <v>17</v>
      </c>
      <c r="B23" s="22" t="s">
        <v>518</v>
      </c>
      <c r="C23" s="26" t="s">
        <v>519</v>
      </c>
      <c r="D23" s="17" t="s">
        <v>215</v>
      </c>
      <c r="E23" s="62">
        <v>5469</v>
      </c>
      <c r="F23" s="68">
        <v>59.491782000000001</v>
      </c>
      <c r="G23" s="20">
        <v>2.1269495999999999E-2</v>
      </c>
    </row>
    <row r="24" spans="1:7" ht="12.75" x14ac:dyDescent="0.2">
      <c r="A24" s="21">
        <v>18</v>
      </c>
      <c r="B24" s="22" t="s">
        <v>715</v>
      </c>
      <c r="C24" s="26" t="s">
        <v>716</v>
      </c>
      <c r="D24" s="17" t="s">
        <v>66</v>
      </c>
      <c r="E24" s="62">
        <v>96662</v>
      </c>
      <c r="F24" s="68">
        <v>56.547269999999997</v>
      </c>
      <c r="G24" s="20">
        <v>2.0216774999999999E-2</v>
      </c>
    </row>
    <row r="25" spans="1:7" ht="25.5" x14ac:dyDescent="0.2">
      <c r="A25" s="21">
        <v>19</v>
      </c>
      <c r="B25" s="22" t="s">
        <v>552</v>
      </c>
      <c r="C25" s="26" t="s">
        <v>553</v>
      </c>
      <c r="D25" s="17" t="s">
        <v>198</v>
      </c>
      <c r="E25" s="62">
        <v>11100</v>
      </c>
      <c r="F25" s="68">
        <v>48.684600000000003</v>
      </c>
      <c r="G25" s="20">
        <v>1.7405713999999999E-2</v>
      </c>
    </row>
    <row r="26" spans="1:7" ht="12.75" x14ac:dyDescent="0.2">
      <c r="A26" s="21">
        <v>20</v>
      </c>
      <c r="B26" s="22" t="s">
        <v>578</v>
      </c>
      <c r="C26" s="26" t="s">
        <v>579</v>
      </c>
      <c r="D26" s="17" t="s">
        <v>166</v>
      </c>
      <c r="E26" s="62">
        <v>18757</v>
      </c>
      <c r="F26" s="68">
        <v>48.167976000000003</v>
      </c>
      <c r="G26" s="20">
        <v>1.7221009999999998E-2</v>
      </c>
    </row>
    <row r="27" spans="1:7" ht="25.5" x14ac:dyDescent="0.2">
      <c r="A27" s="21">
        <v>21</v>
      </c>
      <c r="B27" s="22" t="s">
        <v>550</v>
      </c>
      <c r="C27" s="26" t="s">
        <v>551</v>
      </c>
      <c r="D27" s="17" t="s">
        <v>285</v>
      </c>
      <c r="E27" s="62">
        <v>7545</v>
      </c>
      <c r="F27" s="68">
        <v>47.024212499999997</v>
      </c>
      <c r="G27" s="20">
        <v>1.6812092000000001E-2</v>
      </c>
    </row>
    <row r="28" spans="1:7" ht="12.75" x14ac:dyDescent="0.2">
      <c r="A28" s="21">
        <v>22</v>
      </c>
      <c r="B28" s="22" t="s">
        <v>39</v>
      </c>
      <c r="C28" s="26" t="s">
        <v>40</v>
      </c>
      <c r="D28" s="17" t="s">
        <v>19</v>
      </c>
      <c r="E28" s="62">
        <v>261</v>
      </c>
      <c r="F28" s="68">
        <v>44.088772499999997</v>
      </c>
      <c r="G28" s="20">
        <v>1.5762614000000001E-2</v>
      </c>
    </row>
    <row r="29" spans="1:7" ht="25.5" x14ac:dyDescent="0.2">
      <c r="A29" s="21">
        <v>23</v>
      </c>
      <c r="B29" s="22" t="s">
        <v>641</v>
      </c>
      <c r="C29" s="26" t="s">
        <v>642</v>
      </c>
      <c r="D29" s="17" t="s">
        <v>183</v>
      </c>
      <c r="E29" s="62">
        <v>3480</v>
      </c>
      <c r="F29" s="68">
        <v>40.053060000000002</v>
      </c>
      <c r="G29" s="20">
        <v>1.4319765999999999E-2</v>
      </c>
    </row>
    <row r="30" spans="1:7" ht="25.5" x14ac:dyDescent="0.2">
      <c r="A30" s="21">
        <v>24</v>
      </c>
      <c r="B30" s="22" t="s">
        <v>673</v>
      </c>
      <c r="C30" s="26" t="s">
        <v>674</v>
      </c>
      <c r="D30" s="17" t="s">
        <v>22</v>
      </c>
      <c r="E30" s="62">
        <v>49857</v>
      </c>
      <c r="F30" s="68">
        <v>40.035170999999998</v>
      </c>
      <c r="G30" s="20">
        <v>1.4313371E-2</v>
      </c>
    </row>
    <row r="31" spans="1:7" ht="12.75" x14ac:dyDescent="0.2">
      <c r="A31" s="21">
        <v>25</v>
      </c>
      <c r="B31" s="22" t="s">
        <v>430</v>
      </c>
      <c r="C31" s="26" t="s">
        <v>431</v>
      </c>
      <c r="D31" s="17" t="s">
        <v>285</v>
      </c>
      <c r="E31" s="62">
        <v>5941</v>
      </c>
      <c r="F31" s="68">
        <v>38.857110499999997</v>
      </c>
      <c r="G31" s="20">
        <v>1.3892191E-2</v>
      </c>
    </row>
    <row r="32" spans="1:7" ht="12.75" x14ac:dyDescent="0.2">
      <c r="A32" s="21">
        <v>26</v>
      </c>
      <c r="B32" s="22" t="s">
        <v>59</v>
      </c>
      <c r="C32" s="26" t="s">
        <v>60</v>
      </c>
      <c r="D32" s="17" t="s">
        <v>61</v>
      </c>
      <c r="E32" s="62">
        <v>31676</v>
      </c>
      <c r="F32" s="68">
        <v>37.726115999999998</v>
      </c>
      <c r="G32" s="20">
        <v>1.3487837000000001E-2</v>
      </c>
    </row>
    <row r="33" spans="1:7" ht="25.5" x14ac:dyDescent="0.2">
      <c r="A33" s="21">
        <v>27</v>
      </c>
      <c r="B33" s="22" t="s">
        <v>366</v>
      </c>
      <c r="C33" s="26" t="s">
        <v>367</v>
      </c>
      <c r="D33" s="17" t="s">
        <v>33</v>
      </c>
      <c r="E33" s="62">
        <v>6938</v>
      </c>
      <c r="F33" s="68">
        <v>34.304940999999999</v>
      </c>
      <c r="G33" s="20">
        <v>1.2264699E-2</v>
      </c>
    </row>
    <row r="34" spans="1:7" ht="12.75" x14ac:dyDescent="0.2">
      <c r="A34" s="21">
        <v>28</v>
      </c>
      <c r="B34" s="22" t="s">
        <v>572</v>
      </c>
      <c r="C34" s="26" t="s">
        <v>573</v>
      </c>
      <c r="D34" s="17" t="s">
        <v>269</v>
      </c>
      <c r="E34" s="62">
        <v>4944</v>
      </c>
      <c r="F34" s="68">
        <v>32.842992000000002</v>
      </c>
      <c r="G34" s="20">
        <v>1.1742023000000001E-2</v>
      </c>
    </row>
    <row r="35" spans="1:7" ht="12.75" x14ac:dyDescent="0.2">
      <c r="A35" s="21">
        <v>29</v>
      </c>
      <c r="B35" s="22" t="s">
        <v>426</v>
      </c>
      <c r="C35" s="26" t="s">
        <v>427</v>
      </c>
      <c r="D35" s="17" t="s">
        <v>285</v>
      </c>
      <c r="E35" s="62">
        <v>3448</v>
      </c>
      <c r="F35" s="68">
        <v>25.668635999999999</v>
      </c>
      <c r="G35" s="20">
        <v>9.1770480000000001E-3</v>
      </c>
    </row>
    <row r="36" spans="1:7" ht="12.75" x14ac:dyDescent="0.2">
      <c r="A36" s="21">
        <v>30</v>
      </c>
      <c r="B36" s="22" t="s">
        <v>401</v>
      </c>
      <c r="C36" s="26" t="s">
        <v>402</v>
      </c>
      <c r="D36" s="17" t="s">
        <v>183</v>
      </c>
      <c r="E36" s="62">
        <v>5833</v>
      </c>
      <c r="F36" s="68">
        <v>24.346941999999999</v>
      </c>
      <c r="G36" s="20">
        <v>8.7045160000000007E-3</v>
      </c>
    </row>
    <row r="37" spans="1:7" ht="25.5" x14ac:dyDescent="0.2">
      <c r="A37" s="21">
        <v>31</v>
      </c>
      <c r="B37" s="22" t="s">
        <v>527</v>
      </c>
      <c r="C37" s="26" t="s">
        <v>528</v>
      </c>
      <c r="D37" s="17" t="s">
        <v>529</v>
      </c>
      <c r="E37" s="62">
        <v>10320</v>
      </c>
      <c r="F37" s="68">
        <v>23.97336</v>
      </c>
      <c r="G37" s="20">
        <v>8.5709529999999992E-3</v>
      </c>
    </row>
    <row r="38" spans="1:7" ht="12.75" x14ac:dyDescent="0.2">
      <c r="A38" s="21">
        <v>32</v>
      </c>
      <c r="B38" s="22" t="s">
        <v>661</v>
      </c>
      <c r="C38" s="26" t="s">
        <v>662</v>
      </c>
      <c r="D38" s="17" t="s">
        <v>61</v>
      </c>
      <c r="E38" s="62">
        <v>92</v>
      </c>
      <c r="F38" s="68">
        <v>22.250568000000001</v>
      </c>
      <c r="G38" s="20">
        <v>7.9550209999999996E-3</v>
      </c>
    </row>
    <row r="39" spans="1:7" ht="12.75" x14ac:dyDescent="0.2">
      <c r="A39" s="21">
        <v>33</v>
      </c>
      <c r="B39" s="22" t="s">
        <v>444</v>
      </c>
      <c r="C39" s="26" t="s">
        <v>445</v>
      </c>
      <c r="D39" s="17" t="s">
        <v>285</v>
      </c>
      <c r="E39" s="62">
        <v>1751</v>
      </c>
      <c r="F39" s="68">
        <v>15.775634500000001</v>
      </c>
      <c r="G39" s="20">
        <v>5.6401029999999996E-3</v>
      </c>
    </row>
    <row r="40" spans="1:7" ht="12.75" x14ac:dyDescent="0.2">
      <c r="A40" s="21">
        <v>34</v>
      </c>
      <c r="B40" s="22" t="s">
        <v>659</v>
      </c>
      <c r="C40" s="26" t="s">
        <v>660</v>
      </c>
      <c r="D40" s="17" t="s">
        <v>82</v>
      </c>
      <c r="E40" s="62">
        <v>969</v>
      </c>
      <c r="F40" s="68">
        <v>8.0049089999999996</v>
      </c>
      <c r="G40" s="20">
        <v>2.8619140000000001E-3</v>
      </c>
    </row>
    <row r="41" spans="1:7" ht="12.75" x14ac:dyDescent="0.2">
      <c r="A41" s="16"/>
      <c r="B41" s="17"/>
      <c r="C41" s="23" t="s">
        <v>111</v>
      </c>
      <c r="D41" s="27"/>
      <c r="E41" s="64"/>
      <c r="F41" s="70">
        <v>2667.1397604999997</v>
      </c>
      <c r="G41" s="28">
        <v>0.95355555399999992</v>
      </c>
    </row>
    <row r="42" spans="1:7" ht="12.75" x14ac:dyDescent="0.2">
      <c r="A42" s="21"/>
      <c r="B42" s="22"/>
      <c r="C42" s="29"/>
      <c r="D42" s="30"/>
      <c r="E42" s="62"/>
      <c r="F42" s="68"/>
      <c r="G42" s="20"/>
    </row>
    <row r="43" spans="1:7" ht="12.75" x14ac:dyDescent="0.2">
      <c r="A43" s="16"/>
      <c r="B43" s="17"/>
      <c r="C43" s="23" t="s">
        <v>112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111</v>
      </c>
      <c r="D44" s="27"/>
      <c r="E44" s="64"/>
      <c r="F44" s="70">
        <v>0</v>
      </c>
      <c r="G44" s="28">
        <v>0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31"/>
      <c r="B46" s="32"/>
      <c r="C46" s="23" t="s">
        <v>113</v>
      </c>
      <c r="D46" s="24"/>
      <c r="E46" s="63"/>
      <c r="F46" s="69"/>
      <c r="G46" s="25"/>
    </row>
    <row r="47" spans="1:7" ht="12.75" x14ac:dyDescent="0.2">
      <c r="A47" s="33"/>
      <c r="B47" s="34"/>
      <c r="C47" s="23" t="s">
        <v>111</v>
      </c>
      <c r="D47" s="35"/>
      <c r="E47" s="65"/>
      <c r="F47" s="71">
        <v>0</v>
      </c>
      <c r="G47" s="36">
        <v>0</v>
      </c>
    </row>
    <row r="48" spans="1:7" ht="12.75" x14ac:dyDescent="0.2">
      <c r="A48" s="33"/>
      <c r="B48" s="34"/>
      <c r="C48" s="29"/>
      <c r="D48" s="37"/>
      <c r="E48" s="66"/>
      <c r="F48" s="72"/>
      <c r="G48" s="38"/>
    </row>
    <row r="49" spans="1:7" ht="12.75" x14ac:dyDescent="0.2">
      <c r="A49" s="16"/>
      <c r="B49" s="17"/>
      <c r="C49" s="23" t="s">
        <v>116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111</v>
      </c>
      <c r="D50" s="27"/>
      <c r="E50" s="64"/>
      <c r="F50" s="70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2"/>
      <c r="F51" s="68"/>
      <c r="G51" s="20"/>
    </row>
    <row r="52" spans="1:7" ht="12.75" x14ac:dyDescent="0.2">
      <c r="A52" s="16"/>
      <c r="B52" s="17"/>
      <c r="C52" s="23" t="s">
        <v>117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111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118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111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25.5" x14ac:dyDescent="0.2">
      <c r="A58" s="21"/>
      <c r="B58" s="22"/>
      <c r="C58" s="39" t="s">
        <v>119</v>
      </c>
      <c r="D58" s="40"/>
      <c r="E58" s="64"/>
      <c r="F58" s="70">
        <v>2667.1397604999997</v>
      </c>
      <c r="G58" s="28">
        <v>0.95355555399999992</v>
      </c>
    </row>
    <row r="59" spans="1:7" ht="12.75" x14ac:dyDescent="0.2">
      <c r="A59" s="16"/>
      <c r="B59" s="17"/>
      <c r="C59" s="26"/>
      <c r="D59" s="19"/>
      <c r="E59" s="62"/>
      <c r="F59" s="68"/>
      <c r="G59" s="20"/>
    </row>
    <row r="60" spans="1:7" ht="12.75" x14ac:dyDescent="0.2">
      <c r="A60" s="16"/>
      <c r="B60" s="17"/>
      <c r="C60" s="18" t="s">
        <v>120</v>
      </c>
      <c r="D60" s="19"/>
      <c r="E60" s="62"/>
      <c r="F60" s="68"/>
      <c r="G60" s="20"/>
    </row>
    <row r="61" spans="1:7" ht="25.5" x14ac:dyDescent="0.2">
      <c r="A61" s="16"/>
      <c r="B61" s="17"/>
      <c r="C61" s="23" t="s">
        <v>10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111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19"/>
      <c r="E63" s="62"/>
      <c r="F63" s="68"/>
      <c r="G63" s="20"/>
    </row>
    <row r="64" spans="1:7" ht="12.75" x14ac:dyDescent="0.2">
      <c r="A64" s="16"/>
      <c r="B64" s="41"/>
      <c r="C64" s="23" t="s">
        <v>121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111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74"/>
      <c r="G66" s="43"/>
    </row>
    <row r="67" spans="1:7" ht="12.75" x14ac:dyDescent="0.2">
      <c r="A67" s="16"/>
      <c r="B67" s="17"/>
      <c r="C67" s="23" t="s">
        <v>122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16"/>
      <c r="B70" s="41"/>
      <c r="C70" s="23" t="s">
        <v>123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21"/>
      <c r="B73" s="22"/>
      <c r="C73" s="44" t="s">
        <v>124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125</v>
      </c>
      <c r="D75" s="19"/>
      <c r="E75" s="62"/>
      <c r="F75" s="68"/>
      <c r="G75" s="20"/>
    </row>
    <row r="76" spans="1:7" ht="12.75" x14ac:dyDescent="0.2">
      <c r="A76" s="21"/>
      <c r="B76" s="22"/>
      <c r="C76" s="23" t="s">
        <v>126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111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12.75" x14ac:dyDescent="0.2">
      <c r="A79" s="21"/>
      <c r="B79" s="22"/>
      <c r="C79" s="23" t="s">
        <v>127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128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129</v>
      </c>
      <c r="D85" s="24"/>
      <c r="E85" s="63"/>
      <c r="F85" s="69"/>
      <c r="G85" s="25"/>
    </row>
    <row r="86" spans="1:7" ht="12.75" x14ac:dyDescent="0.2">
      <c r="A86" s="21">
        <v>1</v>
      </c>
      <c r="B86" s="22"/>
      <c r="C86" s="26" t="s">
        <v>130</v>
      </c>
      <c r="D86" s="30"/>
      <c r="E86" s="62"/>
      <c r="F86" s="68">
        <v>101</v>
      </c>
      <c r="G86" s="20">
        <v>3.6109510999999997E-2</v>
      </c>
    </row>
    <row r="87" spans="1:7" ht="12.75" x14ac:dyDescent="0.2">
      <c r="A87" s="21"/>
      <c r="B87" s="22"/>
      <c r="C87" s="23" t="s">
        <v>111</v>
      </c>
      <c r="D87" s="40"/>
      <c r="E87" s="64"/>
      <c r="F87" s="70">
        <v>101</v>
      </c>
      <c r="G87" s="28">
        <v>3.6109510999999997E-2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25.5" x14ac:dyDescent="0.2">
      <c r="A89" s="21"/>
      <c r="B89" s="22"/>
      <c r="C89" s="39" t="s">
        <v>131</v>
      </c>
      <c r="D89" s="40"/>
      <c r="E89" s="64"/>
      <c r="F89" s="70">
        <v>101</v>
      </c>
      <c r="G89" s="28">
        <v>3.6109510999999997E-2</v>
      </c>
    </row>
    <row r="90" spans="1:7" ht="12.75" x14ac:dyDescent="0.2">
      <c r="A90" s="21"/>
      <c r="B90" s="22"/>
      <c r="C90" s="45"/>
      <c r="D90" s="22"/>
      <c r="E90" s="62"/>
      <c r="F90" s="68"/>
      <c r="G90" s="20"/>
    </row>
    <row r="91" spans="1:7" ht="12.75" x14ac:dyDescent="0.2">
      <c r="A91" s="16"/>
      <c r="B91" s="17"/>
      <c r="C91" s="18" t="s">
        <v>132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133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16"/>
      <c r="B95" s="17"/>
      <c r="C95" s="18" t="s">
        <v>134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135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23" t="s">
        <v>136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111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74"/>
      <c r="G101" s="43"/>
    </row>
    <row r="102" spans="1:7" ht="25.5" x14ac:dyDescent="0.2">
      <c r="A102" s="21"/>
      <c r="B102" s="22"/>
      <c r="C102" s="45" t="s">
        <v>137</v>
      </c>
      <c r="D102" s="22"/>
      <c r="E102" s="62"/>
      <c r="F102" s="74">
        <v>28.907287310000001</v>
      </c>
      <c r="G102" s="43">
        <v>1.0334931E-2</v>
      </c>
    </row>
    <row r="103" spans="1:7" ht="12.75" x14ac:dyDescent="0.2">
      <c r="A103" s="21"/>
      <c r="B103" s="22"/>
      <c r="C103" s="46" t="s">
        <v>138</v>
      </c>
      <c r="D103" s="27"/>
      <c r="E103" s="64"/>
      <c r="F103" s="70">
        <v>2797.0470478099996</v>
      </c>
      <c r="G103" s="28">
        <v>0.999999996</v>
      </c>
    </row>
    <row r="105" spans="1:7" ht="12.75" x14ac:dyDescent="0.2">
      <c r="B105" s="306"/>
      <c r="C105" s="306"/>
      <c r="D105" s="306"/>
      <c r="E105" s="306"/>
      <c r="F105" s="306"/>
    </row>
    <row r="106" spans="1:7" ht="12.75" x14ac:dyDescent="0.2">
      <c r="B106" s="306"/>
      <c r="C106" s="306"/>
      <c r="D106" s="306"/>
      <c r="E106" s="306"/>
      <c r="F106" s="306"/>
    </row>
    <row r="108" spans="1:7" ht="12.75" x14ac:dyDescent="0.2">
      <c r="B108" s="52" t="s">
        <v>140</v>
      </c>
      <c r="C108" s="53"/>
      <c r="D108" s="54"/>
    </row>
    <row r="109" spans="1:7" ht="12.75" x14ac:dyDescent="0.2">
      <c r="B109" s="55" t="s">
        <v>141</v>
      </c>
      <c r="C109" s="56"/>
      <c r="D109" s="81" t="s">
        <v>142</v>
      </c>
    </row>
    <row r="110" spans="1:7" ht="12.75" x14ac:dyDescent="0.2">
      <c r="B110" s="55" t="s">
        <v>143</v>
      </c>
      <c r="C110" s="56"/>
      <c r="D110" s="81" t="s">
        <v>142</v>
      </c>
    </row>
    <row r="111" spans="1:7" ht="12.75" x14ac:dyDescent="0.2">
      <c r="B111" s="57" t="s">
        <v>144</v>
      </c>
      <c r="C111" s="56"/>
      <c r="D111" s="58"/>
    </row>
    <row r="112" spans="1:7" ht="25.5" customHeight="1" x14ac:dyDescent="0.2">
      <c r="B112" s="58"/>
      <c r="C112" s="48" t="s">
        <v>145</v>
      </c>
      <c r="D112" s="49" t="s">
        <v>146</v>
      </c>
    </row>
    <row r="113" spans="2:4" ht="12.75" customHeight="1" x14ac:dyDescent="0.2">
      <c r="B113" s="75" t="s">
        <v>147</v>
      </c>
      <c r="C113" s="76" t="s">
        <v>148</v>
      </c>
      <c r="D113" s="76" t="s">
        <v>149</v>
      </c>
    </row>
    <row r="114" spans="2:4" ht="12.75" x14ac:dyDescent="0.2">
      <c r="B114" s="58" t="s">
        <v>150</v>
      </c>
      <c r="C114" s="59">
        <v>13.616400000000001</v>
      </c>
      <c r="D114" s="59">
        <v>12.1919</v>
      </c>
    </row>
    <row r="115" spans="2:4" ht="12.75" x14ac:dyDescent="0.2">
      <c r="B115" s="58" t="s">
        <v>151</v>
      </c>
      <c r="C115" s="59">
        <v>13.616400000000001</v>
      </c>
      <c r="D115" s="59">
        <v>12.1919</v>
      </c>
    </row>
    <row r="116" spans="2:4" ht="12.75" x14ac:dyDescent="0.2">
      <c r="B116" s="58" t="s">
        <v>152</v>
      </c>
      <c r="C116" s="59">
        <v>13.351599999999999</v>
      </c>
      <c r="D116" s="59">
        <v>11.9415</v>
      </c>
    </row>
    <row r="117" spans="2:4" ht="12.75" x14ac:dyDescent="0.2">
      <c r="B117" s="58" t="s">
        <v>153</v>
      </c>
      <c r="C117" s="59">
        <v>13.351599999999999</v>
      </c>
      <c r="D117" s="59">
        <v>11.9415</v>
      </c>
    </row>
    <row r="119" spans="2:4" ht="12.75" x14ac:dyDescent="0.2">
      <c r="B119" s="77" t="s">
        <v>154</v>
      </c>
      <c r="C119" s="60"/>
      <c r="D119" s="78" t="s">
        <v>142</v>
      </c>
    </row>
    <row r="120" spans="2:4" ht="24.75" customHeight="1" x14ac:dyDescent="0.2">
      <c r="B120" s="79"/>
      <c r="C120" s="79"/>
    </row>
    <row r="121" spans="2:4" ht="15" x14ac:dyDescent="0.25">
      <c r="B121" s="82"/>
      <c r="C121" s="80"/>
      <c r="D121"/>
    </row>
    <row r="123" spans="2:4" ht="12.75" x14ac:dyDescent="0.2">
      <c r="B123" s="57" t="s">
        <v>157</v>
      </c>
      <c r="C123" s="56"/>
      <c r="D123" s="83" t="s">
        <v>142</v>
      </c>
    </row>
    <row r="124" spans="2:4" ht="12.75" x14ac:dyDescent="0.2">
      <c r="B124" s="57" t="s">
        <v>158</v>
      </c>
      <c r="C124" s="56"/>
      <c r="D124" s="83" t="s">
        <v>142</v>
      </c>
    </row>
    <row r="125" spans="2:4" ht="12.75" x14ac:dyDescent="0.2">
      <c r="B125" s="57" t="s">
        <v>159</v>
      </c>
      <c r="C125" s="56"/>
      <c r="D125" s="61">
        <v>6.1966945606543096E-2</v>
      </c>
    </row>
    <row r="126" spans="2:4" ht="12.75" x14ac:dyDescent="0.2">
      <c r="B126" s="57" t="s">
        <v>160</v>
      </c>
      <c r="C126" s="56"/>
      <c r="D126" s="61" t="s">
        <v>142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1152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10487</v>
      </c>
      <c r="F7" s="68">
        <v>131.92121650000001</v>
      </c>
      <c r="G7" s="20">
        <v>6.8304001000000003E-2</v>
      </c>
    </row>
    <row r="8" spans="1:7" ht="12.75" x14ac:dyDescent="0.2">
      <c r="A8" s="21">
        <v>2</v>
      </c>
      <c r="B8" s="22" t="s">
        <v>462</v>
      </c>
      <c r="C8" s="26" t="s">
        <v>463</v>
      </c>
      <c r="D8" s="17" t="s">
        <v>215</v>
      </c>
      <c r="E8" s="62">
        <v>17044</v>
      </c>
      <c r="F8" s="68">
        <v>124.429722</v>
      </c>
      <c r="G8" s="20">
        <v>6.4425178E-2</v>
      </c>
    </row>
    <row r="9" spans="1:7" ht="12.75" x14ac:dyDescent="0.2">
      <c r="A9" s="21">
        <v>3</v>
      </c>
      <c r="B9" s="22" t="s">
        <v>41</v>
      </c>
      <c r="C9" s="26" t="s">
        <v>42</v>
      </c>
      <c r="D9" s="17" t="s">
        <v>36</v>
      </c>
      <c r="E9" s="62">
        <v>5277</v>
      </c>
      <c r="F9" s="68">
        <v>105.8592585</v>
      </c>
      <c r="G9" s="20">
        <v>5.4810069000000003E-2</v>
      </c>
    </row>
    <row r="10" spans="1:7" ht="25.5" x14ac:dyDescent="0.2">
      <c r="A10" s="21">
        <v>4</v>
      </c>
      <c r="B10" s="22" t="s">
        <v>592</v>
      </c>
      <c r="C10" s="26" t="s">
        <v>593</v>
      </c>
      <c r="D10" s="17" t="s">
        <v>33</v>
      </c>
      <c r="E10" s="62">
        <v>1775</v>
      </c>
      <c r="F10" s="68">
        <v>103.367125</v>
      </c>
      <c r="G10" s="20">
        <v>5.3519733E-2</v>
      </c>
    </row>
    <row r="11" spans="1:7" ht="12.75" x14ac:dyDescent="0.2">
      <c r="A11" s="21">
        <v>5</v>
      </c>
      <c r="B11" s="22" t="s">
        <v>516</v>
      </c>
      <c r="C11" s="26" t="s">
        <v>517</v>
      </c>
      <c r="D11" s="17" t="s">
        <v>36</v>
      </c>
      <c r="E11" s="62">
        <v>8920</v>
      </c>
      <c r="F11" s="68">
        <v>101.83072</v>
      </c>
      <c r="G11" s="20">
        <v>5.2724238E-2</v>
      </c>
    </row>
    <row r="12" spans="1:7" ht="25.5" x14ac:dyDescent="0.2">
      <c r="A12" s="21">
        <v>6</v>
      </c>
      <c r="B12" s="22" t="s">
        <v>464</v>
      </c>
      <c r="C12" s="26" t="s">
        <v>465</v>
      </c>
      <c r="D12" s="17" t="s">
        <v>183</v>
      </c>
      <c r="E12" s="62">
        <v>5465</v>
      </c>
      <c r="F12" s="68">
        <v>95.883425000000003</v>
      </c>
      <c r="G12" s="20">
        <v>4.9644945000000003E-2</v>
      </c>
    </row>
    <row r="13" spans="1:7" ht="12.75" x14ac:dyDescent="0.2">
      <c r="A13" s="21">
        <v>7</v>
      </c>
      <c r="B13" s="22" t="s">
        <v>418</v>
      </c>
      <c r="C13" s="26" t="s">
        <v>419</v>
      </c>
      <c r="D13" s="17" t="s">
        <v>215</v>
      </c>
      <c r="E13" s="62">
        <v>4232</v>
      </c>
      <c r="F13" s="68">
        <v>92.414184000000006</v>
      </c>
      <c r="G13" s="20">
        <v>4.7848699000000001E-2</v>
      </c>
    </row>
    <row r="14" spans="1:7" ht="12.75" x14ac:dyDescent="0.2">
      <c r="A14" s="21">
        <v>8</v>
      </c>
      <c r="B14" s="22" t="s">
        <v>454</v>
      </c>
      <c r="C14" s="26" t="s">
        <v>455</v>
      </c>
      <c r="D14" s="17" t="s">
        <v>36</v>
      </c>
      <c r="E14" s="62">
        <v>5302</v>
      </c>
      <c r="F14" s="68">
        <v>89.606451000000007</v>
      </c>
      <c r="G14" s="20">
        <v>4.6394957000000001E-2</v>
      </c>
    </row>
    <row r="15" spans="1:7" ht="12.75" x14ac:dyDescent="0.2">
      <c r="A15" s="21">
        <v>9</v>
      </c>
      <c r="B15" s="22" t="s">
        <v>440</v>
      </c>
      <c r="C15" s="26" t="s">
        <v>441</v>
      </c>
      <c r="D15" s="17" t="s">
        <v>183</v>
      </c>
      <c r="E15" s="62">
        <v>4038</v>
      </c>
      <c r="F15" s="68">
        <v>87.543840000000003</v>
      </c>
      <c r="G15" s="20">
        <v>4.5327012E-2</v>
      </c>
    </row>
    <row r="16" spans="1:7" ht="12.75" x14ac:dyDescent="0.2">
      <c r="A16" s="21">
        <v>10</v>
      </c>
      <c r="B16" s="22" t="s">
        <v>514</v>
      </c>
      <c r="C16" s="26" t="s">
        <v>515</v>
      </c>
      <c r="D16" s="17" t="s">
        <v>61</v>
      </c>
      <c r="E16" s="62">
        <v>1167</v>
      </c>
      <c r="F16" s="68">
        <v>85.750576499999994</v>
      </c>
      <c r="G16" s="20">
        <v>4.4398525000000001E-2</v>
      </c>
    </row>
    <row r="17" spans="1:7" ht="25.5" x14ac:dyDescent="0.2">
      <c r="A17" s="21">
        <v>11</v>
      </c>
      <c r="B17" s="22" t="s">
        <v>602</v>
      </c>
      <c r="C17" s="26" t="s">
        <v>603</v>
      </c>
      <c r="D17" s="17" t="s">
        <v>33</v>
      </c>
      <c r="E17" s="62">
        <v>749</v>
      </c>
      <c r="F17" s="68">
        <v>72.650378500000002</v>
      </c>
      <c r="G17" s="20">
        <v>3.7615719999999998E-2</v>
      </c>
    </row>
    <row r="18" spans="1:7" ht="12.75" x14ac:dyDescent="0.2">
      <c r="A18" s="21">
        <v>12</v>
      </c>
      <c r="B18" s="22" t="s">
        <v>420</v>
      </c>
      <c r="C18" s="26" t="s">
        <v>421</v>
      </c>
      <c r="D18" s="17" t="s">
        <v>215</v>
      </c>
      <c r="E18" s="62">
        <v>9402</v>
      </c>
      <c r="F18" s="68">
        <v>70.091909999999999</v>
      </c>
      <c r="G18" s="20">
        <v>3.6291037999999998E-2</v>
      </c>
    </row>
    <row r="19" spans="1:7" ht="12.75" x14ac:dyDescent="0.2">
      <c r="A19" s="21">
        <v>13</v>
      </c>
      <c r="B19" s="22" t="s">
        <v>322</v>
      </c>
      <c r="C19" s="26" t="s">
        <v>323</v>
      </c>
      <c r="D19" s="17" t="s">
        <v>166</v>
      </c>
      <c r="E19" s="62">
        <v>25436</v>
      </c>
      <c r="F19" s="68">
        <v>67.519862000000003</v>
      </c>
      <c r="G19" s="20">
        <v>3.4959324999999999E-2</v>
      </c>
    </row>
    <row r="20" spans="1:7" ht="25.5" x14ac:dyDescent="0.2">
      <c r="A20" s="21">
        <v>14</v>
      </c>
      <c r="B20" s="22" t="s">
        <v>699</v>
      </c>
      <c r="C20" s="26" t="s">
        <v>700</v>
      </c>
      <c r="D20" s="17" t="s">
        <v>183</v>
      </c>
      <c r="E20" s="62">
        <v>7521</v>
      </c>
      <c r="F20" s="68">
        <v>64.443688499999993</v>
      </c>
      <c r="G20" s="20">
        <v>3.3366594999999999E-2</v>
      </c>
    </row>
    <row r="21" spans="1:7" ht="12.75" x14ac:dyDescent="0.2">
      <c r="A21" s="21">
        <v>15</v>
      </c>
      <c r="B21" s="22" t="s">
        <v>566</v>
      </c>
      <c r="C21" s="26" t="s">
        <v>567</v>
      </c>
      <c r="D21" s="17" t="s">
        <v>183</v>
      </c>
      <c r="E21" s="62">
        <v>998</v>
      </c>
      <c r="F21" s="68">
        <v>59.941876000000001</v>
      </c>
      <c r="G21" s="20">
        <v>3.1035719999999999E-2</v>
      </c>
    </row>
    <row r="22" spans="1:7" ht="12.75" x14ac:dyDescent="0.2">
      <c r="A22" s="21">
        <v>16</v>
      </c>
      <c r="B22" s="22" t="s">
        <v>362</v>
      </c>
      <c r="C22" s="26" t="s">
        <v>363</v>
      </c>
      <c r="D22" s="17" t="s">
        <v>285</v>
      </c>
      <c r="E22" s="62">
        <v>2865</v>
      </c>
      <c r="F22" s="68">
        <v>47.346989999999998</v>
      </c>
      <c r="G22" s="20">
        <v>2.4514547000000001E-2</v>
      </c>
    </row>
    <row r="23" spans="1:7" ht="12.75" x14ac:dyDescent="0.2">
      <c r="A23" s="21">
        <v>17</v>
      </c>
      <c r="B23" s="22" t="s">
        <v>518</v>
      </c>
      <c r="C23" s="26" t="s">
        <v>519</v>
      </c>
      <c r="D23" s="17" t="s">
        <v>215</v>
      </c>
      <c r="E23" s="62">
        <v>3846</v>
      </c>
      <c r="F23" s="68">
        <v>41.836787999999999</v>
      </c>
      <c r="G23" s="20">
        <v>2.1661565000000001E-2</v>
      </c>
    </row>
    <row r="24" spans="1:7" ht="12.75" x14ac:dyDescent="0.2">
      <c r="A24" s="21">
        <v>18</v>
      </c>
      <c r="B24" s="22" t="s">
        <v>715</v>
      </c>
      <c r="C24" s="26" t="s">
        <v>716</v>
      </c>
      <c r="D24" s="17" t="s">
        <v>66</v>
      </c>
      <c r="E24" s="62">
        <v>66930</v>
      </c>
      <c r="F24" s="68">
        <v>39.154049999999998</v>
      </c>
      <c r="G24" s="20">
        <v>2.0272541000000002E-2</v>
      </c>
    </row>
    <row r="25" spans="1:7" ht="12.75" x14ac:dyDescent="0.2">
      <c r="A25" s="21">
        <v>19</v>
      </c>
      <c r="B25" s="22" t="s">
        <v>578</v>
      </c>
      <c r="C25" s="26" t="s">
        <v>579</v>
      </c>
      <c r="D25" s="17" t="s">
        <v>166</v>
      </c>
      <c r="E25" s="62">
        <v>13158</v>
      </c>
      <c r="F25" s="68">
        <v>33.789743999999999</v>
      </c>
      <c r="G25" s="20">
        <v>1.7495099E-2</v>
      </c>
    </row>
    <row r="26" spans="1:7" ht="25.5" x14ac:dyDescent="0.2">
      <c r="A26" s="21">
        <v>20</v>
      </c>
      <c r="B26" s="22" t="s">
        <v>552</v>
      </c>
      <c r="C26" s="26" t="s">
        <v>553</v>
      </c>
      <c r="D26" s="17" t="s">
        <v>198</v>
      </c>
      <c r="E26" s="62">
        <v>7636</v>
      </c>
      <c r="F26" s="68">
        <v>33.491495999999998</v>
      </c>
      <c r="G26" s="20">
        <v>1.7340676999999999E-2</v>
      </c>
    </row>
    <row r="27" spans="1:7" ht="25.5" x14ac:dyDescent="0.2">
      <c r="A27" s="21">
        <v>21</v>
      </c>
      <c r="B27" s="22" t="s">
        <v>550</v>
      </c>
      <c r="C27" s="26" t="s">
        <v>551</v>
      </c>
      <c r="D27" s="17" t="s">
        <v>285</v>
      </c>
      <c r="E27" s="62">
        <v>5200</v>
      </c>
      <c r="F27" s="68">
        <v>32.408999999999999</v>
      </c>
      <c r="G27" s="20">
        <v>1.6780199999999999E-2</v>
      </c>
    </row>
    <row r="28" spans="1:7" ht="12.75" x14ac:dyDescent="0.2">
      <c r="A28" s="21">
        <v>22</v>
      </c>
      <c r="B28" s="22" t="s">
        <v>39</v>
      </c>
      <c r="C28" s="26" t="s">
        <v>40</v>
      </c>
      <c r="D28" s="17" t="s">
        <v>19</v>
      </c>
      <c r="E28" s="62">
        <v>179</v>
      </c>
      <c r="F28" s="68">
        <v>30.2371275</v>
      </c>
      <c r="G28" s="20">
        <v>1.5655683E-2</v>
      </c>
    </row>
    <row r="29" spans="1:7" ht="12.75" x14ac:dyDescent="0.2">
      <c r="A29" s="21">
        <v>23</v>
      </c>
      <c r="B29" s="22" t="s">
        <v>430</v>
      </c>
      <c r="C29" s="26" t="s">
        <v>431</v>
      </c>
      <c r="D29" s="17" t="s">
        <v>285</v>
      </c>
      <c r="E29" s="62">
        <v>4163</v>
      </c>
      <c r="F29" s="68">
        <v>27.228101500000001</v>
      </c>
      <c r="G29" s="20">
        <v>1.4097719E-2</v>
      </c>
    </row>
    <row r="30" spans="1:7" ht="25.5" x14ac:dyDescent="0.2">
      <c r="A30" s="21">
        <v>24</v>
      </c>
      <c r="B30" s="22" t="s">
        <v>673</v>
      </c>
      <c r="C30" s="26" t="s">
        <v>674</v>
      </c>
      <c r="D30" s="17" t="s">
        <v>22</v>
      </c>
      <c r="E30" s="62">
        <v>33828</v>
      </c>
      <c r="F30" s="68">
        <v>27.163883999999999</v>
      </c>
      <c r="G30" s="20">
        <v>1.4064470000000001E-2</v>
      </c>
    </row>
    <row r="31" spans="1:7" ht="12.75" x14ac:dyDescent="0.2">
      <c r="A31" s="21">
        <v>25</v>
      </c>
      <c r="B31" s="22" t="s">
        <v>59</v>
      </c>
      <c r="C31" s="26" t="s">
        <v>60</v>
      </c>
      <c r="D31" s="17" t="s">
        <v>61</v>
      </c>
      <c r="E31" s="62">
        <v>22247</v>
      </c>
      <c r="F31" s="68">
        <v>26.496176999999999</v>
      </c>
      <c r="G31" s="20">
        <v>1.3718754999999999E-2</v>
      </c>
    </row>
    <row r="32" spans="1:7" ht="25.5" x14ac:dyDescent="0.2">
      <c r="A32" s="21">
        <v>26</v>
      </c>
      <c r="B32" s="22" t="s">
        <v>641</v>
      </c>
      <c r="C32" s="26" t="s">
        <v>642</v>
      </c>
      <c r="D32" s="17" t="s">
        <v>183</v>
      </c>
      <c r="E32" s="62">
        <v>2195</v>
      </c>
      <c r="F32" s="68">
        <v>25.2633525</v>
      </c>
      <c r="G32" s="20">
        <v>1.3080444E-2</v>
      </c>
    </row>
    <row r="33" spans="1:7" ht="25.5" x14ac:dyDescent="0.2">
      <c r="A33" s="21">
        <v>27</v>
      </c>
      <c r="B33" s="22" t="s">
        <v>366</v>
      </c>
      <c r="C33" s="26" t="s">
        <v>367</v>
      </c>
      <c r="D33" s="17" t="s">
        <v>33</v>
      </c>
      <c r="E33" s="62">
        <v>4748</v>
      </c>
      <c r="F33" s="68">
        <v>23.476486000000001</v>
      </c>
      <c r="G33" s="20">
        <v>1.2155269E-2</v>
      </c>
    </row>
    <row r="34" spans="1:7" ht="12.75" x14ac:dyDescent="0.2">
      <c r="A34" s="21">
        <v>28</v>
      </c>
      <c r="B34" s="22" t="s">
        <v>572</v>
      </c>
      <c r="C34" s="26" t="s">
        <v>573</v>
      </c>
      <c r="D34" s="17" t="s">
        <v>269</v>
      </c>
      <c r="E34" s="62">
        <v>3390</v>
      </c>
      <c r="F34" s="68">
        <v>22.519770000000001</v>
      </c>
      <c r="G34" s="20">
        <v>1.1659917000000001E-2</v>
      </c>
    </row>
    <row r="35" spans="1:7" ht="12.75" x14ac:dyDescent="0.2">
      <c r="A35" s="21">
        <v>29</v>
      </c>
      <c r="B35" s="22" t="s">
        <v>426</v>
      </c>
      <c r="C35" s="26" t="s">
        <v>427</v>
      </c>
      <c r="D35" s="17" t="s">
        <v>285</v>
      </c>
      <c r="E35" s="62">
        <v>2411</v>
      </c>
      <c r="F35" s="68">
        <v>17.9486895</v>
      </c>
      <c r="G35" s="20">
        <v>9.2931779999999992E-3</v>
      </c>
    </row>
    <row r="36" spans="1:7" ht="12.75" x14ac:dyDescent="0.2">
      <c r="A36" s="21">
        <v>30</v>
      </c>
      <c r="B36" s="22" t="s">
        <v>401</v>
      </c>
      <c r="C36" s="26" t="s">
        <v>402</v>
      </c>
      <c r="D36" s="17" t="s">
        <v>183</v>
      </c>
      <c r="E36" s="62">
        <v>4061</v>
      </c>
      <c r="F36" s="68">
        <v>16.950614000000002</v>
      </c>
      <c r="G36" s="20">
        <v>8.7764109999999996E-3</v>
      </c>
    </row>
    <row r="37" spans="1:7" ht="25.5" x14ac:dyDescent="0.2">
      <c r="A37" s="21">
        <v>31</v>
      </c>
      <c r="B37" s="22" t="s">
        <v>527</v>
      </c>
      <c r="C37" s="26" t="s">
        <v>528</v>
      </c>
      <c r="D37" s="17" t="s">
        <v>529</v>
      </c>
      <c r="E37" s="62">
        <v>7129</v>
      </c>
      <c r="F37" s="68">
        <v>16.560666999999999</v>
      </c>
      <c r="G37" s="20">
        <v>8.5745100000000005E-3</v>
      </c>
    </row>
    <row r="38" spans="1:7" ht="12.75" x14ac:dyDescent="0.2">
      <c r="A38" s="21">
        <v>32</v>
      </c>
      <c r="B38" s="22" t="s">
        <v>661</v>
      </c>
      <c r="C38" s="26" t="s">
        <v>662</v>
      </c>
      <c r="D38" s="17" t="s">
        <v>61</v>
      </c>
      <c r="E38" s="62">
        <v>63</v>
      </c>
      <c r="F38" s="68">
        <v>15.236802000000001</v>
      </c>
      <c r="G38" s="20">
        <v>7.8890609999999993E-3</v>
      </c>
    </row>
    <row r="39" spans="1:7" ht="12.75" x14ac:dyDescent="0.2">
      <c r="A39" s="21">
        <v>33</v>
      </c>
      <c r="B39" s="22" t="s">
        <v>444</v>
      </c>
      <c r="C39" s="26" t="s">
        <v>445</v>
      </c>
      <c r="D39" s="17" t="s">
        <v>285</v>
      </c>
      <c r="E39" s="62">
        <v>1251</v>
      </c>
      <c r="F39" s="68">
        <v>11.270884499999999</v>
      </c>
      <c r="G39" s="20">
        <v>5.8356529999999997E-3</v>
      </c>
    </row>
    <row r="40" spans="1:7" ht="12.75" x14ac:dyDescent="0.2">
      <c r="A40" s="21">
        <v>34</v>
      </c>
      <c r="B40" s="22" t="s">
        <v>659</v>
      </c>
      <c r="C40" s="26" t="s">
        <v>660</v>
      </c>
      <c r="D40" s="17" t="s">
        <v>82</v>
      </c>
      <c r="E40" s="62">
        <v>660</v>
      </c>
      <c r="F40" s="68">
        <v>5.4522599999999999</v>
      </c>
      <c r="G40" s="20">
        <v>2.8229819999999999E-3</v>
      </c>
    </row>
    <row r="41" spans="1:7" ht="12.75" x14ac:dyDescent="0.2">
      <c r="A41" s="16"/>
      <c r="B41" s="17"/>
      <c r="C41" s="23" t="s">
        <v>111</v>
      </c>
      <c r="D41" s="27"/>
      <c r="E41" s="64"/>
      <c r="F41" s="70">
        <v>1847.0871170000009</v>
      </c>
      <c r="G41" s="28">
        <v>0.95635443599999981</v>
      </c>
    </row>
    <row r="42" spans="1:7" ht="12.75" x14ac:dyDescent="0.2">
      <c r="A42" s="21"/>
      <c r="B42" s="22"/>
      <c r="C42" s="29"/>
      <c r="D42" s="30"/>
      <c r="E42" s="62"/>
      <c r="F42" s="68"/>
      <c r="G42" s="20"/>
    </row>
    <row r="43" spans="1:7" ht="12.75" x14ac:dyDescent="0.2">
      <c r="A43" s="16"/>
      <c r="B43" s="17"/>
      <c r="C43" s="23" t="s">
        <v>112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111</v>
      </c>
      <c r="D44" s="27"/>
      <c r="E44" s="64"/>
      <c r="F44" s="70">
        <v>0</v>
      </c>
      <c r="G44" s="28">
        <v>0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31"/>
      <c r="B46" s="32"/>
      <c r="C46" s="23" t="s">
        <v>113</v>
      </c>
      <c r="D46" s="24"/>
      <c r="E46" s="63"/>
      <c r="F46" s="69"/>
      <c r="G46" s="25"/>
    </row>
    <row r="47" spans="1:7" ht="12.75" x14ac:dyDescent="0.2">
      <c r="A47" s="33"/>
      <c r="B47" s="34"/>
      <c r="C47" s="23" t="s">
        <v>111</v>
      </c>
      <c r="D47" s="35"/>
      <c r="E47" s="65"/>
      <c r="F47" s="71">
        <v>0</v>
      </c>
      <c r="G47" s="36">
        <v>0</v>
      </c>
    </row>
    <row r="48" spans="1:7" ht="12.75" x14ac:dyDescent="0.2">
      <c r="A48" s="33"/>
      <c r="B48" s="34"/>
      <c r="C48" s="29"/>
      <c r="D48" s="37"/>
      <c r="E48" s="66"/>
      <c r="F48" s="72"/>
      <c r="G48" s="38"/>
    </row>
    <row r="49" spans="1:7" ht="12.75" x14ac:dyDescent="0.2">
      <c r="A49" s="16"/>
      <c r="B49" s="17"/>
      <c r="C49" s="23" t="s">
        <v>116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111</v>
      </c>
      <c r="D50" s="27"/>
      <c r="E50" s="64"/>
      <c r="F50" s="70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2"/>
      <c r="F51" s="68"/>
      <c r="G51" s="20"/>
    </row>
    <row r="52" spans="1:7" ht="12.75" x14ac:dyDescent="0.2">
      <c r="A52" s="16"/>
      <c r="B52" s="17"/>
      <c r="C52" s="23" t="s">
        <v>117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111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118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111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25.5" x14ac:dyDescent="0.2">
      <c r="A58" s="21"/>
      <c r="B58" s="22"/>
      <c r="C58" s="39" t="s">
        <v>119</v>
      </c>
      <c r="D58" s="40"/>
      <c r="E58" s="64"/>
      <c r="F58" s="70">
        <v>1847.0871170000009</v>
      </c>
      <c r="G58" s="28">
        <v>0.95635443599999981</v>
      </c>
    </row>
    <row r="59" spans="1:7" ht="12.75" x14ac:dyDescent="0.2">
      <c r="A59" s="16"/>
      <c r="B59" s="17"/>
      <c r="C59" s="26"/>
      <c r="D59" s="19"/>
      <c r="E59" s="62"/>
      <c r="F59" s="68"/>
      <c r="G59" s="20"/>
    </row>
    <row r="60" spans="1:7" ht="12.75" x14ac:dyDescent="0.2">
      <c r="A60" s="16"/>
      <c r="B60" s="17"/>
      <c r="C60" s="18" t="s">
        <v>120</v>
      </c>
      <c r="D60" s="19"/>
      <c r="E60" s="62"/>
      <c r="F60" s="68"/>
      <c r="G60" s="20"/>
    </row>
    <row r="61" spans="1:7" ht="25.5" x14ac:dyDescent="0.2">
      <c r="A61" s="16"/>
      <c r="B61" s="17"/>
      <c r="C61" s="23" t="s">
        <v>10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111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19"/>
      <c r="E63" s="62"/>
      <c r="F63" s="68"/>
      <c r="G63" s="20"/>
    </row>
    <row r="64" spans="1:7" ht="12.75" x14ac:dyDescent="0.2">
      <c r="A64" s="16"/>
      <c r="B64" s="41"/>
      <c r="C64" s="23" t="s">
        <v>121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111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74"/>
      <c r="G66" s="43"/>
    </row>
    <row r="67" spans="1:7" ht="12.75" x14ac:dyDescent="0.2">
      <c r="A67" s="16"/>
      <c r="B67" s="17"/>
      <c r="C67" s="23" t="s">
        <v>122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16"/>
      <c r="B70" s="41"/>
      <c r="C70" s="23" t="s">
        <v>123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21"/>
      <c r="B73" s="22"/>
      <c r="C73" s="44" t="s">
        <v>124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125</v>
      </c>
      <c r="D75" s="19"/>
      <c r="E75" s="62"/>
      <c r="F75" s="68"/>
      <c r="G75" s="20"/>
    </row>
    <row r="76" spans="1:7" ht="12.75" x14ac:dyDescent="0.2">
      <c r="A76" s="21"/>
      <c r="B76" s="22"/>
      <c r="C76" s="23" t="s">
        <v>126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111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12.75" x14ac:dyDescent="0.2">
      <c r="A79" s="21"/>
      <c r="B79" s="22"/>
      <c r="C79" s="23" t="s">
        <v>127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128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129</v>
      </c>
      <c r="D85" s="24"/>
      <c r="E85" s="63"/>
      <c r="F85" s="69"/>
      <c r="G85" s="25"/>
    </row>
    <row r="86" spans="1:7" ht="12.75" x14ac:dyDescent="0.2">
      <c r="A86" s="21">
        <v>1</v>
      </c>
      <c r="B86" s="22"/>
      <c r="C86" s="26" t="s">
        <v>130</v>
      </c>
      <c r="D86" s="30"/>
      <c r="E86" s="62"/>
      <c r="F86" s="68">
        <v>62</v>
      </c>
      <c r="G86" s="20">
        <v>3.2101341999999998E-2</v>
      </c>
    </row>
    <row r="87" spans="1:7" ht="12.75" x14ac:dyDescent="0.2">
      <c r="A87" s="21"/>
      <c r="B87" s="22"/>
      <c r="C87" s="23" t="s">
        <v>111</v>
      </c>
      <c r="D87" s="40"/>
      <c r="E87" s="64"/>
      <c r="F87" s="70">
        <v>62</v>
      </c>
      <c r="G87" s="28">
        <v>3.2101341999999998E-2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25.5" x14ac:dyDescent="0.2">
      <c r="A89" s="21"/>
      <c r="B89" s="22"/>
      <c r="C89" s="39" t="s">
        <v>131</v>
      </c>
      <c r="D89" s="40"/>
      <c r="E89" s="64"/>
      <c r="F89" s="70">
        <v>62</v>
      </c>
      <c r="G89" s="28">
        <v>3.2101341999999998E-2</v>
      </c>
    </row>
    <row r="90" spans="1:7" ht="12.75" x14ac:dyDescent="0.2">
      <c r="A90" s="21"/>
      <c r="B90" s="22"/>
      <c r="C90" s="45"/>
      <c r="D90" s="22"/>
      <c r="E90" s="62"/>
      <c r="F90" s="68"/>
      <c r="G90" s="20"/>
    </row>
    <row r="91" spans="1:7" ht="12.75" x14ac:dyDescent="0.2">
      <c r="A91" s="16"/>
      <c r="B91" s="17"/>
      <c r="C91" s="18" t="s">
        <v>132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133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16"/>
      <c r="B95" s="17"/>
      <c r="C95" s="18" t="s">
        <v>134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135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23" t="s">
        <v>136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111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74"/>
      <c r="G101" s="43"/>
    </row>
    <row r="102" spans="1:7" ht="25.5" x14ac:dyDescent="0.2">
      <c r="A102" s="21"/>
      <c r="B102" s="22"/>
      <c r="C102" s="45" t="s">
        <v>137</v>
      </c>
      <c r="D102" s="22"/>
      <c r="E102" s="62"/>
      <c r="F102" s="74">
        <v>22.296317779999999</v>
      </c>
      <c r="G102" s="43">
        <v>1.1544221E-2</v>
      </c>
    </row>
    <row r="103" spans="1:7" ht="12.75" x14ac:dyDescent="0.2">
      <c r="A103" s="21"/>
      <c r="B103" s="22"/>
      <c r="C103" s="46" t="s">
        <v>138</v>
      </c>
      <c r="D103" s="27"/>
      <c r="E103" s="64"/>
      <c r="F103" s="70">
        <v>1931.3834347800009</v>
      </c>
      <c r="G103" s="28">
        <v>0.99999999899999992</v>
      </c>
    </row>
    <row r="105" spans="1:7" ht="12.75" x14ac:dyDescent="0.2">
      <c r="B105" s="306"/>
      <c r="C105" s="306"/>
      <c r="D105" s="306"/>
      <c r="E105" s="306"/>
      <c r="F105" s="306"/>
    </row>
    <row r="106" spans="1:7" ht="12.75" x14ac:dyDescent="0.2">
      <c r="B106" s="306"/>
      <c r="C106" s="306"/>
      <c r="D106" s="306"/>
      <c r="E106" s="306"/>
      <c r="F106" s="306"/>
    </row>
    <row r="108" spans="1:7" ht="12.75" x14ac:dyDescent="0.2">
      <c r="B108" s="52" t="s">
        <v>140</v>
      </c>
      <c r="C108" s="53"/>
      <c r="D108" s="54"/>
    </row>
    <row r="109" spans="1:7" ht="12.75" x14ac:dyDescent="0.2">
      <c r="B109" s="55" t="s">
        <v>141</v>
      </c>
      <c r="C109" s="56"/>
      <c r="D109" s="81" t="s">
        <v>142</v>
      </c>
    </row>
    <row r="110" spans="1:7" ht="12.75" x14ac:dyDescent="0.2">
      <c r="B110" s="55" t="s">
        <v>143</v>
      </c>
      <c r="C110" s="56"/>
      <c r="D110" s="81" t="s">
        <v>142</v>
      </c>
    </row>
    <row r="111" spans="1:7" ht="12.75" x14ac:dyDescent="0.2">
      <c r="B111" s="57" t="s">
        <v>144</v>
      </c>
      <c r="C111" s="56"/>
      <c r="D111" s="58"/>
    </row>
    <row r="112" spans="1:7" ht="25.5" customHeight="1" x14ac:dyDescent="0.2">
      <c r="B112" s="58"/>
      <c r="C112" s="48" t="s">
        <v>145</v>
      </c>
      <c r="D112" s="49" t="s">
        <v>146</v>
      </c>
    </row>
    <row r="113" spans="2:4" ht="12.75" customHeight="1" x14ac:dyDescent="0.2">
      <c r="B113" s="75" t="s">
        <v>147</v>
      </c>
      <c r="C113" s="76" t="s">
        <v>148</v>
      </c>
      <c r="D113" s="76" t="s">
        <v>149</v>
      </c>
    </row>
    <row r="114" spans="2:4" ht="12.75" x14ac:dyDescent="0.2">
      <c r="B114" s="58" t="s">
        <v>150</v>
      </c>
      <c r="C114" s="59">
        <v>13.3644</v>
      </c>
      <c r="D114" s="59">
        <v>11.9597</v>
      </c>
    </row>
    <row r="115" spans="2:4" ht="12.75" x14ac:dyDescent="0.2">
      <c r="B115" s="58" t="s">
        <v>151</v>
      </c>
      <c r="C115" s="59">
        <v>13.3643</v>
      </c>
      <c r="D115" s="59">
        <v>11.9597</v>
      </c>
    </row>
    <row r="116" spans="2:4" ht="12.75" x14ac:dyDescent="0.2">
      <c r="B116" s="58" t="s">
        <v>152</v>
      </c>
      <c r="C116" s="59">
        <v>13.151400000000001</v>
      </c>
      <c r="D116" s="59">
        <v>11.7584</v>
      </c>
    </row>
    <row r="117" spans="2:4" ht="12.75" x14ac:dyDescent="0.2">
      <c r="B117" s="58" t="s">
        <v>153</v>
      </c>
      <c r="C117" s="59">
        <v>13.151400000000001</v>
      </c>
      <c r="D117" s="59">
        <v>11.7584</v>
      </c>
    </row>
    <row r="119" spans="2:4" ht="12.75" x14ac:dyDescent="0.2">
      <c r="B119" s="77" t="s">
        <v>154</v>
      </c>
      <c r="C119" s="60"/>
      <c r="D119" s="78" t="s">
        <v>142</v>
      </c>
    </row>
    <row r="120" spans="2:4" ht="24.75" customHeight="1" x14ac:dyDescent="0.2">
      <c r="B120" s="79"/>
      <c r="C120" s="79"/>
    </row>
    <row r="121" spans="2:4" ht="15" x14ac:dyDescent="0.25">
      <c r="B121" s="82"/>
      <c r="C121" s="80"/>
      <c r="D121"/>
    </row>
    <row r="123" spans="2:4" ht="12.75" x14ac:dyDescent="0.2">
      <c r="B123" s="57" t="s">
        <v>157</v>
      </c>
      <c r="C123" s="56"/>
      <c r="D123" s="83" t="s">
        <v>142</v>
      </c>
    </row>
    <row r="124" spans="2:4" ht="12.75" x14ac:dyDescent="0.2">
      <c r="B124" s="57" t="s">
        <v>158</v>
      </c>
      <c r="C124" s="56"/>
      <c r="D124" s="83" t="s">
        <v>142</v>
      </c>
    </row>
    <row r="125" spans="2:4" ht="12.75" x14ac:dyDescent="0.2">
      <c r="B125" s="57" t="s">
        <v>159</v>
      </c>
      <c r="C125" s="56"/>
      <c r="D125" s="61">
        <v>6.0862718840744491E-2</v>
      </c>
    </row>
    <row r="126" spans="2:4" ht="12.75" x14ac:dyDescent="0.2">
      <c r="B126" s="57" t="s">
        <v>160</v>
      </c>
      <c r="C126" s="56"/>
      <c r="D126" s="61" t="s">
        <v>142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sqref="A1:G1"/>
    </sheetView>
  </sheetViews>
  <sheetFormatPr defaultRowHeight="15.95" customHeight="1" x14ac:dyDescent="0.2"/>
  <cols>
    <col min="1" max="1" width="5.7109375" style="85" customWidth="1"/>
    <col min="2" max="2" width="22.7109375" style="85" customWidth="1"/>
    <col min="3" max="3" width="25.7109375" style="85" customWidth="1"/>
    <col min="4" max="4" width="14.7109375" style="85" customWidth="1"/>
    <col min="5" max="10" width="13.7109375" style="85" customWidth="1"/>
    <col min="11" max="16384" width="9.140625" style="85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30" customHeight="1" x14ac:dyDescent="0.2">
      <c r="A2" s="303" t="s">
        <v>1159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28"/>
      <c r="B5" s="127"/>
      <c r="C5" s="126" t="s">
        <v>9</v>
      </c>
      <c r="D5" s="125"/>
      <c r="E5" s="113"/>
      <c r="F5" s="112"/>
      <c r="G5" s="111"/>
    </row>
    <row r="6" spans="1:7" ht="28.5" customHeight="1" x14ac:dyDescent="0.2">
      <c r="A6" s="110"/>
      <c r="B6" s="109"/>
      <c r="C6" s="119" t="s">
        <v>10</v>
      </c>
      <c r="D6" s="123"/>
      <c r="E6" s="122"/>
      <c r="F6" s="121"/>
      <c r="G6" s="120"/>
    </row>
    <row r="7" spans="1:7" ht="12.75" x14ac:dyDescent="0.2">
      <c r="A7" s="110">
        <v>1</v>
      </c>
      <c r="B7" s="109" t="s">
        <v>462</v>
      </c>
      <c r="C7" s="131" t="s">
        <v>463</v>
      </c>
      <c r="D7" s="127" t="s">
        <v>215</v>
      </c>
      <c r="E7" s="113">
        <v>1367893</v>
      </c>
      <c r="F7" s="112">
        <v>9986.3028465000007</v>
      </c>
      <c r="G7" s="111">
        <v>7.9302788999999999E-2</v>
      </c>
    </row>
    <row r="8" spans="1:7" ht="12.75" x14ac:dyDescent="0.2">
      <c r="A8" s="110">
        <v>2</v>
      </c>
      <c r="B8" s="109" t="s">
        <v>41</v>
      </c>
      <c r="C8" s="131" t="s">
        <v>42</v>
      </c>
      <c r="D8" s="127" t="s">
        <v>36</v>
      </c>
      <c r="E8" s="113">
        <v>388607</v>
      </c>
      <c r="F8" s="112">
        <v>7795.6507234999999</v>
      </c>
      <c r="G8" s="111">
        <v>6.1906479E-2</v>
      </c>
    </row>
    <row r="9" spans="1:7" ht="12.75" x14ac:dyDescent="0.2">
      <c r="A9" s="110">
        <v>3</v>
      </c>
      <c r="B9" s="109" t="s">
        <v>460</v>
      </c>
      <c r="C9" s="131" t="s">
        <v>461</v>
      </c>
      <c r="D9" s="127" t="s">
        <v>183</v>
      </c>
      <c r="E9" s="113">
        <v>555656</v>
      </c>
      <c r="F9" s="112">
        <v>5771.043216</v>
      </c>
      <c r="G9" s="111">
        <v>4.5828754999999999E-2</v>
      </c>
    </row>
    <row r="10" spans="1:7" ht="25.5" x14ac:dyDescent="0.2">
      <c r="A10" s="110">
        <v>4</v>
      </c>
      <c r="B10" s="109" t="s">
        <v>416</v>
      </c>
      <c r="C10" s="131" t="s">
        <v>417</v>
      </c>
      <c r="D10" s="127" t="s">
        <v>33</v>
      </c>
      <c r="E10" s="113">
        <v>1789619</v>
      </c>
      <c r="F10" s="112">
        <v>5328.5905725000002</v>
      </c>
      <c r="G10" s="111">
        <v>4.2315169E-2</v>
      </c>
    </row>
    <row r="11" spans="1:7" ht="25.5" x14ac:dyDescent="0.2">
      <c r="A11" s="110">
        <v>5</v>
      </c>
      <c r="B11" s="109" t="s">
        <v>11</v>
      </c>
      <c r="C11" s="131" t="s">
        <v>12</v>
      </c>
      <c r="D11" s="127" t="s">
        <v>13</v>
      </c>
      <c r="E11" s="113">
        <v>373120</v>
      </c>
      <c r="F11" s="112">
        <v>4693.6630400000004</v>
      </c>
      <c r="G11" s="111">
        <v>3.7273109999999998E-2</v>
      </c>
    </row>
    <row r="12" spans="1:7" ht="12.75" x14ac:dyDescent="0.2">
      <c r="A12" s="110">
        <v>6</v>
      </c>
      <c r="B12" s="109" t="s">
        <v>514</v>
      </c>
      <c r="C12" s="131" t="s">
        <v>515</v>
      </c>
      <c r="D12" s="127" t="s">
        <v>61</v>
      </c>
      <c r="E12" s="113">
        <v>59700</v>
      </c>
      <c r="F12" s="112">
        <v>4386.7261500000004</v>
      </c>
      <c r="G12" s="111">
        <v>3.4835677000000002E-2</v>
      </c>
    </row>
    <row r="13" spans="1:7" ht="12.75" x14ac:dyDescent="0.2">
      <c r="A13" s="110">
        <v>7</v>
      </c>
      <c r="B13" s="109" t="s">
        <v>418</v>
      </c>
      <c r="C13" s="131" t="s">
        <v>419</v>
      </c>
      <c r="D13" s="127" t="s">
        <v>215</v>
      </c>
      <c r="E13" s="113">
        <v>186451</v>
      </c>
      <c r="F13" s="112">
        <v>4071.530487</v>
      </c>
      <c r="G13" s="111">
        <v>3.2332659E-2</v>
      </c>
    </row>
    <row r="14" spans="1:7" ht="12.75" x14ac:dyDescent="0.2">
      <c r="A14" s="110">
        <v>8</v>
      </c>
      <c r="B14" s="109" t="s">
        <v>34</v>
      </c>
      <c r="C14" s="131" t="s">
        <v>35</v>
      </c>
      <c r="D14" s="127" t="s">
        <v>36</v>
      </c>
      <c r="E14" s="113">
        <v>1266831</v>
      </c>
      <c r="F14" s="112">
        <v>3870.8021205</v>
      </c>
      <c r="G14" s="111">
        <v>3.0738643999999999E-2</v>
      </c>
    </row>
    <row r="15" spans="1:7" ht="12.75" x14ac:dyDescent="0.2">
      <c r="A15" s="110">
        <v>9</v>
      </c>
      <c r="B15" s="109" t="s">
        <v>362</v>
      </c>
      <c r="C15" s="131" t="s">
        <v>363</v>
      </c>
      <c r="D15" s="127" t="s">
        <v>285</v>
      </c>
      <c r="E15" s="113">
        <v>162385</v>
      </c>
      <c r="F15" s="112">
        <v>2683.5745099999999</v>
      </c>
      <c r="G15" s="111">
        <v>2.1310684E-2</v>
      </c>
    </row>
    <row r="16" spans="1:7" ht="25.5" x14ac:dyDescent="0.2">
      <c r="A16" s="110">
        <v>10</v>
      </c>
      <c r="B16" s="109" t="s">
        <v>331</v>
      </c>
      <c r="C16" s="131" t="s">
        <v>332</v>
      </c>
      <c r="D16" s="127" t="s">
        <v>56</v>
      </c>
      <c r="E16" s="113">
        <v>282478</v>
      </c>
      <c r="F16" s="112">
        <v>2510.0995079999998</v>
      </c>
      <c r="G16" s="111">
        <v>1.9933091999999999E-2</v>
      </c>
    </row>
    <row r="17" spans="1:7" ht="12.75" x14ac:dyDescent="0.2">
      <c r="A17" s="110">
        <v>11</v>
      </c>
      <c r="B17" s="109" t="s">
        <v>104</v>
      </c>
      <c r="C17" s="131" t="s">
        <v>105</v>
      </c>
      <c r="D17" s="127" t="s">
        <v>36</v>
      </c>
      <c r="E17" s="113">
        <v>920000</v>
      </c>
      <c r="F17" s="112">
        <v>2442.6</v>
      </c>
      <c r="G17" s="111">
        <v>1.9397068E-2</v>
      </c>
    </row>
    <row r="18" spans="1:7" ht="12.75" x14ac:dyDescent="0.2">
      <c r="A18" s="110">
        <v>12</v>
      </c>
      <c r="B18" s="109" t="s">
        <v>420</v>
      </c>
      <c r="C18" s="131" t="s">
        <v>421</v>
      </c>
      <c r="D18" s="127" t="s">
        <v>215</v>
      </c>
      <c r="E18" s="113">
        <v>320906</v>
      </c>
      <c r="F18" s="112">
        <v>2392.3542299999999</v>
      </c>
      <c r="G18" s="111">
        <v>1.8998058000000002E-2</v>
      </c>
    </row>
    <row r="19" spans="1:7" ht="25.5" x14ac:dyDescent="0.2">
      <c r="A19" s="110">
        <v>13</v>
      </c>
      <c r="B19" s="109" t="s">
        <v>452</v>
      </c>
      <c r="C19" s="131" t="s">
        <v>453</v>
      </c>
      <c r="D19" s="127" t="s">
        <v>183</v>
      </c>
      <c r="E19" s="113">
        <v>396568</v>
      </c>
      <c r="F19" s="112">
        <v>2028.8418879999999</v>
      </c>
      <c r="G19" s="111">
        <v>1.611135E-2</v>
      </c>
    </row>
    <row r="20" spans="1:7" ht="12.75" x14ac:dyDescent="0.2">
      <c r="A20" s="110">
        <v>14</v>
      </c>
      <c r="B20" s="109" t="s">
        <v>438</v>
      </c>
      <c r="C20" s="131" t="s">
        <v>439</v>
      </c>
      <c r="D20" s="127" t="s">
        <v>61</v>
      </c>
      <c r="E20" s="113">
        <v>234500</v>
      </c>
      <c r="F20" s="112">
        <v>2018.9277500000001</v>
      </c>
      <c r="G20" s="111">
        <v>1.6032620000000001E-2</v>
      </c>
    </row>
    <row r="21" spans="1:7" ht="25.5" x14ac:dyDescent="0.2">
      <c r="A21" s="110">
        <v>15</v>
      </c>
      <c r="B21" s="109" t="s">
        <v>472</v>
      </c>
      <c r="C21" s="131" t="s">
        <v>473</v>
      </c>
      <c r="D21" s="127" t="s">
        <v>16</v>
      </c>
      <c r="E21" s="113">
        <v>346310</v>
      </c>
      <c r="F21" s="112">
        <v>1843.0618199999999</v>
      </c>
      <c r="G21" s="111">
        <v>1.4636041000000001E-2</v>
      </c>
    </row>
    <row r="22" spans="1:7" ht="12.75" x14ac:dyDescent="0.2">
      <c r="A22" s="110">
        <v>16</v>
      </c>
      <c r="B22" s="109" t="s">
        <v>516</v>
      </c>
      <c r="C22" s="131" t="s">
        <v>517</v>
      </c>
      <c r="D22" s="127" t="s">
        <v>36</v>
      </c>
      <c r="E22" s="113">
        <v>158829</v>
      </c>
      <c r="F22" s="112">
        <v>1813.1918639999999</v>
      </c>
      <c r="G22" s="111">
        <v>1.4398839E-2</v>
      </c>
    </row>
    <row r="23" spans="1:7" ht="25.5" x14ac:dyDescent="0.2">
      <c r="A23" s="110">
        <v>17</v>
      </c>
      <c r="B23" s="109" t="s">
        <v>339</v>
      </c>
      <c r="C23" s="131" t="s">
        <v>340</v>
      </c>
      <c r="D23" s="127" t="s">
        <v>326</v>
      </c>
      <c r="E23" s="113">
        <v>974080</v>
      </c>
      <c r="F23" s="112">
        <v>1787.4367999999999</v>
      </c>
      <c r="G23" s="111">
        <v>1.4194314E-2</v>
      </c>
    </row>
    <row r="24" spans="1:7" ht="25.5" x14ac:dyDescent="0.2">
      <c r="A24" s="110">
        <v>18</v>
      </c>
      <c r="B24" s="109" t="s">
        <v>14</v>
      </c>
      <c r="C24" s="131" t="s">
        <v>15</v>
      </c>
      <c r="D24" s="127" t="s">
        <v>16</v>
      </c>
      <c r="E24" s="113">
        <v>134992</v>
      </c>
      <c r="F24" s="112">
        <v>1717.233232</v>
      </c>
      <c r="G24" s="111">
        <v>1.3636817000000001E-2</v>
      </c>
    </row>
    <row r="25" spans="1:7" ht="12.75" x14ac:dyDescent="0.2">
      <c r="A25" s="110">
        <v>19</v>
      </c>
      <c r="B25" s="109" t="s">
        <v>335</v>
      </c>
      <c r="C25" s="131" t="s">
        <v>336</v>
      </c>
      <c r="D25" s="127" t="s">
        <v>215</v>
      </c>
      <c r="E25" s="113">
        <v>138000</v>
      </c>
      <c r="F25" s="112">
        <v>1619.085</v>
      </c>
      <c r="G25" s="111">
        <v>1.2857407E-2</v>
      </c>
    </row>
    <row r="26" spans="1:7" ht="12.75" x14ac:dyDescent="0.2">
      <c r="A26" s="110">
        <v>20</v>
      </c>
      <c r="B26" s="109" t="s">
        <v>520</v>
      </c>
      <c r="C26" s="131" t="s">
        <v>521</v>
      </c>
      <c r="D26" s="127" t="s">
        <v>45</v>
      </c>
      <c r="E26" s="113">
        <v>900000</v>
      </c>
      <c r="F26" s="112">
        <v>1501.65</v>
      </c>
      <c r="G26" s="111">
        <v>1.1924837000000001E-2</v>
      </c>
    </row>
    <row r="27" spans="1:7" ht="12.75" x14ac:dyDescent="0.2">
      <c r="A27" s="110">
        <v>21</v>
      </c>
      <c r="B27" s="109" t="s">
        <v>468</v>
      </c>
      <c r="C27" s="131" t="s">
        <v>469</v>
      </c>
      <c r="D27" s="127" t="s">
        <v>19</v>
      </c>
      <c r="E27" s="113">
        <v>35716</v>
      </c>
      <c r="F27" s="112">
        <v>1450.0517420000001</v>
      </c>
      <c r="G27" s="111">
        <v>1.1515087E-2</v>
      </c>
    </row>
    <row r="28" spans="1:7" ht="12.75" x14ac:dyDescent="0.2">
      <c r="A28" s="110">
        <v>22</v>
      </c>
      <c r="B28" s="109" t="s">
        <v>246</v>
      </c>
      <c r="C28" s="131" t="s">
        <v>247</v>
      </c>
      <c r="D28" s="127" t="s">
        <v>215</v>
      </c>
      <c r="E28" s="113">
        <v>190438</v>
      </c>
      <c r="F28" s="112">
        <v>1419.1439760000001</v>
      </c>
      <c r="G28" s="111">
        <v>1.1269644000000001E-2</v>
      </c>
    </row>
    <row r="29" spans="1:7" ht="12.75" x14ac:dyDescent="0.2">
      <c r="A29" s="110">
        <v>23</v>
      </c>
      <c r="B29" s="109" t="s">
        <v>1128</v>
      </c>
      <c r="C29" s="131" t="s">
        <v>1127</v>
      </c>
      <c r="D29" s="127" t="s">
        <v>176</v>
      </c>
      <c r="E29" s="113">
        <v>110795</v>
      </c>
      <c r="F29" s="112">
        <v>1287.65949</v>
      </c>
      <c r="G29" s="111">
        <v>1.0225504999999999E-2</v>
      </c>
    </row>
    <row r="30" spans="1:7" ht="25.5" x14ac:dyDescent="0.2">
      <c r="A30" s="110">
        <v>24</v>
      </c>
      <c r="B30" s="109" t="s">
        <v>370</v>
      </c>
      <c r="C30" s="131" t="s">
        <v>371</v>
      </c>
      <c r="D30" s="127" t="s">
        <v>33</v>
      </c>
      <c r="E30" s="113">
        <v>173345</v>
      </c>
      <c r="F30" s="112">
        <v>1280.7595325</v>
      </c>
      <c r="G30" s="111">
        <v>1.0170711000000001E-2</v>
      </c>
    </row>
    <row r="31" spans="1:7" ht="25.5" x14ac:dyDescent="0.2">
      <c r="A31" s="110">
        <v>25</v>
      </c>
      <c r="B31" s="109" t="s">
        <v>464</v>
      </c>
      <c r="C31" s="131" t="s">
        <v>465</v>
      </c>
      <c r="D31" s="127" t="s">
        <v>183</v>
      </c>
      <c r="E31" s="113">
        <v>71418</v>
      </c>
      <c r="F31" s="112">
        <v>1253.02881</v>
      </c>
      <c r="G31" s="111">
        <v>9.9504970000000009E-3</v>
      </c>
    </row>
    <row r="32" spans="1:7" ht="25.5" x14ac:dyDescent="0.2">
      <c r="A32" s="110">
        <v>26</v>
      </c>
      <c r="B32" s="109" t="s">
        <v>450</v>
      </c>
      <c r="C32" s="131" t="s">
        <v>451</v>
      </c>
      <c r="D32" s="127" t="s">
        <v>33</v>
      </c>
      <c r="E32" s="113">
        <v>240638</v>
      </c>
      <c r="F32" s="112">
        <v>1237.601234</v>
      </c>
      <c r="G32" s="111">
        <v>9.8279839999999997E-3</v>
      </c>
    </row>
    <row r="33" spans="1:7" ht="12.75" x14ac:dyDescent="0.2">
      <c r="A33" s="110">
        <v>27</v>
      </c>
      <c r="B33" s="109" t="s">
        <v>518</v>
      </c>
      <c r="C33" s="131" t="s">
        <v>519</v>
      </c>
      <c r="D33" s="127" t="s">
        <v>215</v>
      </c>
      <c r="E33" s="113">
        <v>107484</v>
      </c>
      <c r="F33" s="112">
        <v>1169.2109519999999</v>
      </c>
      <c r="G33" s="111">
        <v>9.2848870000000003E-3</v>
      </c>
    </row>
    <row r="34" spans="1:7" ht="25.5" x14ac:dyDescent="0.2">
      <c r="A34" s="110">
        <v>28</v>
      </c>
      <c r="B34" s="109" t="s">
        <v>333</v>
      </c>
      <c r="C34" s="131" t="s">
        <v>334</v>
      </c>
      <c r="D34" s="127" t="s">
        <v>25</v>
      </c>
      <c r="E34" s="113">
        <v>162628</v>
      </c>
      <c r="F34" s="112">
        <v>1094.6490679999999</v>
      </c>
      <c r="G34" s="111">
        <v>8.6927789999999994E-3</v>
      </c>
    </row>
    <row r="35" spans="1:7" ht="25.5" x14ac:dyDescent="0.2">
      <c r="A35" s="110">
        <v>29</v>
      </c>
      <c r="B35" s="109" t="s">
        <v>522</v>
      </c>
      <c r="C35" s="131" t="s">
        <v>523</v>
      </c>
      <c r="D35" s="127" t="s">
        <v>524</v>
      </c>
      <c r="E35" s="113">
        <v>296046</v>
      </c>
      <c r="F35" s="112">
        <v>1002.263733</v>
      </c>
      <c r="G35" s="111">
        <v>7.9591330000000002E-3</v>
      </c>
    </row>
    <row r="36" spans="1:7" ht="25.5" x14ac:dyDescent="0.2">
      <c r="A36" s="110">
        <v>30</v>
      </c>
      <c r="B36" s="109" t="s">
        <v>446</v>
      </c>
      <c r="C36" s="131" t="s">
        <v>447</v>
      </c>
      <c r="D36" s="127" t="s">
        <v>71</v>
      </c>
      <c r="E36" s="113">
        <v>438475</v>
      </c>
      <c r="F36" s="112">
        <v>981.74552500000004</v>
      </c>
      <c r="G36" s="111">
        <v>7.7961940000000002E-3</v>
      </c>
    </row>
    <row r="37" spans="1:7" ht="51" x14ac:dyDescent="0.2">
      <c r="A37" s="110">
        <v>31</v>
      </c>
      <c r="B37" s="109" t="s">
        <v>358</v>
      </c>
      <c r="C37" s="131" t="s">
        <v>359</v>
      </c>
      <c r="D37" s="127" t="s">
        <v>212</v>
      </c>
      <c r="E37" s="113">
        <v>614896</v>
      </c>
      <c r="F37" s="112">
        <v>909.73863200000005</v>
      </c>
      <c r="G37" s="111">
        <v>7.2243760000000002E-3</v>
      </c>
    </row>
    <row r="38" spans="1:7" ht="25.5" x14ac:dyDescent="0.2">
      <c r="A38" s="110">
        <v>32</v>
      </c>
      <c r="B38" s="109" t="s">
        <v>448</v>
      </c>
      <c r="C38" s="131" t="s">
        <v>449</v>
      </c>
      <c r="D38" s="127" t="s">
        <v>183</v>
      </c>
      <c r="E38" s="113">
        <v>231617</v>
      </c>
      <c r="F38" s="112">
        <v>907.01217199999996</v>
      </c>
      <c r="G38" s="111">
        <v>7.2027250000000001E-3</v>
      </c>
    </row>
    <row r="39" spans="1:7" ht="25.5" x14ac:dyDescent="0.2">
      <c r="A39" s="110">
        <v>33</v>
      </c>
      <c r="B39" s="109" t="s">
        <v>374</v>
      </c>
      <c r="C39" s="131" t="s">
        <v>375</v>
      </c>
      <c r="D39" s="127" t="s">
        <v>33</v>
      </c>
      <c r="E39" s="113">
        <v>452664</v>
      </c>
      <c r="F39" s="112">
        <v>883.82646</v>
      </c>
      <c r="G39" s="111">
        <v>7.0186040000000003E-3</v>
      </c>
    </row>
    <row r="40" spans="1:7" ht="12.75" x14ac:dyDescent="0.2">
      <c r="A40" s="110">
        <v>34</v>
      </c>
      <c r="B40" s="109" t="s">
        <v>637</v>
      </c>
      <c r="C40" s="131" t="s">
        <v>638</v>
      </c>
      <c r="D40" s="127" t="s">
        <v>326</v>
      </c>
      <c r="E40" s="113">
        <v>58972</v>
      </c>
      <c r="F40" s="112">
        <v>823.21963400000004</v>
      </c>
      <c r="G40" s="111">
        <v>6.5373159999999996E-3</v>
      </c>
    </row>
    <row r="41" spans="1:7" ht="25.5" x14ac:dyDescent="0.2">
      <c r="A41" s="110">
        <v>35</v>
      </c>
      <c r="B41" s="109" t="s">
        <v>527</v>
      </c>
      <c r="C41" s="131" t="s">
        <v>528</v>
      </c>
      <c r="D41" s="127" t="s">
        <v>529</v>
      </c>
      <c r="E41" s="113">
        <v>319930</v>
      </c>
      <c r="F41" s="112">
        <v>743.19739000000004</v>
      </c>
      <c r="G41" s="111">
        <v>5.9018459999999997E-3</v>
      </c>
    </row>
    <row r="42" spans="1:7" ht="25.5" x14ac:dyDescent="0.2">
      <c r="A42" s="110">
        <v>36</v>
      </c>
      <c r="B42" s="109" t="s">
        <v>327</v>
      </c>
      <c r="C42" s="131" t="s">
        <v>328</v>
      </c>
      <c r="D42" s="127" t="s">
        <v>25</v>
      </c>
      <c r="E42" s="113">
        <v>13262</v>
      </c>
      <c r="F42" s="112">
        <v>712.95185800000002</v>
      </c>
      <c r="G42" s="111">
        <v>5.6616619999999996E-3</v>
      </c>
    </row>
    <row r="43" spans="1:7" ht="25.5" x14ac:dyDescent="0.2">
      <c r="A43" s="110">
        <v>37</v>
      </c>
      <c r="B43" s="109" t="s">
        <v>614</v>
      </c>
      <c r="C43" s="131" t="s">
        <v>615</v>
      </c>
      <c r="D43" s="127" t="s">
        <v>33</v>
      </c>
      <c r="E43" s="113">
        <v>134730</v>
      </c>
      <c r="F43" s="112">
        <v>692.64693</v>
      </c>
      <c r="G43" s="111">
        <v>5.5004169999999996E-3</v>
      </c>
    </row>
    <row r="44" spans="1:7" ht="25.5" x14ac:dyDescent="0.2">
      <c r="A44" s="110">
        <v>38</v>
      </c>
      <c r="B44" s="109" t="s">
        <v>368</v>
      </c>
      <c r="C44" s="131" t="s">
        <v>369</v>
      </c>
      <c r="D44" s="127" t="s">
        <v>56</v>
      </c>
      <c r="E44" s="113">
        <v>64800</v>
      </c>
      <c r="F44" s="112">
        <v>628.46280000000002</v>
      </c>
      <c r="G44" s="111">
        <v>4.990721E-3</v>
      </c>
    </row>
    <row r="45" spans="1:7" ht="12.75" x14ac:dyDescent="0.2">
      <c r="A45" s="110">
        <v>39</v>
      </c>
      <c r="B45" s="109" t="s">
        <v>424</v>
      </c>
      <c r="C45" s="131" t="s">
        <v>425</v>
      </c>
      <c r="D45" s="127" t="s">
        <v>61</v>
      </c>
      <c r="E45" s="113">
        <v>20499</v>
      </c>
      <c r="F45" s="112">
        <v>601.28691749999996</v>
      </c>
      <c r="G45" s="111">
        <v>4.7749130000000004E-3</v>
      </c>
    </row>
    <row r="46" spans="1:7" ht="25.5" x14ac:dyDescent="0.2">
      <c r="A46" s="110">
        <v>40</v>
      </c>
      <c r="B46" s="109" t="s">
        <v>364</v>
      </c>
      <c r="C46" s="131" t="s">
        <v>365</v>
      </c>
      <c r="D46" s="127" t="s">
        <v>33</v>
      </c>
      <c r="E46" s="113">
        <v>4226</v>
      </c>
      <c r="F46" s="112">
        <v>410.74606999999997</v>
      </c>
      <c r="G46" s="111">
        <v>3.2617990000000001E-3</v>
      </c>
    </row>
    <row r="47" spans="1:7" ht="25.5" x14ac:dyDescent="0.2">
      <c r="A47" s="110">
        <v>41</v>
      </c>
      <c r="B47" s="109" t="s">
        <v>525</v>
      </c>
      <c r="C47" s="131" t="s">
        <v>526</v>
      </c>
      <c r="D47" s="127" t="s">
        <v>13</v>
      </c>
      <c r="E47" s="113">
        <v>100000</v>
      </c>
      <c r="F47" s="112">
        <v>374.15</v>
      </c>
      <c r="G47" s="111">
        <v>2.971184E-3</v>
      </c>
    </row>
    <row r="48" spans="1:7" ht="12.75" x14ac:dyDescent="0.2">
      <c r="A48" s="110">
        <v>42</v>
      </c>
      <c r="B48" s="109" t="s">
        <v>177</v>
      </c>
      <c r="C48" s="131" t="s">
        <v>178</v>
      </c>
      <c r="D48" s="127" t="s">
        <v>36</v>
      </c>
      <c r="E48" s="113">
        <v>220601</v>
      </c>
      <c r="F48" s="112">
        <v>326.48948000000001</v>
      </c>
      <c r="G48" s="111">
        <v>2.5927039999999999E-3</v>
      </c>
    </row>
    <row r="49" spans="1:7" ht="12.75" x14ac:dyDescent="0.2">
      <c r="A49" s="128"/>
      <c r="B49" s="127"/>
      <c r="C49" s="119" t="s">
        <v>111</v>
      </c>
      <c r="D49" s="107"/>
      <c r="E49" s="106"/>
      <c r="F49" s="105">
        <v>90452.208163999996</v>
      </c>
      <c r="G49" s="104">
        <v>0.71829509699999972</v>
      </c>
    </row>
    <row r="50" spans="1:7" ht="12.75" x14ac:dyDescent="0.2">
      <c r="A50" s="110"/>
      <c r="B50" s="109"/>
      <c r="C50" s="124"/>
      <c r="D50" s="130"/>
      <c r="E50" s="113"/>
      <c r="F50" s="112"/>
      <c r="G50" s="111"/>
    </row>
    <row r="51" spans="1:7" ht="12.75" x14ac:dyDescent="0.2">
      <c r="A51" s="128"/>
      <c r="B51" s="127"/>
      <c r="C51" s="119" t="s">
        <v>112</v>
      </c>
      <c r="D51" s="123"/>
      <c r="E51" s="122"/>
      <c r="F51" s="121"/>
      <c r="G51" s="120"/>
    </row>
    <row r="52" spans="1:7" ht="12.75" x14ac:dyDescent="0.2">
      <c r="A52" s="128"/>
      <c r="B52" s="127"/>
      <c r="C52" s="119" t="s">
        <v>111</v>
      </c>
      <c r="D52" s="107"/>
      <c r="E52" s="106"/>
      <c r="F52" s="105">
        <v>0</v>
      </c>
      <c r="G52" s="104">
        <v>0</v>
      </c>
    </row>
    <row r="53" spans="1:7" ht="12.75" x14ac:dyDescent="0.2">
      <c r="A53" s="110"/>
      <c r="B53" s="109"/>
      <c r="C53" s="124"/>
      <c r="D53" s="130"/>
      <c r="E53" s="113"/>
      <c r="F53" s="112"/>
      <c r="G53" s="111"/>
    </row>
    <row r="54" spans="1:7" ht="12.75" x14ac:dyDescent="0.2">
      <c r="A54" s="148"/>
      <c r="B54" s="147"/>
      <c r="C54" s="119" t="s">
        <v>113</v>
      </c>
      <c r="D54" s="123"/>
      <c r="E54" s="122"/>
      <c r="F54" s="121"/>
      <c r="G54" s="120"/>
    </row>
    <row r="55" spans="1:7" ht="12.75" x14ac:dyDescent="0.2">
      <c r="A55" s="142"/>
      <c r="B55" s="141"/>
      <c r="C55" s="119" t="s">
        <v>111</v>
      </c>
      <c r="D55" s="146"/>
      <c r="E55" s="145"/>
      <c r="F55" s="144">
        <v>0</v>
      </c>
      <c r="G55" s="143">
        <v>0</v>
      </c>
    </row>
    <row r="56" spans="1:7" ht="12.75" x14ac:dyDescent="0.2">
      <c r="A56" s="142"/>
      <c r="B56" s="141"/>
      <c r="C56" s="124"/>
      <c r="D56" s="140"/>
      <c r="E56" s="139"/>
      <c r="F56" s="138"/>
      <c r="G56" s="137"/>
    </row>
    <row r="57" spans="1:7" ht="12.75" x14ac:dyDescent="0.2">
      <c r="A57" s="128"/>
      <c r="B57" s="127"/>
      <c r="C57" s="119" t="s">
        <v>116</v>
      </c>
      <c r="D57" s="123"/>
      <c r="E57" s="122"/>
      <c r="F57" s="121"/>
      <c r="G57" s="120"/>
    </row>
    <row r="58" spans="1:7" ht="12.75" x14ac:dyDescent="0.2">
      <c r="A58" s="128"/>
      <c r="B58" s="127"/>
      <c r="C58" s="119" t="s">
        <v>111</v>
      </c>
      <c r="D58" s="107"/>
      <c r="E58" s="106"/>
      <c r="F58" s="105">
        <v>0</v>
      </c>
      <c r="G58" s="104">
        <v>0</v>
      </c>
    </row>
    <row r="59" spans="1:7" ht="12.75" x14ac:dyDescent="0.2">
      <c r="A59" s="128"/>
      <c r="B59" s="127"/>
      <c r="C59" s="124"/>
      <c r="D59" s="125"/>
      <c r="E59" s="113"/>
      <c r="F59" s="112"/>
      <c r="G59" s="111"/>
    </row>
    <row r="60" spans="1:7" ht="12.75" x14ac:dyDescent="0.2">
      <c r="A60" s="128"/>
      <c r="B60" s="127"/>
      <c r="C60" s="119" t="s">
        <v>117</v>
      </c>
      <c r="D60" s="123"/>
      <c r="E60" s="122"/>
      <c r="F60" s="121"/>
      <c r="G60" s="120"/>
    </row>
    <row r="61" spans="1:7" ht="12.75" x14ac:dyDescent="0.2">
      <c r="A61" s="128"/>
      <c r="B61" s="127"/>
      <c r="C61" s="119" t="s">
        <v>111</v>
      </c>
      <c r="D61" s="107"/>
      <c r="E61" s="106"/>
      <c r="F61" s="105">
        <v>0</v>
      </c>
      <c r="G61" s="104">
        <v>0</v>
      </c>
    </row>
    <row r="62" spans="1:7" ht="12.75" x14ac:dyDescent="0.2">
      <c r="A62" s="128"/>
      <c r="B62" s="127"/>
      <c r="C62" s="124"/>
      <c r="D62" s="125"/>
      <c r="E62" s="113"/>
      <c r="F62" s="112"/>
      <c r="G62" s="111"/>
    </row>
    <row r="63" spans="1:7" ht="12.75" x14ac:dyDescent="0.2">
      <c r="A63" s="128"/>
      <c r="B63" s="127"/>
      <c r="C63" s="119" t="s">
        <v>1126</v>
      </c>
      <c r="D63" s="123"/>
      <c r="E63" s="122"/>
      <c r="F63" s="121"/>
      <c r="G63" s="120"/>
    </row>
    <row r="64" spans="1:7" ht="12.75" x14ac:dyDescent="0.2">
      <c r="A64" s="128"/>
      <c r="B64" s="127"/>
      <c r="C64" s="119" t="s">
        <v>111</v>
      </c>
      <c r="D64" s="107"/>
      <c r="E64" s="106"/>
      <c r="F64" s="105">
        <v>0</v>
      </c>
      <c r="G64" s="104">
        <v>0</v>
      </c>
    </row>
    <row r="65" spans="1:7" ht="12.75" x14ac:dyDescent="0.2">
      <c r="A65" s="128"/>
      <c r="B65" s="127"/>
      <c r="C65" s="124"/>
      <c r="D65" s="125"/>
      <c r="E65" s="113"/>
      <c r="F65" s="112"/>
      <c r="G65" s="111"/>
    </row>
    <row r="66" spans="1:7" ht="25.5" x14ac:dyDescent="0.2">
      <c r="A66" s="110"/>
      <c r="B66" s="109"/>
      <c r="C66" s="129" t="s">
        <v>119</v>
      </c>
      <c r="D66" s="118"/>
      <c r="E66" s="106"/>
      <c r="F66" s="105">
        <v>90452.208163999996</v>
      </c>
      <c r="G66" s="104">
        <v>0.71829509699999972</v>
      </c>
    </row>
    <row r="67" spans="1:7" ht="12.75" x14ac:dyDescent="0.2">
      <c r="A67" s="128"/>
      <c r="B67" s="127"/>
      <c r="C67" s="131"/>
      <c r="D67" s="125"/>
      <c r="E67" s="113"/>
      <c r="F67" s="112"/>
      <c r="G67" s="111"/>
    </row>
    <row r="68" spans="1:7" ht="12.75" x14ac:dyDescent="0.2">
      <c r="A68" s="128"/>
      <c r="B68" s="127"/>
      <c r="C68" s="126" t="s">
        <v>120</v>
      </c>
      <c r="D68" s="125"/>
      <c r="E68" s="113"/>
      <c r="F68" s="112"/>
      <c r="G68" s="111"/>
    </row>
    <row r="69" spans="1:7" ht="25.5" x14ac:dyDescent="0.2">
      <c r="A69" s="128"/>
      <c r="B69" s="127"/>
      <c r="C69" s="119" t="s">
        <v>10</v>
      </c>
      <c r="D69" s="123"/>
      <c r="E69" s="122"/>
      <c r="F69" s="121"/>
      <c r="G69" s="120"/>
    </row>
    <row r="70" spans="1:7" ht="38.25" x14ac:dyDescent="0.2">
      <c r="A70" s="128">
        <v>1</v>
      </c>
      <c r="B70" s="127" t="s">
        <v>1125</v>
      </c>
      <c r="C70" s="131" t="s">
        <v>1124</v>
      </c>
      <c r="D70" s="125" t="s">
        <v>722</v>
      </c>
      <c r="E70" s="113">
        <v>25</v>
      </c>
      <c r="F70" s="112">
        <v>2478.1675</v>
      </c>
      <c r="G70" s="111">
        <v>1.9679515000000002E-2</v>
      </c>
    </row>
    <row r="71" spans="1:7" ht="25.5" x14ac:dyDescent="0.2">
      <c r="A71" s="128">
        <v>2</v>
      </c>
      <c r="B71" s="127" t="s">
        <v>717</v>
      </c>
      <c r="C71" s="131" t="s">
        <v>718</v>
      </c>
      <c r="D71" s="125" t="s">
        <v>719</v>
      </c>
      <c r="E71" s="113">
        <v>240</v>
      </c>
      <c r="F71" s="112">
        <v>2314.9535999999998</v>
      </c>
      <c r="G71" s="111">
        <v>1.8383408E-2</v>
      </c>
    </row>
    <row r="72" spans="1:7" ht="38.25" x14ac:dyDescent="0.2">
      <c r="A72" s="128">
        <v>3</v>
      </c>
      <c r="B72" s="127" t="s">
        <v>1123</v>
      </c>
      <c r="C72" s="131" t="s">
        <v>1122</v>
      </c>
      <c r="D72" s="125" t="s">
        <v>722</v>
      </c>
      <c r="E72" s="113">
        <v>200</v>
      </c>
      <c r="F72" s="112">
        <v>1978.0640000000001</v>
      </c>
      <c r="G72" s="111">
        <v>1.5708115000000002E-2</v>
      </c>
    </row>
    <row r="73" spans="1:7" ht="25.5" x14ac:dyDescent="0.2">
      <c r="A73" s="128">
        <v>4</v>
      </c>
      <c r="B73" s="127" t="s">
        <v>1121</v>
      </c>
      <c r="C73" s="131" t="s">
        <v>1120</v>
      </c>
      <c r="D73" s="125" t="s">
        <v>719</v>
      </c>
      <c r="E73" s="113">
        <v>200</v>
      </c>
      <c r="F73" s="112">
        <v>1954.41</v>
      </c>
      <c r="G73" s="111">
        <v>1.5520275E-2</v>
      </c>
    </row>
    <row r="74" spans="1:7" ht="25.5" x14ac:dyDescent="0.2">
      <c r="A74" s="128">
        <v>5</v>
      </c>
      <c r="B74" s="127" t="s">
        <v>1119</v>
      </c>
      <c r="C74" s="131" t="s">
        <v>1118</v>
      </c>
      <c r="D74" s="125" t="s">
        <v>719</v>
      </c>
      <c r="E74" s="113">
        <v>200</v>
      </c>
      <c r="F74" s="112">
        <v>1947.9680000000001</v>
      </c>
      <c r="G74" s="111">
        <v>1.5469118E-2</v>
      </c>
    </row>
    <row r="75" spans="1:7" ht="25.5" x14ac:dyDescent="0.2">
      <c r="A75" s="128">
        <v>6</v>
      </c>
      <c r="B75" s="127" t="s">
        <v>1117</v>
      </c>
      <c r="C75" s="131" t="s">
        <v>1116</v>
      </c>
      <c r="D75" s="125" t="s">
        <v>719</v>
      </c>
      <c r="E75" s="113">
        <v>170</v>
      </c>
      <c r="F75" s="112">
        <v>1673.0958000000001</v>
      </c>
      <c r="G75" s="111">
        <v>1.3286315E-2</v>
      </c>
    </row>
    <row r="76" spans="1:7" ht="25.5" x14ac:dyDescent="0.2">
      <c r="A76" s="128">
        <v>7</v>
      </c>
      <c r="B76" s="127" t="s">
        <v>1115</v>
      </c>
      <c r="C76" s="131" t="s">
        <v>1114</v>
      </c>
      <c r="D76" s="125" t="s">
        <v>722</v>
      </c>
      <c r="E76" s="113">
        <v>150</v>
      </c>
      <c r="F76" s="112">
        <v>1496.1044999999999</v>
      </c>
      <c r="G76" s="111">
        <v>1.1880798999999999E-2</v>
      </c>
    </row>
    <row r="77" spans="1:7" ht="38.25" x14ac:dyDescent="0.2">
      <c r="A77" s="128">
        <v>8</v>
      </c>
      <c r="B77" s="127" t="s">
        <v>1113</v>
      </c>
      <c r="C77" s="131" t="s">
        <v>1112</v>
      </c>
      <c r="D77" s="125" t="s">
        <v>722</v>
      </c>
      <c r="E77" s="113">
        <v>150</v>
      </c>
      <c r="F77" s="112">
        <v>1463.1344999999999</v>
      </c>
      <c r="G77" s="111">
        <v>1.1618979E-2</v>
      </c>
    </row>
    <row r="78" spans="1:7" ht="25.5" x14ac:dyDescent="0.2">
      <c r="A78" s="128">
        <v>9</v>
      </c>
      <c r="B78" s="127" t="s">
        <v>1111</v>
      </c>
      <c r="C78" s="131" t="s">
        <v>1110</v>
      </c>
      <c r="D78" s="125" t="s">
        <v>719</v>
      </c>
      <c r="E78" s="113">
        <v>150</v>
      </c>
      <c r="F78" s="112">
        <v>1432.7594999999999</v>
      </c>
      <c r="G78" s="111">
        <v>1.1377767E-2</v>
      </c>
    </row>
    <row r="79" spans="1:7" ht="25.5" x14ac:dyDescent="0.2">
      <c r="A79" s="128">
        <v>10</v>
      </c>
      <c r="B79" s="127" t="s">
        <v>1109</v>
      </c>
      <c r="C79" s="131" t="s">
        <v>1108</v>
      </c>
      <c r="D79" s="125" t="s">
        <v>722</v>
      </c>
      <c r="E79" s="113">
        <v>120</v>
      </c>
      <c r="F79" s="112">
        <v>1200.3673532400001</v>
      </c>
      <c r="G79" s="111">
        <v>9.5323040000000001E-3</v>
      </c>
    </row>
    <row r="80" spans="1:7" ht="25.5" x14ac:dyDescent="0.2">
      <c r="A80" s="128">
        <v>11</v>
      </c>
      <c r="B80" s="127" t="s">
        <v>1107</v>
      </c>
      <c r="C80" s="131" t="s">
        <v>1106</v>
      </c>
      <c r="D80" s="125" t="s">
        <v>719</v>
      </c>
      <c r="E80" s="113">
        <v>120</v>
      </c>
      <c r="F80" s="112">
        <v>1161.6768</v>
      </c>
      <c r="G80" s="111">
        <v>9.225057E-3</v>
      </c>
    </row>
    <row r="81" spans="1:7" ht="25.5" x14ac:dyDescent="0.2">
      <c r="A81" s="128">
        <v>12</v>
      </c>
      <c r="B81" s="127" t="s">
        <v>1105</v>
      </c>
      <c r="C81" s="131" t="s">
        <v>1104</v>
      </c>
      <c r="D81" s="125" t="s">
        <v>1065</v>
      </c>
      <c r="E81" s="113">
        <v>99</v>
      </c>
      <c r="F81" s="112">
        <v>991.22760000000005</v>
      </c>
      <c r="G81" s="111">
        <v>7.8714930000000002E-3</v>
      </c>
    </row>
    <row r="82" spans="1:7" ht="25.5" x14ac:dyDescent="0.2">
      <c r="A82" s="128">
        <v>13</v>
      </c>
      <c r="B82" s="127" t="s">
        <v>1103</v>
      </c>
      <c r="C82" s="131" t="s">
        <v>1102</v>
      </c>
      <c r="D82" s="125" t="s">
        <v>1075</v>
      </c>
      <c r="E82" s="113">
        <v>100</v>
      </c>
      <c r="F82" s="112">
        <v>969.72900000000004</v>
      </c>
      <c r="G82" s="111">
        <v>7.7007689999999997E-3</v>
      </c>
    </row>
    <row r="83" spans="1:7" ht="25.5" x14ac:dyDescent="0.2">
      <c r="A83" s="128">
        <v>14</v>
      </c>
      <c r="B83" s="127" t="s">
        <v>1101</v>
      </c>
      <c r="C83" s="131" t="s">
        <v>1100</v>
      </c>
      <c r="D83" s="125" t="s">
        <v>1099</v>
      </c>
      <c r="E83" s="113">
        <v>100</v>
      </c>
      <c r="F83" s="112">
        <v>945.45500000000004</v>
      </c>
      <c r="G83" s="111">
        <v>7.5080060000000002E-3</v>
      </c>
    </row>
    <row r="84" spans="1:7" ht="25.5" x14ac:dyDescent="0.2">
      <c r="A84" s="128">
        <v>15</v>
      </c>
      <c r="B84" s="127" t="s">
        <v>1098</v>
      </c>
      <c r="C84" s="131" t="s">
        <v>1097</v>
      </c>
      <c r="D84" s="125" t="s">
        <v>1096</v>
      </c>
      <c r="E84" s="113">
        <v>91</v>
      </c>
      <c r="F84" s="112">
        <v>867.99621999999999</v>
      </c>
      <c r="G84" s="111">
        <v>6.8928929999999998E-3</v>
      </c>
    </row>
    <row r="85" spans="1:7" ht="25.5" x14ac:dyDescent="0.2">
      <c r="A85" s="128">
        <v>16</v>
      </c>
      <c r="B85" s="127" t="s">
        <v>1095</v>
      </c>
      <c r="C85" s="131" t="s">
        <v>1094</v>
      </c>
      <c r="D85" s="125" t="s">
        <v>1093</v>
      </c>
      <c r="E85" s="113">
        <v>28</v>
      </c>
      <c r="F85" s="112">
        <v>702.17769999999996</v>
      </c>
      <c r="G85" s="111">
        <v>5.5761029999999998E-3</v>
      </c>
    </row>
    <row r="86" spans="1:7" ht="25.5" x14ac:dyDescent="0.2">
      <c r="A86" s="128">
        <v>17</v>
      </c>
      <c r="B86" s="127" t="s">
        <v>1092</v>
      </c>
      <c r="C86" s="131" t="s">
        <v>1091</v>
      </c>
      <c r="D86" s="125" t="s">
        <v>722</v>
      </c>
      <c r="E86" s="113">
        <v>50</v>
      </c>
      <c r="F86" s="112">
        <v>501.59550000000002</v>
      </c>
      <c r="G86" s="111">
        <v>3.983248E-3</v>
      </c>
    </row>
    <row r="87" spans="1:7" ht="38.25" x14ac:dyDescent="0.2">
      <c r="A87" s="128">
        <v>18</v>
      </c>
      <c r="B87" s="127" t="s">
        <v>1090</v>
      </c>
      <c r="C87" s="131" t="s">
        <v>1089</v>
      </c>
      <c r="D87" s="125" t="s">
        <v>1075</v>
      </c>
      <c r="E87" s="113">
        <v>50</v>
      </c>
      <c r="F87" s="112">
        <v>501.43</v>
      </c>
      <c r="G87" s="111">
        <v>3.9819340000000003E-3</v>
      </c>
    </row>
    <row r="88" spans="1:7" ht="38.25" x14ac:dyDescent="0.2">
      <c r="A88" s="128">
        <v>19</v>
      </c>
      <c r="B88" s="127" t="s">
        <v>1088</v>
      </c>
      <c r="C88" s="131" t="s">
        <v>1087</v>
      </c>
      <c r="D88" s="125" t="s">
        <v>722</v>
      </c>
      <c r="E88" s="113">
        <v>50</v>
      </c>
      <c r="F88" s="112">
        <v>498.78449999999998</v>
      </c>
      <c r="G88" s="111">
        <v>3.960926E-3</v>
      </c>
    </row>
    <row r="89" spans="1:7" ht="38.25" x14ac:dyDescent="0.2">
      <c r="A89" s="128">
        <v>20</v>
      </c>
      <c r="B89" s="127" t="s">
        <v>1086</v>
      </c>
      <c r="C89" s="131" t="s">
        <v>1085</v>
      </c>
      <c r="D89" s="125" t="s">
        <v>722</v>
      </c>
      <c r="E89" s="113">
        <v>50</v>
      </c>
      <c r="F89" s="112">
        <v>497.0915</v>
      </c>
      <c r="G89" s="111">
        <v>3.9474810000000001E-3</v>
      </c>
    </row>
    <row r="90" spans="1:7" ht="25.5" x14ac:dyDescent="0.2">
      <c r="A90" s="128">
        <v>21</v>
      </c>
      <c r="B90" s="127" t="s">
        <v>1084</v>
      </c>
      <c r="C90" s="131" t="s">
        <v>1083</v>
      </c>
      <c r="D90" s="125" t="s">
        <v>722</v>
      </c>
      <c r="E90" s="113">
        <v>50</v>
      </c>
      <c r="F90" s="112">
        <v>488.85199999999998</v>
      </c>
      <c r="G90" s="111">
        <v>3.8820500000000002E-3</v>
      </c>
    </row>
    <row r="91" spans="1:7" ht="38.25" x14ac:dyDescent="0.2">
      <c r="A91" s="128">
        <v>22</v>
      </c>
      <c r="B91" s="127" t="s">
        <v>1082</v>
      </c>
      <c r="C91" s="131" t="s">
        <v>1081</v>
      </c>
      <c r="D91" s="125" t="s">
        <v>1080</v>
      </c>
      <c r="E91" s="113">
        <v>50</v>
      </c>
      <c r="F91" s="112">
        <v>488.61700000000002</v>
      </c>
      <c r="G91" s="111">
        <v>3.8801840000000001E-3</v>
      </c>
    </row>
    <row r="92" spans="1:7" ht="38.25" x14ac:dyDescent="0.2">
      <c r="A92" s="128">
        <v>23</v>
      </c>
      <c r="B92" s="127" t="s">
        <v>1079</v>
      </c>
      <c r="C92" s="131" t="s">
        <v>1078</v>
      </c>
      <c r="D92" s="125" t="s">
        <v>722</v>
      </c>
      <c r="E92" s="113">
        <v>34</v>
      </c>
      <c r="F92" s="112">
        <v>340.51754799999998</v>
      </c>
      <c r="G92" s="111">
        <v>2.7041029999999998E-3</v>
      </c>
    </row>
    <row r="93" spans="1:7" ht="25.5" x14ac:dyDescent="0.2">
      <c r="A93" s="128">
        <v>24</v>
      </c>
      <c r="B93" s="127" t="s">
        <v>1077</v>
      </c>
      <c r="C93" s="131" t="s">
        <v>1076</v>
      </c>
      <c r="D93" s="125" t="s">
        <v>1075</v>
      </c>
      <c r="E93" s="113">
        <v>20</v>
      </c>
      <c r="F93" s="112">
        <v>202.7054</v>
      </c>
      <c r="G93" s="111">
        <v>1.6097150000000001E-3</v>
      </c>
    </row>
    <row r="94" spans="1:7" ht="25.5" x14ac:dyDescent="0.2">
      <c r="A94" s="128">
        <v>25</v>
      </c>
      <c r="B94" s="127" t="s">
        <v>1074</v>
      </c>
      <c r="C94" s="131" t="s">
        <v>1073</v>
      </c>
      <c r="D94" s="125" t="s">
        <v>722</v>
      </c>
      <c r="E94" s="113">
        <v>20</v>
      </c>
      <c r="F94" s="112">
        <v>199.29040000000001</v>
      </c>
      <c r="G94" s="111">
        <v>1.5825959999999999E-3</v>
      </c>
    </row>
    <row r="95" spans="1:7" ht="12.75" x14ac:dyDescent="0.2">
      <c r="A95" s="110"/>
      <c r="B95" s="109"/>
      <c r="C95" s="119" t="s">
        <v>111</v>
      </c>
      <c r="D95" s="107"/>
      <c r="E95" s="106"/>
      <c r="F95" s="105">
        <v>27296.170921239998</v>
      </c>
      <c r="G95" s="104">
        <v>0.21676315300000004</v>
      </c>
    </row>
    <row r="96" spans="1:7" ht="12.75" x14ac:dyDescent="0.2">
      <c r="A96" s="110"/>
      <c r="B96" s="109"/>
      <c r="C96" s="124"/>
      <c r="D96" s="125"/>
      <c r="E96" s="113"/>
      <c r="F96" s="112"/>
      <c r="G96" s="111"/>
    </row>
    <row r="97" spans="1:7" ht="12.75" x14ac:dyDescent="0.2">
      <c r="A97" s="128"/>
      <c r="B97" s="133"/>
      <c r="C97" s="119" t="s">
        <v>121</v>
      </c>
      <c r="D97" s="123"/>
      <c r="E97" s="122"/>
      <c r="F97" s="121"/>
      <c r="G97" s="120"/>
    </row>
    <row r="98" spans="1:7" ht="25.5" x14ac:dyDescent="0.2">
      <c r="A98" s="128">
        <v>1</v>
      </c>
      <c r="B98" s="133" t="s">
        <v>1072</v>
      </c>
      <c r="C98" s="131" t="s">
        <v>1071</v>
      </c>
      <c r="D98" s="133" t="s">
        <v>1070</v>
      </c>
      <c r="E98" s="136">
        <v>230</v>
      </c>
      <c r="F98" s="135">
        <v>2594.4</v>
      </c>
      <c r="G98" s="134">
        <v>2.0602535000000002E-2</v>
      </c>
    </row>
    <row r="99" spans="1:7" ht="38.25" x14ac:dyDescent="0.2">
      <c r="A99" s="128">
        <v>2</v>
      </c>
      <c r="B99" s="133" t="s">
        <v>1069</v>
      </c>
      <c r="C99" s="131" t="s">
        <v>1068</v>
      </c>
      <c r="D99" s="133" t="s">
        <v>1065</v>
      </c>
      <c r="E99" s="136">
        <v>50</v>
      </c>
      <c r="F99" s="135">
        <v>499.14499999999998</v>
      </c>
      <c r="G99" s="134">
        <v>3.9637880000000002E-3</v>
      </c>
    </row>
    <row r="100" spans="1:7" ht="25.5" x14ac:dyDescent="0.2">
      <c r="A100" s="128">
        <v>3</v>
      </c>
      <c r="B100" s="133" t="s">
        <v>1067</v>
      </c>
      <c r="C100" s="131" t="s">
        <v>1066</v>
      </c>
      <c r="D100" s="133" t="s">
        <v>1065</v>
      </c>
      <c r="E100" s="136">
        <v>13</v>
      </c>
      <c r="F100" s="135">
        <v>163.82756000000001</v>
      </c>
      <c r="G100" s="134">
        <v>1.30098E-3</v>
      </c>
    </row>
    <row r="101" spans="1:7" ht="12.75" x14ac:dyDescent="0.2">
      <c r="A101" s="110"/>
      <c r="B101" s="109"/>
      <c r="C101" s="119" t="s">
        <v>111</v>
      </c>
      <c r="D101" s="107"/>
      <c r="E101" s="106"/>
      <c r="F101" s="105">
        <v>3257.3725600000002</v>
      </c>
      <c r="G101" s="104">
        <v>2.5867303000000001E-2</v>
      </c>
    </row>
    <row r="102" spans="1:7" ht="12.75" x14ac:dyDescent="0.2">
      <c r="A102" s="110"/>
      <c r="B102" s="109"/>
      <c r="C102" s="124"/>
      <c r="D102" s="125"/>
      <c r="E102" s="113"/>
      <c r="F102" s="117"/>
      <c r="G102" s="116"/>
    </row>
    <row r="103" spans="1:7" ht="12.75" x14ac:dyDescent="0.2">
      <c r="A103" s="128"/>
      <c r="B103" s="127"/>
      <c r="C103" s="119" t="s">
        <v>122</v>
      </c>
      <c r="D103" s="123"/>
      <c r="E103" s="122"/>
      <c r="F103" s="121"/>
      <c r="G103" s="120"/>
    </row>
    <row r="104" spans="1:7" ht="25.5" x14ac:dyDescent="0.2">
      <c r="A104" s="128">
        <v>1</v>
      </c>
      <c r="B104" s="127" t="s">
        <v>1064</v>
      </c>
      <c r="C104" s="131" t="s">
        <v>1157</v>
      </c>
      <c r="D104" s="127" t="s">
        <v>1063</v>
      </c>
      <c r="E104" s="113">
        <v>26100</v>
      </c>
      <c r="F104" s="117">
        <v>25.666740000000001</v>
      </c>
      <c r="G104" s="116">
        <v>2.0382399999999999E-4</v>
      </c>
    </row>
    <row r="105" spans="1:7" ht="12.75" x14ac:dyDescent="0.2">
      <c r="A105" s="110"/>
      <c r="B105" s="109"/>
      <c r="C105" s="119" t="s">
        <v>111</v>
      </c>
      <c r="D105" s="107"/>
      <c r="E105" s="106"/>
      <c r="F105" s="105">
        <v>25.666740000000001</v>
      </c>
      <c r="G105" s="104">
        <v>2.0382399999999999E-4</v>
      </c>
    </row>
    <row r="106" spans="1:7" ht="12.75" x14ac:dyDescent="0.2">
      <c r="A106" s="128"/>
      <c r="B106" s="127"/>
      <c r="C106" s="124"/>
      <c r="D106" s="125"/>
      <c r="E106" s="113"/>
      <c r="F106" s="112"/>
      <c r="G106" s="111"/>
    </row>
    <row r="107" spans="1:7" ht="25.5" x14ac:dyDescent="0.2">
      <c r="A107" s="128"/>
      <c r="B107" s="133"/>
      <c r="C107" s="119" t="s">
        <v>123</v>
      </c>
      <c r="D107" s="123"/>
      <c r="E107" s="122"/>
      <c r="F107" s="121"/>
      <c r="G107" s="120"/>
    </row>
    <row r="108" spans="1:7" ht="12.75" x14ac:dyDescent="0.2">
      <c r="A108" s="110"/>
      <c r="B108" s="109"/>
      <c r="C108" s="119" t="s">
        <v>111</v>
      </c>
      <c r="D108" s="107"/>
      <c r="E108" s="106"/>
      <c r="F108" s="105">
        <v>0</v>
      </c>
      <c r="G108" s="104">
        <v>0</v>
      </c>
    </row>
    <row r="109" spans="1:7" ht="12.75" x14ac:dyDescent="0.2">
      <c r="A109" s="110"/>
      <c r="B109" s="109"/>
      <c r="C109" s="124"/>
      <c r="D109" s="125"/>
      <c r="E109" s="113"/>
      <c r="F109" s="112"/>
      <c r="G109" s="111"/>
    </row>
    <row r="110" spans="1:7" ht="12.75" x14ac:dyDescent="0.2">
      <c r="A110" s="110"/>
      <c r="B110" s="109"/>
      <c r="C110" s="132" t="s">
        <v>124</v>
      </c>
      <c r="D110" s="118"/>
      <c r="E110" s="106"/>
      <c r="F110" s="105">
        <v>30579.210221240002</v>
      </c>
      <c r="G110" s="104">
        <v>0.24283428000000004</v>
      </c>
    </row>
    <row r="111" spans="1:7" ht="12.75" x14ac:dyDescent="0.2">
      <c r="A111" s="110"/>
      <c r="B111" s="109"/>
      <c r="C111" s="131"/>
      <c r="D111" s="125"/>
      <c r="E111" s="113"/>
      <c r="F111" s="112"/>
      <c r="G111" s="111"/>
    </row>
    <row r="112" spans="1:7" ht="12.75" x14ac:dyDescent="0.2">
      <c r="A112" s="128"/>
      <c r="B112" s="127"/>
      <c r="C112" s="126" t="s">
        <v>125</v>
      </c>
      <c r="D112" s="125"/>
      <c r="E112" s="113"/>
      <c r="F112" s="112"/>
      <c r="G112" s="111"/>
    </row>
    <row r="113" spans="1:7" ht="12.75" x14ac:dyDescent="0.2">
      <c r="A113" s="110"/>
      <c r="B113" s="109"/>
      <c r="C113" s="119" t="s">
        <v>126</v>
      </c>
      <c r="D113" s="123"/>
      <c r="E113" s="122"/>
      <c r="F113" s="121"/>
      <c r="G113" s="120"/>
    </row>
    <row r="114" spans="1:7" ht="12.75" x14ac:dyDescent="0.2">
      <c r="A114" s="110"/>
      <c r="B114" s="109"/>
      <c r="C114" s="119" t="s">
        <v>111</v>
      </c>
      <c r="D114" s="118"/>
      <c r="E114" s="106"/>
      <c r="F114" s="105">
        <v>0</v>
      </c>
      <c r="G114" s="104">
        <v>0</v>
      </c>
    </row>
    <row r="115" spans="1:7" ht="12.75" x14ac:dyDescent="0.2">
      <c r="A115" s="110"/>
      <c r="B115" s="109"/>
      <c r="C115" s="124"/>
      <c r="D115" s="109"/>
      <c r="E115" s="113"/>
      <c r="F115" s="112"/>
      <c r="G115" s="111"/>
    </row>
    <row r="116" spans="1:7" ht="12.75" x14ac:dyDescent="0.2">
      <c r="A116" s="110"/>
      <c r="B116" s="109"/>
      <c r="C116" s="119" t="s">
        <v>127</v>
      </c>
      <c r="D116" s="123"/>
      <c r="E116" s="122"/>
      <c r="F116" s="121"/>
      <c r="G116" s="120"/>
    </row>
    <row r="117" spans="1:7" ht="12.75" x14ac:dyDescent="0.2">
      <c r="A117" s="110"/>
      <c r="B117" s="109"/>
      <c r="C117" s="119" t="s">
        <v>111</v>
      </c>
      <c r="D117" s="118"/>
      <c r="E117" s="106"/>
      <c r="F117" s="105">
        <v>0</v>
      </c>
      <c r="G117" s="104">
        <v>0</v>
      </c>
    </row>
    <row r="118" spans="1:7" ht="12.75" x14ac:dyDescent="0.2">
      <c r="A118" s="110"/>
      <c r="B118" s="109"/>
      <c r="C118" s="124"/>
      <c r="D118" s="109"/>
      <c r="E118" s="113"/>
      <c r="F118" s="112"/>
      <c r="G118" s="111"/>
    </row>
    <row r="119" spans="1:7" ht="12.75" x14ac:dyDescent="0.2">
      <c r="A119" s="110"/>
      <c r="B119" s="109"/>
      <c r="C119" s="119" t="s">
        <v>128</v>
      </c>
      <c r="D119" s="123"/>
      <c r="E119" s="122"/>
      <c r="F119" s="121"/>
      <c r="G119" s="120"/>
    </row>
    <row r="120" spans="1:7" ht="12.75" x14ac:dyDescent="0.2">
      <c r="A120" s="110"/>
      <c r="B120" s="109"/>
      <c r="C120" s="119" t="s">
        <v>111</v>
      </c>
      <c r="D120" s="118"/>
      <c r="E120" s="106"/>
      <c r="F120" s="105">
        <v>0</v>
      </c>
      <c r="G120" s="104">
        <v>0</v>
      </c>
    </row>
    <row r="121" spans="1:7" ht="12.75" x14ac:dyDescent="0.2">
      <c r="A121" s="110"/>
      <c r="B121" s="109"/>
      <c r="C121" s="124"/>
      <c r="D121" s="109"/>
      <c r="E121" s="113"/>
      <c r="F121" s="112"/>
      <c r="G121" s="111"/>
    </row>
    <row r="122" spans="1:7" ht="12.75" x14ac:dyDescent="0.2">
      <c r="A122" s="110"/>
      <c r="B122" s="109"/>
      <c r="C122" s="119" t="s">
        <v>129</v>
      </c>
      <c r="D122" s="123"/>
      <c r="E122" s="122"/>
      <c r="F122" s="121"/>
      <c r="G122" s="120"/>
    </row>
    <row r="123" spans="1:7" ht="12.75" x14ac:dyDescent="0.2">
      <c r="A123" s="110">
        <v>1</v>
      </c>
      <c r="B123" s="109"/>
      <c r="C123" s="131" t="s">
        <v>130</v>
      </c>
      <c r="D123" s="130"/>
      <c r="E123" s="113"/>
      <c r="F123" s="112">
        <v>3816.0000000999999</v>
      </c>
      <c r="G123" s="111">
        <v>3.0303450999999999E-2</v>
      </c>
    </row>
    <row r="124" spans="1:7" ht="12.75" x14ac:dyDescent="0.2">
      <c r="A124" s="110"/>
      <c r="B124" s="109"/>
      <c r="C124" s="119" t="s">
        <v>111</v>
      </c>
      <c r="D124" s="118"/>
      <c r="E124" s="106"/>
      <c r="F124" s="105">
        <v>3816.0000000999999</v>
      </c>
      <c r="G124" s="104">
        <v>3.0303450999999999E-2</v>
      </c>
    </row>
    <row r="125" spans="1:7" ht="12.75" x14ac:dyDescent="0.2">
      <c r="A125" s="110"/>
      <c r="B125" s="109"/>
      <c r="C125" s="124"/>
      <c r="D125" s="109"/>
      <c r="E125" s="113"/>
      <c r="F125" s="112"/>
      <c r="G125" s="111"/>
    </row>
    <row r="126" spans="1:7" ht="25.5" x14ac:dyDescent="0.2">
      <c r="A126" s="110"/>
      <c r="B126" s="109"/>
      <c r="C126" s="129" t="s">
        <v>131</v>
      </c>
      <c r="D126" s="118"/>
      <c r="E126" s="106"/>
      <c r="F126" s="105">
        <v>3816.0000000999999</v>
      </c>
      <c r="G126" s="104">
        <v>3.0303450999999999E-2</v>
      </c>
    </row>
    <row r="127" spans="1:7" ht="12.75" x14ac:dyDescent="0.2">
      <c r="A127" s="110"/>
      <c r="B127" s="109"/>
      <c r="C127" s="115"/>
      <c r="D127" s="109"/>
      <c r="E127" s="113"/>
      <c r="F127" s="112"/>
      <c r="G127" s="111"/>
    </row>
    <row r="128" spans="1:7" ht="12.75" x14ac:dyDescent="0.2">
      <c r="A128" s="128"/>
      <c r="B128" s="127"/>
      <c r="C128" s="126" t="s">
        <v>132</v>
      </c>
      <c r="D128" s="125"/>
      <c r="E128" s="113"/>
      <c r="F128" s="112"/>
      <c r="G128" s="111"/>
    </row>
    <row r="129" spans="1:7" ht="25.5" x14ac:dyDescent="0.2">
      <c r="A129" s="110"/>
      <c r="B129" s="109"/>
      <c r="C129" s="119" t="s">
        <v>133</v>
      </c>
      <c r="D129" s="123"/>
      <c r="E129" s="122"/>
      <c r="F129" s="121"/>
      <c r="G129" s="120"/>
    </row>
    <row r="130" spans="1:7" ht="12.75" x14ac:dyDescent="0.2">
      <c r="A130" s="110"/>
      <c r="B130" s="109"/>
      <c r="C130" s="119" t="s">
        <v>111</v>
      </c>
      <c r="D130" s="118"/>
      <c r="E130" s="106"/>
      <c r="F130" s="105">
        <v>0</v>
      </c>
      <c r="G130" s="104">
        <v>0</v>
      </c>
    </row>
    <row r="131" spans="1:7" ht="12.75" x14ac:dyDescent="0.2">
      <c r="A131" s="110"/>
      <c r="B131" s="109"/>
      <c r="C131" s="124"/>
      <c r="D131" s="109"/>
      <c r="E131" s="113"/>
      <c r="F131" s="112"/>
      <c r="G131" s="111"/>
    </row>
    <row r="132" spans="1:7" ht="12.75" x14ac:dyDescent="0.2">
      <c r="A132" s="128"/>
      <c r="B132" s="127"/>
      <c r="C132" s="126" t="s">
        <v>134</v>
      </c>
      <c r="D132" s="125"/>
      <c r="E132" s="113"/>
      <c r="F132" s="112"/>
      <c r="G132" s="111"/>
    </row>
    <row r="133" spans="1:7" ht="25.5" x14ac:dyDescent="0.2">
      <c r="A133" s="110"/>
      <c r="B133" s="109"/>
      <c r="C133" s="119" t="s">
        <v>135</v>
      </c>
      <c r="D133" s="123"/>
      <c r="E133" s="122"/>
      <c r="F133" s="121"/>
      <c r="G133" s="120"/>
    </row>
    <row r="134" spans="1:7" ht="12.75" x14ac:dyDescent="0.2">
      <c r="A134" s="110"/>
      <c r="B134" s="109"/>
      <c r="C134" s="119" t="s">
        <v>111</v>
      </c>
      <c r="D134" s="118"/>
      <c r="E134" s="106"/>
      <c r="F134" s="105">
        <v>0</v>
      </c>
      <c r="G134" s="104">
        <v>0</v>
      </c>
    </row>
    <row r="135" spans="1:7" ht="12.75" x14ac:dyDescent="0.2">
      <c r="A135" s="110"/>
      <c r="B135" s="109"/>
      <c r="C135" s="124"/>
      <c r="D135" s="109"/>
      <c r="E135" s="113"/>
      <c r="F135" s="112"/>
      <c r="G135" s="111"/>
    </row>
    <row r="136" spans="1:7" ht="25.5" x14ac:dyDescent="0.2">
      <c r="A136" s="110"/>
      <c r="B136" s="109"/>
      <c r="C136" s="119" t="s">
        <v>136</v>
      </c>
      <c r="D136" s="123"/>
      <c r="E136" s="122"/>
      <c r="F136" s="121"/>
      <c r="G136" s="120"/>
    </row>
    <row r="137" spans="1:7" ht="12.75" x14ac:dyDescent="0.2">
      <c r="A137" s="110"/>
      <c r="B137" s="109"/>
      <c r="C137" s="119" t="s">
        <v>111</v>
      </c>
      <c r="D137" s="118"/>
      <c r="E137" s="106"/>
      <c r="F137" s="105">
        <v>0</v>
      </c>
      <c r="G137" s="104">
        <v>0</v>
      </c>
    </row>
    <row r="138" spans="1:7" ht="25.5" x14ac:dyDescent="0.2">
      <c r="A138" s="110"/>
      <c r="B138" s="109"/>
      <c r="C138" s="115" t="s">
        <v>137</v>
      </c>
      <c r="D138" s="109"/>
      <c r="E138" s="113"/>
      <c r="F138" s="117">
        <v>1078.8319575999999</v>
      </c>
      <c r="G138" s="116">
        <v>8.5671730000000008E-3</v>
      </c>
    </row>
    <row r="139" spans="1:7" ht="12.75" x14ac:dyDescent="0.2">
      <c r="A139" s="110"/>
      <c r="B139" s="109"/>
      <c r="C139" s="115"/>
      <c r="D139" s="114"/>
      <c r="E139" s="113"/>
      <c r="F139" s="112"/>
      <c r="G139" s="111"/>
    </row>
    <row r="140" spans="1:7" ht="12.75" x14ac:dyDescent="0.2">
      <c r="A140" s="110"/>
      <c r="B140" s="109"/>
      <c r="C140" s="108" t="s">
        <v>138</v>
      </c>
      <c r="D140" s="107"/>
      <c r="E140" s="106"/>
      <c r="F140" s="105">
        <v>125926.25034293997</v>
      </c>
      <c r="G140" s="104">
        <v>1.0000000010000001</v>
      </c>
    </row>
    <row r="142" spans="1:7" ht="12.75" x14ac:dyDescent="0.2">
      <c r="B142" s="307" t="s">
        <v>726</v>
      </c>
      <c r="C142" s="307"/>
      <c r="D142" s="307"/>
      <c r="E142" s="307"/>
      <c r="F142" s="307"/>
    </row>
    <row r="143" spans="1:7" ht="15" x14ac:dyDescent="0.25">
      <c r="B143"/>
    </row>
    <row r="145" spans="2:4" ht="12.75" x14ac:dyDescent="0.2">
      <c r="B145" s="103" t="s">
        <v>140</v>
      </c>
      <c r="C145" s="102"/>
      <c r="D145" s="101"/>
    </row>
    <row r="146" spans="2:4" ht="12.75" x14ac:dyDescent="0.2">
      <c r="B146" s="55" t="s">
        <v>141</v>
      </c>
      <c r="C146" s="88"/>
      <c r="D146" s="100" t="s">
        <v>142</v>
      </c>
    </row>
    <row r="147" spans="2:4" ht="12.75" x14ac:dyDescent="0.2">
      <c r="B147" s="55" t="s">
        <v>143</v>
      </c>
      <c r="C147" s="88"/>
      <c r="D147" s="100" t="s">
        <v>142</v>
      </c>
    </row>
    <row r="148" spans="2:4" ht="12.75" x14ac:dyDescent="0.2">
      <c r="B148" s="55" t="s">
        <v>144</v>
      </c>
      <c r="C148" s="88"/>
      <c r="D148" s="93"/>
    </row>
    <row r="149" spans="2:4" ht="25.5" customHeight="1" x14ac:dyDescent="0.2">
      <c r="B149" s="93"/>
      <c r="C149" s="99" t="s">
        <v>145</v>
      </c>
      <c r="D149" s="98" t="s">
        <v>146</v>
      </c>
    </row>
    <row r="150" spans="2:4" ht="12.75" customHeight="1" x14ac:dyDescent="0.2">
      <c r="B150" s="75" t="s">
        <v>147</v>
      </c>
      <c r="C150" s="76" t="s">
        <v>148</v>
      </c>
      <c r="D150" s="76" t="s">
        <v>149</v>
      </c>
    </row>
    <row r="151" spans="2:4" ht="12.75" x14ac:dyDescent="0.2">
      <c r="B151" s="93" t="s">
        <v>150</v>
      </c>
      <c r="C151" s="97">
        <v>95.325400000000002</v>
      </c>
      <c r="D151" s="97">
        <v>90.180300000000003</v>
      </c>
    </row>
    <row r="152" spans="2:4" ht="12.75" x14ac:dyDescent="0.2">
      <c r="B152" s="93" t="s">
        <v>151</v>
      </c>
      <c r="C152" s="97">
        <v>16.577500000000001</v>
      </c>
      <c r="D152" s="97">
        <v>15.5246</v>
      </c>
    </row>
    <row r="153" spans="2:4" ht="12.75" x14ac:dyDescent="0.2">
      <c r="B153" s="93" t="s">
        <v>152</v>
      </c>
      <c r="C153" s="97">
        <v>91.405000000000001</v>
      </c>
      <c r="D153" s="97">
        <v>86.339600000000004</v>
      </c>
    </row>
    <row r="154" spans="2:4" ht="12.75" x14ac:dyDescent="0.2">
      <c r="B154" s="93" t="s">
        <v>153</v>
      </c>
      <c r="C154" s="97">
        <v>15.731299999999999</v>
      </c>
      <c r="D154" s="97">
        <v>14.7013</v>
      </c>
    </row>
    <row r="156" spans="2:4" ht="12.75" x14ac:dyDescent="0.2">
      <c r="B156" s="96" t="s">
        <v>154</v>
      </c>
      <c r="C156" s="96"/>
    </row>
    <row r="157" spans="2:4" ht="24.75" customHeight="1" x14ac:dyDescent="0.2">
      <c r="B157" s="95" t="s">
        <v>147</v>
      </c>
      <c r="C157" s="94" t="s">
        <v>156</v>
      </c>
    </row>
    <row r="158" spans="2:4" ht="12.75" x14ac:dyDescent="0.2">
      <c r="B158" s="93" t="s">
        <v>151</v>
      </c>
      <c r="C158" s="92">
        <v>0.14166500000000001</v>
      </c>
    </row>
    <row r="159" spans="2:4" ht="12.75" x14ac:dyDescent="0.2">
      <c r="B159" s="93" t="s">
        <v>153</v>
      </c>
      <c r="C159" s="92">
        <v>0.14166500000000001</v>
      </c>
    </row>
    <row r="160" spans="2:4" ht="12.75" x14ac:dyDescent="0.2">
      <c r="B160" s="86"/>
      <c r="C160" s="91"/>
      <c r="D160" s="91"/>
    </row>
    <row r="162" spans="2:5" ht="12.75" x14ac:dyDescent="0.2">
      <c r="B162" s="55" t="s">
        <v>157</v>
      </c>
      <c r="C162" s="88"/>
      <c r="D162" s="90" t="s">
        <v>142</v>
      </c>
    </row>
    <row r="163" spans="2:5" ht="12.75" x14ac:dyDescent="0.2">
      <c r="B163" s="55" t="s">
        <v>158</v>
      </c>
      <c r="C163" s="88"/>
      <c r="D163" s="90" t="s">
        <v>142</v>
      </c>
    </row>
    <row r="164" spans="2:5" ht="12.75" x14ac:dyDescent="0.2">
      <c r="B164" s="55" t="s">
        <v>1133</v>
      </c>
      <c r="C164" s="88"/>
      <c r="D164" s="89">
        <v>0.56382314289140689</v>
      </c>
    </row>
    <row r="165" spans="2:5" ht="12.75" x14ac:dyDescent="0.2">
      <c r="B165" s="55" t="s">
        <v>1134</v>
      </c>
      <c r="C165" s="88"/>
      <c r="D165" s="89">
        <v>0.49800000000000011</v>
      </c>
    </row>
    <row r="166" spans="2:5" ht="12.75" x14ac:dyDescent="0.2">
      <c r="B166" s="55" t="s">
        <v>1153</v>
      </c>
      <c r="C166" s="88"/>
      <c r="D166" s="87">
        <v>1.2441904313164205</v>
      </c>
    </row>
    <row r="167" spans="2:5" ht="12.75" x14ac:dyDescent="0.2">
      <c r="B167" s="55" t="s">
        <v>1154</v>
      </c>
      <c r="C167" s="88"/>
      <c r="D167" s="87" t="s">
        <v>142</v>
      </c>
    </row>
    <row r="168" spans="2:5" ht="12.75" x14ac:dyDescent="0.2">
      <c r="B168" s="86"/>
      <c r="C168" s="86"/>
      <c r="D168" s="86"/>
      <c r="E168" s="86"/>
    </row>
  </sheetData>
  <mergeCells count="4">
    <mergeCell ref="A1:G1"/>
    <mergeCell ref="A2:G2"/>
    <mergeCell ref="A3:G3"/>
    <mergeCell ref="B142:F142"/>
  </mergeCells>
  <pageMargins left="0.7" right="0.7" top="0.75" bottom="0.75" header="0.3" footer="0.3"/>
  <pageSetup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30" customHeight="1" x14ac:dyDescent="0.2">
      <c r="A2" s="303" t="s">
        <v>1142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11</v>
      </c>
      <c r="C7" s="26" t="s">
        <v>12</v>
      </c>
      <c r="D7" s="17" t="s">
        <v>13</v>
      </c>
      <c r="E7" s="62">
        <v>22000</v>
      </c>
      <c r="F7" s="68">
        <v>276.74900000000002</v>
      </c>
      <c r="G7" s="20">
        <v>6.9459746000000003E-2</v>
      </c>
    </row>
    <row r="8" spans="1:7" ht="12.75" x14ac:dyDescent="0.2">
      <c r="A8" s="21">
        <v>2</v>
      </c>
      <c r="B8" s="22" t="s">
        <v>462</v>
      </c>
      <c r="C8" s="26" t="s">
        <v>463</v>
      </c>
      <c r="D8" s="17" t="s">
        <v>215</v>
      </c>
      <c r="E8" s="62">
        <v>34400</v>
      </c>
      <c r="F8" s="68">
        <v>251.13720000000001</v>
      </c>
      <c r="G8" s="20">
        <v>6.3031578000000005E-2</v>
      </c>
    </row>
    <row r="9" spans="1:7" ht="12.75" x14ac:dyDescent="0.2">
      <c r="A9" s="21">
        <v>3</v>
      </c>
      <c r="B9" s="22" t="s">
        <v>41</v>
      </c>
      <c r="C9" s="26" t="s">
        <v>42</v>
      </c>
      <c r="D9" s="17" t="s">
        <v>36</v>
      </c>
      <c r="E9" s="62">
        <v>12000</v>
      </c>
      <c r="F9" s="68">
        <v>240.726</v>
      </c>
      <c r="G9" s="20">
        <v>6.0418527E-2</v>
      </c>
    </row>
    <row r="10" spans="1:7" ht="12.75" x14ac:dyDescent="0.2">
      <c r="A10" s="21">
        <v>4</v>
      </c>
      <c r="B10" s="22" t="s">
        <v>34</v>
      </c>
      <c r="C10" s="26" t="s">
        <v>35</v>
      </c>
      <c r="D10" s="17" t="s">
        <v>36</v>
      </c>
      <c r="E10" s="62">
        <v>66875</v>
      </c>
      <c r="F10" s="68">
        <v>204.33656250000001</v>
      </c>
      <c r="G10" s="20">
        <v>5.1285337E-2</v>
      </c>
    </row>
    <row r="11" spans="1:7" ht="25.5" x14ac:dyDescent="0.2">
      <c r="A11" s="21">
        <v>5</v>
      </c>
      <c r="B11" s="22" t="s">
        <v>464</v>
      </c>
      <c r="C11" s="26" t="s">
        <v>465</v>
      </c>
      <c r="D11" s="17" t="s">
        <v>183</v>
      </c>
      <c r="E11" s="62">
        <v>11000</v>
      </c>
      <c r="F11" s="68">
        <v>192.995</v>
      </c>
      <c r="G11" s="20">
        <v>4.8438779000000001E-2</v>
      </c>
    </row>
    <row r="12" spans="1:7" ht="25.5" x14ac:dyDescent="0.2">
      <c r="A12" s="21">
        <v>6</v>
      </c>
      <c r="B12" s="22" t="s">
        <v>14</v>
      </c>
      <c r="C12" s="26" t="s">
        <v>15</v>
      </c>
      <c r="D12" s="17" t="s">
        <v>16</v>
      </c>
      <c r="E12" s="62">
        <v>13500</v>
      </c>
      <c r="F12" s="68">
        <v>171.73349999999999</v>
      </c>
      <c r="G12" s="20">
        <v>4.3102469999999997E-2</v>
      </c>
    </row>
    <row r="13" spans="1:7" ht="12.75" x14ac:dyDescent="0.2">
      <c r="A13" s="21">
        <v>7</v>
      </c>
      <c r="B13" s="22" t="s">
        <v>418</v>
      </c>
      <c r="C13" s="26" t="s">
        <v>419</v>
      </c>
      <c r="D13" s="17" t="s">
        <v>215</v>
      </c>
      <c r="E13" s="62">
        <v>7136</v>
      </c>
      <c r="F13" s="68">
        <v>155.82883200000001</v>
      </c>
      <c r="G13" s="20">
        <v>3.9110642000000001E-2</v>
      </c>
    </row>
    <row r="14" spans="1:7" ht="25.5" x14ac:dyDescent="0.2">
      <c r="A14" s="21">
        <v>8</v>
      </c>
      <c r="B14" s="22" t="s">
        <v>416</v>
      </c>
      <c r="C14" s="26" t="s">
        <v>417</v>
      </c>
      <c r="D14" s="17" t="s">
        <v>33</v>
      </c>
      <c r="E14" s="62">
        <v>46465</v>
      </c>
      <c r="F14" s="68">
        <v>138.3495375</v>
      </c>
      <c r="G14" s="20">
        <v>3.4723608000000003E-2</v>
      </c>
    </row>
    <row r="15" spans="1:7" ht="12.75" x14ac:dyDescent="0.2">
      <c r="A15" s="21">
        <v>9</v>
      </c>
      <c r="B15" s="22" t="s">
        <v>518</v>
      </c>
      <c r="C15" s="26" t="s">
        <v>519</v>
      </c>
      <c r="D15" s="17" t="s">
        <v>215</v>
      </c>
      <c r="E15" s="62">
        <v>10000</v>
      </c>
      <c r="F15" s="68">
        <v>108.78</v>
      </c>
      <c r="G15" s="20">
        <v>2.7302107999999999E-2</v>
      </c>
    </row>
    <row r="16" spans="1:7" ht="25.5" x14ac:dyDescent="0.2">
      <c r="A16" s="21">
        <v>10</v>
      </c>
      <c r="B16" s="22" t="s">
        <v>476</v>
      </c>
      <c r="C16" s="26" t="s">
        <v>477</v>
      </c>
      <c r="D16" s="17" t="s">
        <v>33</v>
      </c>
      <c r="E16" s="62">
        <v>6000</v>
      </c>
      <c r="F16" s="68">
        <v>96.504000000000005</v>
      </c>
      <c r="G16" s="20">
        <v>2.4221020999999999E-2</v>
      </c>
    </row>
    <row r="17" spans="1:7" ht="12.75" x14ac:dyDescent="0.2">
      <c r="A17" s="21">
        <v>11</v>
      </c>
      <c r="B17" s="22" t="s">
        <v>520</v>
      </c>
      <c r="C17" s="26" t="s">
        <v>521</v>
      </c>
      <c r="D17" s="17" t="s">
        <v>45</v>
      </c>
      <c r="E17" s="62">
        <v>55000</v>
      </c>
      <c r="F17" s="68">
        <v>91.767499999999998</v>
      </c>
      <c r="G17" s="20">
        <v>2.3032232E-2</v>
      </c>
    </row>
    <row r="18" spans="1:7" ht="12.75" x14ac:dyDescent="0.2">
      <c r="A18" s="21">
        <v>12</v>
      </c>
      <c r="B18" s="22" t="s">
        <v>104</v>
      </c>
      <c r="C18" s="26" t="s">
        <v>105</v>
      </c>
      <c r="D18" s="17" t="s">
        <v>36</v>
      </c>
      <c r="E18" s="62">
        <v>34325</v>
      </c>
      <c r="F18" s="68">
        <v>91.132874999999999</v>
      </c>
      <c r="G18" s="20">
        <v>2.2872950999999999E-2</v>
      </c>
    </row>
    <row r="19" spans="1:7" ht="12.75" x14ac:dyDescent="0.2">
      <c r="A19" s="21">
        <v>13</v>
      </c>
      <c r="B19" s="22" t="s">
        <v>438</v>
      </c>
      <c r="C19" s="26" t="s">
        <v>439</v>
      </c>
      <c r="D19" s="17" t="s">
        <v>61</v>
      </c>
      <c r="E19" s="62">
        <v>9000</v>
      </c>
      <c r="F19" s="68">
        <v>77.485500000000002</v>
      </c>
      <c r="G19" s="20">
        <v>1.944767E-2</v>
      </c>
    </row>
    <row r="20" spans="1:7" ht="12.75" x14ac:dyDescent="0.2">
      <c r="A20" s="21">
        <v>14</v>
      </c>
      <c r="B20" s="22" t="s">
        <v>514</v>
      </c>
      <c r="C20" s="26" t="s">
        <v>515</v>
      </c>
      <c r="D20" s="17" t="s">
        <v>61</v>
      </c>
      <c r="E20" s="62">
        <v>1000</v>
      </c>
      <c r="F20" s="68">
        <v>73.479500000000002</v>
      </c>
      <c r="G20" s="20">
        <v>1.8442225E-2</v>
      </c>
    </row>
    <row r="21" spans="1:7" ht="12.75" x14ac:dyDescent="0.2">
      <c r="A21" s="21">
        <v>15</v>
      </c>
      <c r="B21" s="22" t="s">
        <v>516</v>
      </c>
      <c r="C21" s="26" t="s">
        <v>517</v>
      </c>
      <c r="D21" s="17" t="s">
        <v>36</v>
      </c>
      <c r="E21" s="62">
        <v>5000</v>
      </c>
      <c r="F21" s="68">
        <v>57.08</v>
      </c>
      <c r="G21" s="20">
        <v>1.4326202999999999E-2</v>
      </c>
    </row>
    <row r="22" spans="1:7" ht="12.75" x14ac:dyDescent="0.2">
      <c r="A22" s="21">
        <v>16</v>
      </c>
      <c r="B22" s="22" t="s">
        <v>432</v>
      </c>
      <c r="C22" s="26" t="s">
        <v>433</v>
      </c>
      <c r="D22" s="17" t="s">
        <v>36</v>
      </c>
      <c r="E22" s="62">
        <v>9000</v>
      </c>
      <c r="F22" s="68">
        <v>55.192500000000003</v>
      </c>
      <c r="G22" s="20">
        <v>1.3852468999999999E-2</v>
      </c>
    </row>
    <row r="23" spans="1:7" ht="25.5" x14ac:dyDescent="0.2">
      <c r="A23" s="21">
        <v>17</v>
      </c>
      <c r="B23" s="22" t="s">
        <v>522</v>
      </c>
      <c r="C23" s="26" t="s">
        <v>523</v>
      </c>
      <c r="D23" s="17" t="s">
        <v>524</v>
      </c>
      <c r="E23" s="62">
        <v>16000</v>
      </c>
      <c r="F23" s="68">
        <v>54.167999999999999</v>
      </c>
      <c r="G23" s="20">
        <v>1.3595336E-2</v>
      </c>
    </row>
    <row r="24" spans="1:7" ht="25.5" x14ac:dyDescent="0.2">
      <c r="A24" s="21">
        <v>18</v>
      </c>
      <c r="B24" s="22" t="s">
        <v>434</v>
      </c>
      <c r="C24" s="26" t="s">
        <v>435</v>
      </c>
      <c r="D24" s="17" t="s">
        <v>33</v>
      </c>
      <c r="E24" s="62">
        <v>4000</v>
      </c>
      <c r="F24" s="68">
        <v>51.731999999999999</v>
      </c>
      <c r="G24" s="20">
        <v>1.2983936999999999E-2</v>
      </c>
    </row>
    <row r="25" spans="1:7" ht="12.75" x14ac:dyDescent="0.2">
      <c r="A25" s="21">
        <v>19</v>
      </c>
      <c r="B25" s="22" t="s">
        <v>534</v>
      </c>
      <c r="C25" s="26" t="s">
        <v>535</v>
      </c>
      <c r="D25" s="17" t="s">
        <v>347</v>
      </c>
      <c r="E25" s="62">
        <v>13333</v>
      </c>
      <c r="F25" s="68">
        <v>50.532069999999997</v>
      </c>
      <c r="G25" s="20">
        <v>1.2682773E-2</v>
      </c>
    </row>
    <row r="26" spans="1:7" ht="12.75" x14ac:dyDescent="0.2">
      <c r="A26" s="21">
        <v>20</v>
      </c>
      <c r="B26" s="22" t="s">
        <v>468</v>
      </c>
      <c r="C26" s="26" t="s">
        <v>469</v>
      </c>
      <c r="D26" s="17" t="s">
        <v>19</v>
      </c>
      <c r="E26" s="62">
        <v>1077</v>
      </c>
      <c r="F26" s="68">
        <v>43.725661500000001</v>
      </c>
      <c r="G26" s="20">
        <v>1.0974469000000001E-2</v>
      </c>
    </row>
    <row r="27" spans="1:7" ht="12.75" x14ac:dyDescent="0.2">
      <c r="A27" s="21">
        <v>21</v>
      </c>
      <c r="B27" s="22" t="s">
        <v>454</v>
      </c>
      <c r="C27" s="26" t="s">
        <v>455</v>
      </c>
      <c r="D27" s="17" t="s">
        <v>36</v>
      </c>
      <c r="E27" s="62">
        <v>2400</v>
      </c>
      <c r="F27" s="68">
        <v>40.561199999999999</v>
      </c>
      <c r="G27" s="20">
        <v>1.0180237999999999E-2</v>
      </c>
    </row>
    <row r="28" spans="1:7" ht="25.5" x14ac:dyDescent="0.2">
      <c r="A28" s="21">
        <v>22</v>
      </c>
      <c r="B28" s="22" t="s">
        <v>525</v>
      </c>
      <c r="C28" s="26" t="s">
        <v>526</v>
      </c>
      <c r="D28" s="17" t="s">
        <v>13</v>
      </c>
      <c r="E28" s="62">
        <v>10000</v>
      </c>
      <c r="F28" s="68">
        <v>37.414999999999999</v>
      </c>
      <c r="G28" s="20">
        <v>9.3905900000000007E-3</v>
      </c>
    </row>
    <row r="29" spans="1:7" ht="12.75" x14ac:dyDescent="0.2">
      <c r="A29" s="21">
        <v>23</v>
      </c>
      <c r="B29" s="22" t="s">
        <v>709</v>
      </c>
      <c r="C29" s="26" t="s">
        <v>1132</v>
      </c>
      <c r="D29" s="17" t="s">
        <v>61</v>
      </c>
      <c r="E29" s="62">
        <v>22000</v>
      </c>
      <c r="F29" s="68">
        <v>25.640999999999998</v>
      </c>
      <c r="G29" s="20">
        <v>6.4354970000000001E-3</v>
      </c>
    </row>
    <row r="30" spans="1:7" ht="25.5" x14ac:dyDescent="0.2">
      <c r="A30" s="21">
        <v>24</v>
      </c>
      <c r="B30" s="22" t="s">
        <v>550</v>
      </c>
      <c r="C30" s="26" t="s">
        <v>551</v>
      </c>
      <c r="D30" s="17" t="s">
        <v>285</v>
      </c>
      <c r="E30" s="62">
        <v>3101</v>
      </c>
      <c r="F30" s="68">
        <v>19.3269825</v>
      </c>
      <c r="G30" s="20">
        <v>4.8507760000000002E-3</v>
      </c>
    </row>
    <row r="31" spans="1:7" ht="25.5" x14ac:dyDescent="0.2">
      <c r="A31" s="21">
        <v>25</v>
      </c>
      <c r="B31" s="22" t="s">
        <v>552</v>
      </c>
      <c r="C31" s="26" t="s">
        <v>553</v>
      </c>
      <c r="D31" s="17" t="s">
        <v>198</v>
      </c>
      <c r="E31" s="62">
        <v>4153</v>
      </c>
      <c r="F31" s="68">
        <v>18.215057999999999</v>
      </c>
      <c r="G31" s="20">
        <v>4.5716999999999997E-3</v>
      </c>
    </row>
    <row r="32" spans="1:7" ht="12.75" x14ac:dyDescent="0.2">
      <c r="A32" s="21">
        <v>26</v>
      </c>
      <c r="B32" s="22" t="s">
        <v>424</v>
      </c>
      <c r="C32" s="26" t="s">
        <v>425</v>
      </c>
      <c r="D32" s="17" t="s">
        <v>61</v>
      </c>
      <c r="E32" s="62">
        <v>500</v>
      </c>
      <c r="F32" s="68">
        <v>14.66625</v>
      </c>
      <c r="G32" s="20">
        <v>3.681003E-3</v>
      </c>
    </row>
    <row r="33" spans="1:7" ht="12.75" x14ac:dyDescent="0.2">
      <c r="A33" s="16"/>
      <c r="B33" s="17"/>
      <c r="C33" s="23" t="s">
        <v>111</v>
      </c>
      <c r="D33" s="27"/>
      <c r="E33" s="64"/>
      <c r="F33" s="70">
        <v>2639.2607290000005</v>
      </c>
      <c r="G33" s="28">
        <v>0.66241388499999987</v>
      </c>
    </row>
    <row r="34" spans="1:7" ht="12.75" x14ac:dyDescent="0.2">
      <c r="A34" s="21"/>
      <c r="B34" s="22"/>
      <c r="C34" s="29"/>
      <c r="D34" s="30"/>
      <c r="E34" s="62"/>
      <c r="F34" s="68"/>
      <c r="G34" s="20"/>
    </row>
    <row r="35" spans="1:7" ht="12.75" x14ac:dyDescent="0.2">
      <c r="A35" s="16"/>
      <c r="B35" s="17"/>
      <c r="C35" s="23" t="s">
        <v>112</v>
      </c>
      <c r="D35" s="24"/>
      <c r="E35" s="63"/>
      <c r="F35" s="69"/>
      <c r="G35" s="25"/>
    </row>
    <row r="36" spans="1:7" ht="12.75" x14ac:dyDescent="0.2">
      <c r="A36" s="16"/>
      <c r="B36" s="17"/>
      <c r="C36" s="23" t="s">
        <v>111</v>
      </c>
      <c r="D36" s="27"/>
      <c r="E36" s="64"/>
      <c r="F36" s="70">
        <v>0</v>
      </c>
      <c r="G36" s="28">
        <v>0</v>
      </c>
    </row>
    <row r="37" spans="1:7" ht="12.75" x14ac:dyDescent="0.2">
      <c r="A37" s="21"/>
      <c r="B37" s="22"/>
      <c r="C37" s="29"/>
      <c r="D37" s="30"/>
      <c r="E37" s="62"/>
      <c r="F37" s="68"/>
      <c r="G37" s="20"/>
    </row>
    <row r="38" spans="1:7" ht="12.75" x14ac:dyDescent="0.2">
      <c r="A38" s="31"/>
      <c r="B38" s="32"/>
      <c r="C38" s="23" t="s">
        <v>113</v>
      </c>
      <c r="D38" s="24"/>
      <c r="E38" s="63"/>
      <c r="F38" s="69"/>
      <c r="G38" s="25"/>
    </row>
    <row r="39" spans="1:7" ht="12.75" x14ac:dyDescent="0.2">
      <c r="A39" s="33"/>
      <c r="B39" s="34"/>
      <c r="C39" s="23" t="s">
        <v>111</v>
      </c>
      <c r="D39" s="35"/>
      <c r="E39" s="65"/>
      <c r="F39" s="71">
        <v>0</v>
      </c>
      <c r="G39" s="36">
        <v>0</v>
      </c>
    </row>
    <row r="40" spans="1:7" ht="12.75" x14ac:dyDescent="0.2">
      <c r="A40" s="33"/>
      <c r="B40" s="34"/>
      <c r="C40" s="29"/>
      <c r="D40" s="37"/>
      <c r="E40" s="66"/>
      <c r="F40" s="72"/>
      <c r="G40" s="38"/>
    </row>
    <row r="41" spans="1:7" ht="12.75" x14ac:dyDescent="0.2">
      <c r="A41" s="16"/>
      <c r="B41" s="17"/>
      <c r="C41" s="23" t="s">
        <v>116</v>
      </c>
      <c r="D41" s="24"/>
      <c r="E41" s="63"/>
      <c r="F41" s="69"/>
      <c r="G41" s="25"/>
    </row>
    <row r="42" spans="1:7" ht="12.75" x14ac:dyDescent="0.2">
      <c r="A42" s="16"/>
      <c r="B42" s="17"/>
      <c r="C42" s="23" t="s">
        <v>111</v>
      </c>
      <c r="D42" s="27"/>
      <c r="E42" s="64"/>
      <c r="F42" s="70">
        <v>0</v>
      </c>
      <c r="G42" s="28">
        <v>0</v>
      </c>
    </row>
    <row r="43" spans="1:7" ht="12.75" x14ac:dyDescent="0.2">
      <c r="A43" s="16"/>
      <c r="B43" s="17"/>
      <c r="C43" s="29"/>
      <c r="D43" s="19"/>
      <c r="E43" s="62"/>
      <c r="F43" s="68"/>
      <c r="G43" s="20"/>
    </row>
    <row r="44" spans="1:7" ht="12.75" x14ac:dyDescent="0.2">
      <c r="A44" s="16"/>
      <c r="B44" s="17"/>
      <c r="C44" s="23" t="s">
        <v>117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111</v>
      </c>
      <c r="D45" s="27"/>
      <c r="E45" s="64"/>
      <c r="F45" s="70">
        <v>0</v>
      </c>
      <c r="G45" s="28">
        <v>0</v>
      </c>
    </row>
    <row r="46" spans="1:7" ht="12.75" x14ac:dyDescent="0.2">
      <c r="A46" s="16"/>
      <c r="B46" s="17"/>
      <c r="C46" s="29"/>
      <c r="D46" s="19"/>
      <c r="E46" s="62"/>
      <c r="F46" s="68"/>
      <c r="G46" s="20"/>
    </row>
    <row r="47" spans="1:7" ht="12.75" x14ac:dyDescent="0.2">
      <c r="A47" s="16"/>
      <c r="B47" s="17"/>
      <c r="C47" s="23" t="s">
        <v>118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111</v>
      </c>
      <c r="D48" s="27"/>
      <c r="E48" s="64"/>
      <c r="F48" s="70">
        <v>0</v>
      </c>
      <c r="G48" s="28">
        <v>0</v>
      </c>
    </row>
    <row r="49" spans="1:7" ht="12.75" x14ac:dyDescent="0.2">
      <c r="A49" s="16"/>
      <c r="B49" s="17"/>
      <c r="C49" s="29"/>
      <c r="D49" s="19"/>
      <c r="E49" s="62"/>
      <c r="F49" s="68"/>
      <c r="G49" s="20"/>
    </row>
    <row r="50" spans="1:7" ht="25.5" x14ac:dyDescent="0.2">
      <c r="A50" s="21"/>
      <c r="B50" s="22"/>
      <c r="C50" s="39" t="s">
        <v>119</v>
      </c>
      <c r="D50" s="40"/>
      <c r="E50" s="64"/>
      <c r="F50" s="70">
        <v>2639.2607290000005</v>
      </c>
      <c r="G50" s="28">
        <v>0.66241388499999987</v>
      </c>
    </row>
    <row r="51" spans="1:7" ht="12.75" x14ac:dyDescent="0.2">
      <c r="A51" s="16"/>
      <c r="B51" s="17"/>
      <c r="C51" s="26"/>
      <c r="D51" s="19"/>
      <c r="E51" s="62"/>
      <c r="F51" s="68"/>
      <c r="G51" s="20"/>
    </row>
    <row r="52" spans="1:7" ht="12.75" x14ac:dyDescent="0.2">
      <c r="A52" s="16"/>
      <c r="B52" s="17"/>
      <c r="C52" s="18" t="s">
        <v>120</v>
      </c>
      <c r="D52" s="19"/>
      <c r="E52" s="62"/>
      <c r="F52" s="68"/>
      <c r="G52" s="20"/>
    </row>
    <row r="53" spans="1:7" ht="25.5" x14ac:dyDescent="0.2">
      <c r="A53" s="16"/>
      <c r="B53" s="17"/>
      <c r="C53" s="23" t="s">
        <v>10</v>
      </c>
      <c r="D53" s="24"/>
      <c r="E53" s="63"/>
      <c r="F53" s="69"/>
      <c r="G53" s="25"/>
    </row>
    <row r="54" spans="1:7" ht="25.5" x14ac:dyDescent="0.2">
      <c r="A54" s="16">
        <v>1</v>
      </c>
      <c r="B54" s="17" t="s">
        <v>717</v>
      </c>
      <c r="C54" s="26" t="s">
        <v>718</v>
      </c>
      <c r="D54" s="19" t="s">
        <v>719</v>
      </c>
      <c r="E54" s="62">
        <v>10</v>
      </c>
      <c r="F54" s="68">
        <v>96.456400000000002</v>
      </c>
      <c r="G54" s="20">
        <v>2.4209074000000001E-2</v>
      </c>
    </row>
    <row r="55" spans="1:7" ht="12.75" x14ac:dyDescent="0.2">
      <c r="A55" s="21"/>
      <c r="B55" s="22"/>
      <c r="C55" s="23" t="s">
        <v>111</v>
      </c>
      <c r="D55" s="27"/>
      <c r="E55" s="64"/>
      <c r="F55" s="70">
        <v>96.456400000000002</v>
      </c>
      <c r="G55" s="28">
        <v>2.4209074000000001E-2</v>
      </c>
    </row>
    <row r="56" spans="1:7" ht="12.75" x14ac:dyDescent="0.2">
      <c r="A56" s="21"/>
      <c r="B56" s="22"/>
      <c r="C56" s="29"/>
      <c r="D56" s="19"/>
      <c r="E56" s="62"/>
      <c r="F56" s="68"/>
      <c r="G56" s="20"/>
    </row>
    <row r="57" spans="1:7" ht="12.75" x14ac:dyDescent="0.2">
      <c r="A57" s="16"/>
      <c r="B57" s="41"/>
      <c r="C57" s="23" t="s">
        <v>121</v>
      </c>
      <c r="D57" s="24"/>
      <c r="E57" s="63"/>
      <c r="F57" s="69"/>
      <c r="G57" s="25"/>
    </row>
    <row r="58" spans="1:7" ht="25.5" x14ac:dyDescent="0.2">
      <c r="A58" s="16">
        <v>1</v>
      </c>
      <c r="B58" s="41" t="s">
        <v>720</v>
      </c>
      <c r="C58" s="26" t="s">
        <v>721</v>
      </c>
      <c r="D58" s="41" t="s">
        <v>722</v>
      </c>
      <c r="E58" s="67">
        <v>33</v>
      </c>
      <c r="F58" s="73">
        <v>329.96402999999998</v>
      </c>
      <c r="G58" s="42">
        <v>8.2815900999999997E-2</v>
      </c>
    </row>
    <row r="59" spans="1:7" ht="12.75" x14ac:dyDescent="0.2">
      <c r="A59" s="21"/>
      <c r="B59" s="22"/>
      <c r="C59" s="23" t="s">
        <v>111</v>
      </c>
      <c r="D59" s="27"/>
      <c r="E59" s="64"/>
      <c r="F59" s="70">
        <v>329.96402999999998</v>
      </c>
      <c r="G59" s="28">
        <v>8.2815900999999997E-2</v>
      </c>
    </row>
    <row r="60" spans="1:7" ht="12.75" x14ac:dyDescent="0.2">
      <c r="A60" s="21"/>
      <c r="B60" s="22"/>
      <c r="C60" s="29"/>
      <c r="D60" s="19"/>
      <c r="E60" s="62"/>
      <c r="F60" s="74"/>
      <c r="G60" s="43"/>
    </row>
    <row r="61" spans="1:7" ht="12.75" x14ac:dyDescent="0.2">
      <c r="A61" s="16"/>
      <c r="B61" s="17"/>
      <c r="C61" s="23" t="s">
        <v>122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111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25.5" x14ac:dyDescent="0.2">
      <c r="A64" s="16"/>
      <c r="B64" s="41"/>
      <c r="C64" s="23" t="s">
        <v>123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111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68"/>
      <c r="G66" s="20"/>
    </row>
    <row r="67" spans="1:7" ht="12.75" x14ac:dyDescent="0.2">
      <c r="A67" s="21"/>
      <c r="B67" s="22"/>
      <c r="C67" s="44" t="s">
        <v>124</v>
      </c>
      <c r="D67" s="40"/>
      <c r="E67" s="64"/>
      <c r="F67" s="70">
        <v>426.42043000000001</v>
      </c>
      <c r="G67" s="28">
        <v>0.10702497499999999</v>
      </c>
    </row>
    <row r="68" spans="1:7" ht="12.75" x14ac:dyDescent="0.2">
      <c r="A68" s="21"/>
      <c r="B68" s="22"/>
      <c r="C68" s="26"/>
      <c r="D68" s="19"/>
      <c r="E68" s="62"/>
      <c r="F68" s="68"/>
      <c r="G68" s="20"/>
    </row>
    <row r="69" spans="1:7" ht="12.75" x14ac:dyDescent="0.2">
      <c r="A69" s="16"/>
      <c r="B69" s="17"/>
      <c r="C69" s="18" t="s">
        <v>125</v>
      </c>
      <c r="D69" s="19"/>
      <c r="E69" s="62"/>
      <c r="F69" s="68"/>
      <c r="G69" s="20"/>
    </row>
    <row r="70" spans="1:7" ht="12.75" x14ac:dyDescent="0.2">
      <c r="A70" s="21"/>
      <c r="B70" s="22"/>
      <c r="C70" s="23" t="s">
        <v>126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111</v>
      </c>
      <c r="D71" s="40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22"/>
      <c r="E72" s="62"/>
      <c r="F72" s="68"/>
      <c r="G72" s="20"/>
    </row>
    <row r="73" spans="1:7" ht="12.75" x14ac:dyDescent="0.2">
      <c r="A73" s="21"/>
      <c r="B73" s="22"/>
      <c r="C73" s="23" t="s">
        <v>127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111</v>
      </c>
      <c r="D74" s="40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9"/>
      <c r="D75" s="22"/>
      <c r="E75" s="62"/>
      <c r="F75" s="68"/>
      <c r="G75" s="20"/>
    </row>
    <row r="76" spans="1:7" ht="12.75" x14ac:dyDescent="0.2">
      <c r="A76" s="21"/>
      <c r="B76" s="22"/>
      <c r="C76" s="23" t="s">
        <v>128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111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12.75" x14ac:dyDescent="0.2">
      <c r="A79" s="21"/>
      <c r="B79" s="22"/>
      <c r="C79" s="23" t="s">
        <v>129</v>
      </c>
      <c r="D79" s="24"/>
      <c r="E79" s="63"/>
      <c r="F79" s="69"/>
      <c r="G79" s="25"/>
    </row>
    <row r="80" spans="1:7" ht="12.75" x14ac:dyDescent="0.2">
      <c r="A80" s="21">
        <v>1</v>
      </c>
      <c r="B80" s="22"/>
      <c r="C80" s="26" t="s">
        <v>130</v>
      </c>
      <c r="D80" s="30"/>
      <c r="E80" s="62"/>
      <c r="F80" s="68">
        <v>58</v>
      </c>
      <c r="G80" s="20">
        <v>1.4557109E-2</v>
      </c>
    </row>
    <row r="81" spans="1:7" ht="12.75" x14ac:dyDescent="0.2">
      <c r="A81" s="21"/>
      <c r="B81" s="22"/>
      <c r="C81" s="23" t="s">
        <v>111</v>
      </c>
      <c r="D81" s="40"/>
      <c r="E81" s="64"/>
      <c r="F81" s="70">
        <v>58</v>
      </c>
      <c r="G81" s="28">
        <v>1.4557109E-2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25.5" x14ac:dyDescent="0.2">
      <c r="A83" s="21"/>
      <c r="B83" s="22"/>
      <c r="C83" s="39" t="s">
        <v>131</v>
      </c>
      <c r="D83" s="40"/>
      <c r="E83" s="64"/>
      <c r="F83" s="70">
        <v>58</v>
      </c>
      <c r="G83" s="28">
        <v>1.4557109E-2</v>
      </c>
    </row>
    <row r="84" spans="1:7" ht="12.75" x14ac:dyDescent="0.2">
      <c r="A84" s="21"/>
      <c r="B84" s="22"/>
      <c r="C84" s="45"/>
      <c r="D84" s="22"/>
      <c r="E84" s="62"/>
      <c r="F84" s="68"/>
      <c r="G84" s="20"/>
    </row>
    <row r="85" spans="1:7" ht="12.75" x14ac:dyDescent="0.2">
      <c r="A85" s="16"/>
      <c r="B85" s="17"/>
      <c r="C85" s="18" t="s">
        <v>132</v>
      </c>
      <c r="D85" s="19"/>
      <c r="E85" s="62"/>
      <c r="F85" s="68"/>
      <c r="G85" s="20"/>
    </row>
    <row r="86" spans="1:7" ht="25.5" x14ac:dyDescent="0.2">
      <c r="A86" s="21"/>
      <c r="B86" s="22"/>
      <c r="C86" s="23" t="s">
        <v>133</v>
      </c>
      <c r="D86" s="24"/>
      <c r="E86" s="63"/>
      <c r="F86" s="69"/>
      <c r="G86" s="25"/>
    </row>
    <row r="87" spans="1:7" ht="12.75" x14ac:dyDescent="0.2">
      <c r="A87" s="21">
        <v>1</v>
      </c>
      <c r="B87" s="22" t="s">
        <v>723</v>
      </c>
      <c r="C87" s="26" t="s">
        <v>1135</v>
      </c>
      <c r="D87" s="30"/>
      <c r="E87" s="62">
        <v>16327</v>
      </c>
      <c r="F87" s="68">
        <v>441.28615600000001</v>
      </c>
      <c r="G87" s="20">
        <v>0.110756044</v>
      </c>
    </row>
    <row r="88" spans="1:7" ht="12.75" x14ac:dyDescent="0.2">
      <c r="A88" s="21">
        <v>2</v>
      </c>
      <c r="B88" s="22" t="s">
        <v>724</v>
      </c>
      <c r="C88" s="26" t="s">
        <v>1136</v>
      </c>
      <c r="D88" s="30"/>
      <c r="E88" s="62">
        <v>80000</v>
      </c>
      <c r="F88" s="68">
        <v>213</v>
      </c>
      <c r="G88" s="20">
        <v>5.3459726999999999E-2</v>
      </c>
    </row>
    <row r="89" spans="1:7" ht="12.75" x14ac:dyDescent="0.2">
      <c r="A89" s="21">
        <v>3</v>
      </c>
      <c r="B89" s="22" t="s">
        <v>725</v>
      </c>
      <c r="C89" s="26" t="s">
        <v>1137</v>
      </c>
      <c r="D89" s="30"/>
      <c r="E89" s="62">
        <v>7000</v>
      </c>
      <c r="F89" s="68">
        <v>192.05549999999999</v>
      </c>
      <c r="G89" s="20">
        <v>4.8202979E-2</v>
      </c>
    </row>
    <row r="90" spans="1:7" ht="12.75" x14ac:dyDescent="0.2">
      <c r="A90" s="21"/>
      <c r="B90" s="22"/>
      <c r="C90" s="23" t="s">
        <v>111</v>
      </c>
      <c r="D90" s="40"/>
      <c r="E90" s="64"/>
      <c r="F90" s="70">
        <v>846.34165600000006</v>
      </c>
      <c r="G90" s="28">
        <v>0.21241875000000002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16"/>
      <c r="B92" s="17"/>
      <c r="C92" s="18" t="s">
        <v>134</v>
      </c>
      <c r="D92" s="19"/>
      <c r="E92" s="62"/>
      <c r="F92" s="68"/>
      <c r="G92" s="20"/>
    </row>
    <row r="93" spans="1:7" ht="25.5" x14ac:dyDescent="0.2">
      <c r="A93" s="21"/>
      <c r="B93" s="22"/>
      <c r="C93" s="23" t="s">
        <v>135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23" t="s">
        <v>136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74"/>
      <c r="G98" s="43"/>
    </row>
    <row r="99" spans="1:7" ht="25.5" x14ac:dyDescent="0.2">
      <c r="A99" s="21"/>
      <c r="B99" s="22"/>
      <c r="C99" s="45" t="s">
        <v>137</v>
      </c>
      <c r="D99" s="22"/>
      <c r="E99" s="62"/>
      <c r="F99" s="74">
        <v>14.284853480000001</v>
      </c>
      <c r="G99" s="43">
        <v>3.5852789999999998E-3</v>
      </c>
    </row>
    <row r="100" spans="1:7" ht="12.75" x14ac:dyDescent="0.2">
      <c r="A100" s="21"/>
      <c r="B100" s="22"/>
      <c r="C100" s="46" t="s">
        <v>138</v>
      </c>
      <c r="D100" s="27"/>
      <c r="E100" s="64"/>
      <c r="F100" s="70">
        <v>3984.3076684800003</v>
      </c>
      <c r="G100" s="28">
        <v>0.99999999799999995</v>
      </c>
    </row>
    <row r="102" spans="1:7" ht="12.75" x14ac:dyDescent="0.2">
      <c r="B102" s="306" t="s">
        <v>726</v>
      </c>
      <c r="C102" s="306"/>
      <c r="D102" s="306"/>
      <c r="E102" s="306"/>
      <c r="F102" s="306"/>
    </row>
    <row r="103" spans="1:7" ht="12.75" x14ac:dyDescent="0.2">
      <c r="B103" s="306"/>
      <c r="C103" s="306"/>
      <c r="D103" s="306"/>
      <c r="E103" s="306"/>
      <c r="F103" s="306"/>
    </row>
    <row r="105" spans="1:7" ht="12.75" x14ac:dyDescent="0.2">
      <c r="B105" s="52" t="s">
        <v>140</v>
      </c>
      <c r="C105" s="53"/>
      <c r="D105" s="54"/>
    </row>
    <row r="106" spans="1:7" ht="12.75" x14ac:dyDescent="0.2">
      <c r="B106" s="55" t="s">
        <v>141</v>
      </c>
      <c r="C106" s="56"/>
      <c r="D106" s="81" t="s">
        <v>142</v>
      </c>
    </row>
    <row r="107" spans="1:7" ht="12.75" x14ac:dyDescent="0.2">
      <c r="B107" s="55" t="s">
        <v>143</v>
      </c>
      <c r="C107" s="56"/>
      <c r="D107" s="81" t="s">
        <v>142</v>
      </c>
    </row>
    <row r="108" spans="1:7" ht="12.75" x14ac:dyDescent="0.2">
      <c r="B108" s="57" t="s">
        <v>144</v>
      </c>
      <c r="C108" s="56"/>
      <c r="D108" s="58"/>
    </row>
    <row r="109" spans="1:7" ht="25.5" customHeight="1" x14ac:dyDescent="0.2">
      <c r="B109" s="58"/>
      <c r="C109" s="48" t="s">
        <v>145</v>
      </c>
      <c r="D109" s="49" t="s">
        <v>146</v>
      </c>
    </row>
    <row r="110" spans="1:7" ht="12.75" customHeight="1" x14ac:dyDescent="0.2">
      <c r="B110" s="75" t="s">
        <v>147</v>
      </c>
      <c r="C110" s="76" t="s">
        <v>148</v>
      </c>
      <c r="D110" s="76" t="s">
        <v>149</v>
      </c>
    </row>
    <row r="111" spans="1:7" ht="12.75" x14ac:dyDescent="0.2">
      <c r="B111" s="58" t="s">
        <v>150</v>
      </c>
      <c r="C111" s="59">
        <v>17.679200000000002</v>
      </c>
      <c r="D111" s="59">
        <v>17.032299999999999</v>
      </c>
    </row>
    <row r="112" spans="1:7" ht="12.75" x14ac:dyDescent="0.2">
      <c r="B112" s="58" t="s">
        <v>151</v>
      </c>
      <c r="C112" s="59">
        <v>12.977600000000001</v>
      </c>
      <c r="D112" s="59">
        <v>12.502800000000001</v>
      </c>
    </row>
    <row r="113" spans="2:4" ht="12.75" x14ac:dyDescent="0.2">
      <c r="B113" s="58" t="s">
        <v>152</v>
      </c>
      <c r="C113" s="59">
        <v>16.904699999999998</v>
      </c>
      <c r="D113" s="59">
        <v>16.272600000000001</v>
      </c>
    </row>
    <row r="114" spans="2:4" ht="12.75" x14ac:dyDescent="0.2">
      <c r="B114" s="58" t="s">
        <v>153</v>
      </c>
      <c r="C114" s="59">
        <v>12.331</v>
      </c>
      <c r="D114" s="59">
        <v>11.869899999999999</v>
      </c>
    </row>
    <row r="116" spans="2:4" ht="12.75" x14ac:dyDescent="0.2">
      <c r="B116" s="77" t="s">
        <v>154</v>
      </c>
      <c r="C116" s="60"/>
      <c r="D116" s="78" t="s">
        <v>142</v>
      </c>
    </row>
    <row r="117" spans="2:4" ht="24.75" customHeight="1" x14ac:dyDescent="0.2">
      <c r="B117" s="79"/>
      <c r="C117" s="79"/>
    </row>
    <row r="118" spans="2:4" ht="15" x14ac:dyDescent="0.25">
      <c r="B118" s="82"/>
      <c r="C118" s="80"/>
      <c r="D118"/>
    </row>
    <row r="120" spans="2:4" s="85" customFormat="1" ht="12.75" x14ac:dyDescent="0.2">
      <c r="B120" s="55" t="s">
        <v>157</v>
      </c>
      <c r="C120" s="88"/>
      <c r="D120" s="90" t="s">
        <v>142</v>
      </c>
    </row>
    <row r="121" spans="2:4" s="85" customFormat="1" ht="12.75" x14ac:dyDescent="0.2">
      <c r="B121" s="55" t="s">
        <v>158</v>
      </c>
      <c r="C121" s="88"/>
      <c r="D121" s="90" t="s">
        <v>142</v>
      </c>
    </row>
    <row r="122" spans="2:4" s="85" customFormat="1" ht="12.75" x14ac:dyDescent="0.2">
      <c r="B122" s="55" t="s">
        <v>1133</v>
      </c>
      <c r="C122" s="88"/>
      <c r="D122" s="89">
        <v>0.15238904109589041</v>
      </c>
    </row>
    <row r="123" spans="2:4" s="85" customFormat="1" ht="12.75" x14ac:dyDescent="0.2">
      <c r="B123" s="55" t="s">
        <v>1134</v>
      </c>
      <c r="C123" s="88"/>
      <c r="D123" s="89">
        <v>0.13941199999999998</v>
      </c>
    </row>
    <row r="124" spans="2:4" s="85" customFormat="1" ht="12.75" x14ac:dyDescent="0.2">
      <c r="B124" s="55" t="s">
        <v>1153</v>
      </c>
      <c r="C124" s="88"/>
      <c r="D124" s="87">
        <v>0.32848738268214672</v>
      </c>
    </row>
    <row r="125" spans="2:4" s="85" customFormat="1" ht="12.75" x14ac:dyDescent="0.2">
      <c r="B125" s="55" t="s">
        <v>1154</v>
      </c>
      <c r="C125" s="88"/>
      <c r="D125" s="87" t="s">
        <v>142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727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41</v>
      </c>
      <c r="C7" s="26" t="s">
        <v>42</v>
      </c>
      <c r="D7" s="17" t="s">
        <v>36</v>
      </c>
      <c r="E7" s="62">
        <v>170000</v>
      </c>
      <c r="F7" s="68">
        <v>3410.2849999999999</v>
      </c>
      <c r="G7" s="20">
        <v>0.25007514400000003</v>
      </c>
    </row>
    <row r="8" spans="1:7" ht="12.75" x14ac:dyDescent="0.2">
      <c r="A8" s="21">
        <v>2</v>
      </c>
      <c r="B8" s="22" t="s">
        <v>34</v>
      </c>
      <c r="C8" s="26" t="s">
        <v>35</v>
      </c>
      <c r="D8" s="17" t="s">
        <v>36</v>
      </c>
      <c r="E8" s="62">
        <v>591954</v>
      </c>
      <c r="F8" s="68">
        <v>1808.715447</v>
      </c>
      <c r="G8" s="20">
        <v>0.13263254399999999</v>
      </c>
    </row>
    <row r="9" spans="1:7" ht="12.75" x14ac:dyDescent="0.2">
      <c r="A9" s="21">
        <v>3</v>
      </c>
      <c r="B9" s="22" t="s">
        <v>104</v>
      </c>
      <c r="C9" s="26" t="s">
        <v>105</v>
      </c>
      <c r="D9" s="17" t="s">
        <v>36</v>
      </c>
      <c r="E9" s="62">
        <v>470000</v>
      </c>
      <c r="F9" s="68">
        <v>1247.8499999999999</v>
      </c>
      <c r="G9" s="20">
        <v>9.1504454999999998E-2</v>
      </c>
    </row>
    <row r="10" spans="1:7" ht="12.75" x14ac:dyDescent="0.2">
      <c r="A10" s="21">
        <v>4</v>
      </c>
      <c r="B10" s="22" t="s">
        <v>516</v>
      </c>
      <c r="C10" s="26" t="s">
        <v>517</v>
      </c>
      <c r="D10" s="17" t="s">
        <v>36</v>
      </c>
      <c r="E10" s="62">
        <v>86489</v>
      </c>
      <c r="F10" s="68">
        <v>987.35842400000001</v>
      </c>
      <c r="G10" s="20">
        <v>7.2402688000000007E-2</v>
      </c>
    </row>
    <row r="11" spans="1:7" ht="25.5" x14ac:dyDescent="0.2">
      <c r="A11" s="21">
        <v>5</v>
      </c>
      <c r="B11" s="22" t="s">
        <v>464</v>
      </c>
      <c r="C11" s="26" t="s">
        <v>465</v>
      </c>
      <c r="D11" s="17" t="s">
        <v>183</v>
      </c>
      <c r="E11" s="62">
        <v>43243</v>
      </c>
      <c r="F11" s="68">
        <v>758.69843500000002</v>
      </c>
      <c r="G11" s="20">
        <v>5.5635122000000002E-2</v>
      </c>
    </row>
    <row r="12" spans="1:7" ht="12.75" x14ac:dyDescent="0.2">
      <c r="A12" s="21">
        <v>6</v>
      </c>
      <c r="B12" s="22" t="s">
        <v>432</v>
      </c>
      <c r="C12" s="26" t="s">
        <v>433</v>
      </c>
      <c r="D12" s="17" t="s">
        <v>36</v>
      </c>
      <c r="E12" s="62">
        <v>121646</v>
      </c>
      <c r="F12" s="68">
        <v>745.99409500000002</v>
      </c>
      <c r="G12" s="20">
        <v>5.4703516000000001E-2</v>
      </c>
    </row>
    <row r="13" spans="1:7" ht="12.75" x14ac:dyDescent="0.2">
      <c r="A13" s="21">
        <v>7</v>
      </c>
      <c r="B13" s="22" t="s">
        <v>440</v>
      </c>
      <c r="C13" s="26" t="s">
        <v>441</v>
      </c>
      <c r="D13" s="17" t="s">
        <v>183</v>
      </c>
      <c r="E13" s="62">
        <v>28034</v>
      </c>
      <c r="F13" s="68">
        <v>607.77711999999997</v>
      </c>
      <c r="G13" s="20">
        <v>4.4568108000000002E-2</v>
      </c>
    </row>
    <row r="14" spans="1:7" ht="12.75" x14ac:dyDescent="0.2">
      <c r="A14" s="21">
        <v>8</v>
      </c>
      <c r="B14" s="22" t="s">
        <v>460</v>
      </c>
      <c r="C14" s="26" t="s">
        <v>461</v>
      </c>
      <c r="D14" s="17" t="s">
        <v>183</v>
      </c>
      <c r="E14" s="62">
        <v>51466</v>
      </c>
      <c r="F14" s="68">
        <v>534.52587600000004</v>
      </c>
      <c r="G14" s="20">
        <v>3.9196617000000003E-2</v>
      </c>
    </row>
    <row r="15" spans="1:7" ht="12.75" x14ac:dyDescent="0.2">
      <c r="A15" s="21">
        <v>9</v>
      </c>
      <c r="B15" s="22" t="s">
        <v>380</v>
      </c>
      <c r="C15" s="26" t="s">
        <v>381</v>
      </c>
      <c r="D15" s="17" t="s">
        <v>183</v>
      </c>
      <c r="E15" s="62">
        <v>135392</v>
      </c>
      <c r="F15" s="68">
        <v>391.48596800000001</v>
      </c>
      <c r="G15" s="20">
        <v>2.8707545000000001E-2</v>
      </c>
    </row>
    <row r="16" spans="1:7" ht="12.75" x14ac:dyDescent="0.2">
      <c r="A16" s="21">
        <v>10</v>
      </c>
      <c r="B16" s="22" t="s">
        <v>566</v>
      </c>
      <c r="C16" s="26" t="s">
        <v>567</v>
      </c>
      <c r="D16" s="17" t="s">
        <v>183</v>
      </c>
      <c r="E16" s="62">
        <v>5482</v>
      </c>
      <c r="F16" s="68">
        <v>329.259884</v>
      </c>
      <c r="G16" s="20">
        <v>2.4144525E-2</v>
      </c>
    </row>
    <row r="17" spans="1:7" ht="12.75" x14ac:dyDescent="0.2">
      <c r="A17" s="21">
        <v>11</v>
      </c>
      <c r="B17" s="22" t="s">
        <v>728</v>
      </c>
      <c r="C17" s="26" t="s">
        <v>729</v>
      </c>
      <c r="D17" s="17" t="s">
        <v>36</v>
      </c>
      <c r="E17" s="62">
        <v>43000</v>
      </c>
      <c r="F17" s="68">
        <v>246.94900000000001</v>
      </c>
      <c r="G17" s="20">
        <v>1.8108694000000002E-2</v>
      </c>
    </row>
    <row r="18" spans="1:7" ht="12.75" x14ac:dyDescent="0.2">
      <c r="A18" s="21">
        <v>12</v>
      </c>
      <c r="B18" s="22" t="s">
        <v>177</v>
      </c>
      <c r="C18" s="26" t="s">
        <v>178</v>
      </c>
      <c r="D18" s="17" t="s">
        <v>36</v>
      </c>
      <c r="E18" s="62">
        <v>163473</v>
      </c>
      <c r="F18" s="68">
        <v>241.94004000000001</v>
      </c>
      <c r="G18" s="20">
        <v>1.7741388E-2</v>
      </c>
    </row>
    <row r="19" spans="1:7" ht="25.5" x14ac:dyDescent="0.2">
      <c r="A19" s="21">
        <v>13</v>
      </c>
      <c r="B19" s="22" t="s">
        <v>452</v>
      </c>
      <c r="C19" s="26" t="s">
        <v>453</v>
      </c>
      <c r="D19" s="17" t="s">
        <v>183</v>
      </c>
      <c r="E19" s="62">
        <v>46983</v>
      </c>
      <c r="F19" s="68">
        <v>240.365028</v>
      </c>
      <c r="G19" s="20">
        <v>1.7625893E-2</v>
      </c>
    </row>
    <row r="20" spans="1:7" ht="12.75" x14ac:dyDescent="0.2">
      <c r="A20" s="21">
        <v>14</v>
      </c>
      <c r="B20" s="22" t="s">
        <v>376</v>
      </c>
      <c r="C20" s="26" t="s">
        <v>377</v>
      </c>
      <c r="D20" s="17" t="s">
        <v>183</v>
      </c>
      <c r="E20" s="62">
        <v>43490</v>
      </c>
      <c r="F20" s="68">
        <v>221.603295</v>
      </c>
      <c r="G20" s="20">
        <v>1.6250100999999999E-2</v>
      </c>
    </row>
    <row r="21" spans="1:7" ht="12.75" x14ac:dyDescent="0.2">
      <c r="A21" s="21">
        <v>15</v>
      </c>
      <c r="B21" s="22" t="s">
        <v>554</v>
      </c>
      <c r="C21" s="26" t="s">
        <v>555</v>
      </c>
      <c r="D21" s="17" t="s">
        <v>36</v>
      </c>
      <c r="E21" s="62">
        <v>215000</v>
      </c>
      <c r="F21" s="68">
        <v>213.92500000000001</v>
      </c>
      <c r="G21" s="20">
        <v>1.5687053999999999E-2</v>
      </c>
    </row>
    <row r="22" spans="1:7" ht="12.75" x14ac:dyDescent="0.2">
      <c r="A22" s="21">
        <v>16</v>
      </c>
      <c r="B22" s="22" t="s">
        <v>360</v>
      </c>
      <c r="C22" s="26" t="s">
        <v>361</v>
      </c>
      <c r="D22" s="17" t="s">
        <v>183</v>
      </c>
      <c r="E22" s="62">
        <v>50000</v>
      </c>
      <c r="F22" s="68">
        <v>204.15</v>
      </c>
      <c r="G22" s="20">
        <v>1.4970255999999999E-2</v>
      </c>
    </row>
    <row r="23" spans="1:7" ht="25.5" x14ac:dyDescent="0.2">
      <c r="A23" s="21">
        <v>17</v>
      </c>
      <c r="B23" s="22" t="s">
        <v>456</v>
      </c>
      <c r="C23" s="26" t="s">
        <v>457</v>
      </c>
      <c r="D23" s="17" t="s">
        <v>183</v>
      </c>
      <c r="E23" s="62">
        <v>15128</v>
      </c>
      <c r="F23" s="68">
        <v>200.81663599999999</v>
      </c>
      <c r="G23" s="20">
        <v>1.4725822E-2</v>
      </c>
    </row>
    <row r="24" spans="1:7" ht="25.5" x14ac:dyDescent="0.2">
      <c r="A24" s="21">
        <v>18</v>
      </c>
      <c r="B24" s="22" t="s">
        <v>466</v>
      </c>
      <c r="C24" s="26" t="s">
        <v>467</v>
      </c>
      <c r="D24" s="17" t="s">
        <v>183</v>
      </c>
      <c r="E24" s="62">
        <v>21450</v>
      </c>
      <c r="F24" s="68">
        <v>173.391075</v>
      </c>
      <c r="G24" s="20">
        <v>1.2714714E-2</v>
      </c>
    </row>
    <row r="25" spans="1:7" ht="25.5" x14ac:dyDescent="0.2">
      <c r="A25" s="21">
        <v>19</v>
      </c>
      <c r="B25" s="22" t="s">
        <v>448</v>
      </c>
      <c r="C25" s="26" t="s">
        <v>449</v>
      </c>
      <c r="D25" s="17" t="s">
        <v>183</v>
      </c>
      <c r="E25" s="62">
        <v>43952</v>
      </c>
      <c r="F25" s="68">
        <v>172.11603199999999</v>
      </c>
      <c r="G25" s="20">
        <v>1.2621215E-2</v>
      </c>
    </row>
    <row r="26" spans="1:7" ht="12.75" x14ac:dyDescent="0.2">
      <c r="A26" s="21">
        <v>20</v>
      </c>
      <c r="B26" s="22" t="s">
        <v>711</v>
      </c>
      <c r="C26" s="26" t="s">
        <v>712</v>
      </c>
      <c r="D26" s="17" t="s">
        <v>36</v>
      </c>
      <c r="E26" s="62">
        <v>28000</v>
      </c>
      <c r="F26" s="68">
        <v>143.33199999999999</v>
      </c>
      <c r="G26" s="20">
        <v>1.0510491E-2</v>
      </c>
    </row>
    <row r="27" spans="1:7" ht="12.75" x14ac:dyDescent="0.2">
      <c r="A27" s="21">
        <v>21</v>
      </c>
      <c r="B27" s="22" t="s">
        <v>403</v>
      </c>
      <c r="C27" s="26" t="s">
        <v>404</v>
      </c>
      <c r="D27" s="17" t="s">
        <v>183</v>
      </c>
      <c r="E27" s="62">
        <v>155000</v>
      </c>
      <c r="F27" s="68">
        <v>134.07499999999999</v>
      </c>
      <c r="G27" s="20">
        <v>9.8316779999999999E-3</v>
      </c>
    </row>
    <row r="28" spans="1:7" ht="12.75" x14ac:dyDescent="0.2">
      <c r="A28" s="16"/>
      <c r="B28" s="17"/>
      <c r="C28" s="23" t="s">
        <v>111</v>
      </c>
      <c r="D28" s="27"/>
      <c r="E28" s="64"/>
      <c r="F28" s="70">
        <v>13014.613355000001</v>
      </c>
      <c r="G28" s="28">
        <v>0.95435756999999999</v>
      </c>
    </row>
    <row r="29" spans="1:7" ht="12.75" x14ac:dyDescent="0.2">
      <c r="A29" s="21"/>
      <c r="B29" s="22"/>
      <c r="C29" s="29"/>
      <c r="D29" s="30"/>
      <c r="E29" s="62"/>
      <c r="F29" s="68"/>
      <c r="G29" s="20"/>
    </row>
    <row r="30" spans="1:7" ht="12.75" x14ac:dyDescent="0.2">
      <c r="A30" s="16"/>
      <c r="B30" s="17"/>
      <c r="C30" s="23" t="s">
        <v>112</v>
      </c>
      <c r="D30" s="24"/>
      <c r="E30" s="63"/>
      <c r="F30" s="69"/>
      <c r="G30" s="25"/>
    </row>
    <row r="31" spans="1:7" ht="12.75" x14ac:dyDescent="0.2">
      <c r="A31" s="16"/>
      <c r="B31" s="17"/>
      <c r="C31" s="23" t="s">
        <v>111</v>
      </c>
      <c r="D31" s="27"/>
      <c r="E31" s="64"/>
      <c r="F31" s="70">
        <v>0</v>
      </c>
      <c r="G31" s="28">
        <v>0</v>
      </c>
    </row>
    <row r="32" spans="1:7" ht="12.75" x14ac:dyDescent="0.2">
      <c r="A32" s="21"/>
      <c r="B32" s="22"/>
      <c r="C32" s="29"/>
      <c r="D32" s="30"/>
      <c r="E32" s="62"/>
      <c r="F32" s="68"/>
      <c r="G32" s="20"/>
    </row>
    <row r="33" spans="1:7" ht="12.75" x14ac:dyDescent="0.2">
      <c r="A33" s="31"/>
      <c r="B33" s="32"/>
      <c r="C33" s="23" t="s">
        <v>113</v>
      </c>
      <c r="D33" s="24"/>
      <c r="E33" s="63"/>
      <c r="F33" s="69"/>
      <c r="G33" s="25"/>
    </row>
    <row r="34" spans="1:7" ht="12.75" x14ac:dyDescent="0.2">
      <c r="A34" s="33"/>
      <c r="B34" s="34"/>
      <c r="C34" s="23" t="s">
        <v>111</v>
      </c>
      <c r="D34" s="35"/>
      <c r="E34" s="65"/>
      <c r="F34" s="71">
        <v>0</v>
      </c>
      <c r="G34" s="36">
        <v>0</v>
      </c>
    </row>
    <row r="35" spans="1:7" ht="12.75" x14ac:dyDescent="0.2">
      <c r="A35" s="33"/>
      <c r="B35" s="34"/>
      <c r="C35" s="29"/>
      <c r="D35" s="37"/>
      <c r="E35" s="66"/>
      <c r="F35" s="72"/>
      <c r="G35" s="38"/>
    </row>
    <row r="36" spans="1:7" ht="12.75" x14ac:dyDescent="0.2">
      <c r="A36" s="16"/>
      <c r="B36" s="17"/>
      <c r="C36" s="23" t="s">
        <v>116</v>
      </c>
      <c r="D36" s="24"/>
      <c r="E36" s="63"/>
      <c r="F36" s="69"/>
      <c r="G36" s="25"/>
    </row>
    <row r="37" spans="1:7" ht="12.75" x14ac:dyDescent="0.2">
      <c r="A37" s="16"/>
      <c r="B37" s="17"/>
      <c r="C37" s="23" t="s">
        <v>111</v>
      </c>
      <c r="D37" s="27"/>
      <c r="E37" s="64"/>
      <c r="F37" s="70">
        <v>0</v>
      </c>
      <c r="G37" s="28">
        <v>0</v>
      </c>
    </row>
    <row r="38" spans="1:7" ht="12.75" x14ac:dyDescent="0.2">
      <c r="A38" s="16"/>
      <c r="B38" s="17"/>
      <c r="C38" s="29"/>
      <c r="D38" s="19"/>
      <c r="E38" s="62"/>
      <c r="F38" s="68"/>
      <c r="G38" s="20"/>
    </row>
    <row r="39" spans="1:7" ht="12.75" x14ac:dyDescent="0.2">
      <c r="A39" s="16"/>
      <c r="B39" s="17"/>
      <c r="C39" s="23" t="s">
        <v>117</v>
      </c>
      <c r="D39" s="24"/>
      <c r="E39" s="63"/>
      <c r="F39" s="69"/>
      <c r="G39" s="25"/>
    </row>
    <row r="40" spans="1:7" ht="12.75" x14ac:dyDescent="0.2">
      <c r="A40" s="16"/>
      <c r="B40" s="17"/>
      <c r="C40" s="23" t="s">
        <v>111</v>
      </c>
      <c r="D40" s="27"/>
      <c r="E40" s="64"/>
      <c r="F40" s="70">
        <v>0</v>
      </c>
      <c r="G40" s="28">
        <v>0</v>
      </c>
    </row>
    <row r="41" spans="1:7" ht="12.75" x14ac:dyDescent="0.2">
      <c r="A41" s="16"/>
      <c r="B41" s="17"/>
      <c r="C41" s="29"/>
      <c r="D41" s="19"/>
      <c r="E41" s="62"/>
      <c r="F41" s="68"/>
      <c r="G41" s="20"/>
    </row>
    <row r="42" spans="1:7" ht="12.75" x14ac:dyDescent="0.2">
      <c r="A42" s="16"/>
      <c r="B42" s="17"/>
      <c r="C42" s="23" t="s">
        <v>118</v>
      </c>
      <c r="D42" s="24"/>
      <c r="E42" s="63"/>
      <c r="F42" s="69"/>
      <c r="G42" s="25"/>
    </row>
    <row r="43" spans="1:7" ht="12.75" x14ac:dyDescent="0.2">
      <c r="A43" s="16"/>
      <c r="B43" s="17"/>
      <c r="C43" s="23" t="s">
        <v>111</v>
      </c>
      <c r="D43" s="27"/>
      <c r="E43" s="64"/>
      <c r="F43" s="70">
        <v>0</v>
      </c>
      <c r="G43" s="28">
        <v>0</v>
      </c>
    </row>
    <row r="44" spans="1:7" ht="12.75" x14ac:dyDescent="0.2">
      <c r="A44" s="16"/>
      <c r="B44" s="17"/>
      <c r="C44" s="29"/>
      <c r="D44" s="19"/>
      <c r="E44" s="62"/>
      <c r="F44" s="68"/>
      <c r="G44" s="20"/>
    </row>
    <row r="45" spans="1:7" ht="25.5" x14ac:dyDescent="0.2">
      <c r="A45" s="21"/>
      <c r="B45" s="22"/>
      <c r="C45" s="39" t="s">
        <v>119</v>
      </c>
      <c r="D45" s="40"/>
      <c r="E45" s="64"/>
      <c r="F45" s="70">
        <v>13014.613355000001</v>
      </c>
      <c r="G45" s="28">
        <v>0.95435756999999999</v>
      </c>
    </row>
    <row r="46" spans="1:7" ht="12.75" x14ac:dyDescent="0.2">
      <c r="A46" s="16"/>
      <c r="B46" s="17"/>
      <c r="C46" s="26"/>
      <c r="D46" s="19"/>
      <c r="E46" s="62"/>
      <c r="F46" s="68"/>
      <c r="G46" s="20"/>
    </row>
    <row r="47" spans="1:7" ht="12.75" x14ac:dyDescent="0.2">
      <c r="A47" s="16"/>
      <c r="B47" s="17"/>
      <c r="C47" s="18" t="s">
        <v>120</v>
      </c>
      <c r="D47" s="19"/>
      <c r="E47" s="62"/>
      <c r="F47" s="68"/>
      <c r="G47" s="20"/>
    </row>
    <row r="48" spans="1:7" ht="25.5" x14ac:dyDescent="0.2">
      <c r="A48" s="16"/>
      <c r="B48" s="17"/>
      <c r="C48" s="23" t="s">
        <v>10</v>
      </c>
      <c r="D48" s="24"/>
      <c r="E48" s="63"/>
      <c r="F48" s="69"/>
      <c r="G48" s="25"/>
    </row>
    <row r="49" spans="1:7" ht="12.75" x14ac:dyDescent="0.2">
      <c r="A49" s="21"/>
      <c r="B49" s="22"/>
      <c r="C49" s="23" t="s">
        <v>111</v>
      </c>
      <c r="D49" s="27"/>
      <c r="E49" s="64"/>
      <c r="F49" s="70">
        <v>0</v>
      </c>
      <c r="G49" s="28">
        <v>0</v>
      </c>
    </row>
    <row r="50" spans="1:7" ht="12.75" x14ac:dyDescent="0.2">
      <c r="A50" s="21"/>
      <c r="B50" s="22"/>
      <c r="C50" s="29"/>
      <c r="D50" s="19"/>
      <c r="E50" s="62"/>
      <c r="F50" s="68"/>
      <c r="G50" s="20"/>
    </row>
    <row r="51" spans="1:7" ht="12.75" x14ac:dyDescent="0.2">
      <c r="A51" s="16"/>
      <c r="B51" s="41"/>
      <c r="C51" s="23" t="s">
        <v>121</v>
      </c>
      <c r="D51" s="24"/>
      <c r="E51" s="63"/>
      <c r="F51" s="69"/>
      <c r="G51" s="25"/>
    </row>
    <row r="52" spans="1:7" ht="12.75" x14ac:dyDescent="0.2">
      <c r="A52" s="21"/>
      <c r="B52" s="22"/>
      <c r="C52" s="23" t="s">
        <v>111</v>
      </c>
      <c r="D52" s="27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19"/>
      <c r="E53" s="62"/>
      <c r="F53" s="74"/>
      <c r="G53" s="43"/>
    </row>
    <row r="54" spans="1:7" ht="12.75" x14ac:dyDescent="0.2">
      <c r="A54" s="16"/>
      <c r="B54" s="17"/>
      <c r="C54" s="23" t="s">
        <v>122</v>
      </c>
      <c r="D54" s="24"/>
      <c r="E54" s="63"/>
      <c r="F54" s="69"/>
      <c r="G54" s="25"/>
    </row>
    <row r="55" spans="1:7" ht="12.75" x14ac:dyDescent="0.2">
      <c r="A55" s="21"/>
      <c r="B55" s="22"/>
      <c r="C55" s="23" t="s">
        <v>111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25.5" x14ac:dyDescent="0.2">
      <c r="A57" s="16"/>
      <c r="B57" s="41"/>
      <c r="C57" s="23" t="s">
        <v>123</v>
      </c>
      <c r="D57" s="24"/>
      <c r="E57" s="63"/>
      <c r="F57" s="69"/>
      <c r="G57" s="25"/>
    </row>
    <row r="58" spans="1:7" ht="12.75" x14ac:dyDescent="0.2">
      <c r="A58" s="21"/>
      <c r="B58" s="22"/>
      <c r="C58" s="23" t="s">
        <v>111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19"/>
      <c r="E59" s="62"/>
      <c r="F59" s="68"/>
      <c r="G59" s="20"/>
    </row>
    <row r="60" spans="1:7" ht="12.75" x14ac:dyDescent="0.2">
      <c r="A60" s="21"/>
      <c r="B60" s="22"/>
      <c r="C60" s="44" t="s">
        <v>124</v>
      </c>
      <c r="D60" s="40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6"/>
      <c r="D61" s="19"/>
      <c r="E61" s="62"/>
      <c r="F61" s="68"/>
      <c r="G61" s="20"/>
    </row>
    <row r="62" spans="1:7" ht="12.75" x14ac:dyDescent="0.2">
      <c r="A62" s="16"/>
      <c r="B62" s="17"/>
      <c r="C62" s="18" t="s">
        <v>125</v>
      </c>
      <c r="D62" s="19"/>
      <c r="E62" s="62"/>
      <c r="F62" s="68"/>
      <c r="G62" s="20"/>
    </row>
    <row r="63" spans="1:7" ht="12.75" x14ac:dyDescent="0.2">
      <c r="A63" s="21"/>
      <c r="B63" s="22"/>
      <c r="C63" s="23" t="s">
        <v>126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111</v>
      </c>
      <c r="D64" s="40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22"/>
      <c r="E65" s="62"/>
      <c r="F65" s="68"/>
      <c r="G65" s="20"/>
    </row>
    <row r="66" spans="1:7" ht="12.75" x14ac:dyDescent="0.2">
      <c r="A66" s="21"/>
      <c r="B66" s="22"/>
      <c r="C66" s="23" t="s">
        <v>127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111</v>
      </c>
      <c r="D67" s="40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22"/>
      <c r="E68" s="62"/>
      <c r="F68" s="68"/>
      <c r="G68" s="20"/>
    </row>
    <row r="69" spans="1:7" ht="12.75" x14ac:dyDescent="0.2">
      <c r="A69" s="21"/>
      <c r="B69" s="22"/>
      <c r="C69" s="23" t="s">
        <v>128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111</v>
      </c>
      <c r="D70" s="40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22"/>
      <c r="E71" s="62"/>
      <c r="F71" s="68"/>
      <c r="G71" s="20"/>
    </row>
    <row r="72" spans="1:7" ht="12.75" x14ac:dyDescent="0.2">
      <c r="A72" s="21"/>
      <c r="B72" s="22"/>
      <c r="C72" s="23" t="s">
        <v>129</v>
      </c>
      <c r="D72" s="24"/>
      <c r="E72" s="63"/>
      <c r="F72" s="69"/>
      <c r="G72" s="25"/>
    </row>
    <row r="73" spans="1:7" ht="12.75" x14ac:dyDescent="0.2">
      <c r="A73" s="21">
        <v>1</v>
      </c>
      <c r="B73" s="22"/>
      <c r="C73" s="26" t="s">
        <v>130</v>
      </c>
      <c r="D73" s="30"/>
      <c r="E73" s="62"/>
      <c r="F73" s="68">
        <v>277</v>
      </c>
      <c r="G73" s="20">
        <v>2.0312324E-2</v>
      </c>
    </row>
    <row r="74" spans="1:7" ht="12.75" x14ac:dyDescent="0.2">
      <c r="A74" s="21"/>
      <c r="B74" s="22"/>
      <c r="C74" s="23" t="s">
        <v>111</v>
      </c>
      <c r="D74" s="40"/>
      <c r="E74" s="64"/>
      <c r="F74" s="70">
        <v>277</v>
      </c>
      <c r="G74" s="28">
        <v>2.0312324E-2</v>
      </c>
    </row>
    <row r="75" spans="1:7" ht="12.75" x14ac:dyDescent="0.2">
      <c r="A75" s="21"/>
      <c r="B75" s="22"/>
      <c r="C75" s="29"/>
      <c r="D75" s="22"/>
      <c r="E75" s="62"/>
      <c r="F75" s="68"/>
      <c r="G75" s="20"/>
    </row>
    <row r="76" spans="1:7" ht="25.5" x14ac:dyDescent="0.2">
      <c r="A76" s="21"/>
      <c r="B76" s="22"/>
      <c r="C76" s="39" t="s">
        <v>131</v>
      </c>
      <c r="D76" s="40"/>
      <c r="E76" s="64"/>
      <c r="F76" s="70">
        <v>277</v>
      </c>
      <c r="G76" s="28">
        <v>2.0312324E-2</v>
      </c>
    </row>
    <row r="77" spans="1:7" ht="12.75" x14ac:dyDescent="0.2">
      <c r="A77" s="21"/>
      <c r="B77" s="22"/>
      <c r="C77" s="45"/>
      <c r="D77" s="22"/>
      <c r="E77" s="62"/>
      <c r="F77" s="68"/>
      <c r="G77" s="20"/>
    </row>
    <row r="78" spans="1:7" ht="12.75" x14ac:dyDescent="0.2">
      <c r="A78" s="16"/>
      <c r="B78" s="17"/>
      <c r="C78" s="18" t="s">
        <v>132</v>
      </c>
      <c r="D78" s="19"/>
      <c r="E78" s="62"/>
      <c r="F78" s="68"/>
      <c r="G78" s="20"/>
    </row>
    <row r="79" spans="1:7" ht="25.5" x14ac:dyDescent="0.2">
      <c r="A79" s="21"/>
      <c r="B79" s="22"/>
      <c r="C79" s="23" t="s">
        <v>133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16"/>
      <c r="B82" s="17"/>
      <c r="C82" s="18" t="s">
        <v>134</v>
      </c>
      <c r="D82" s="19"/>
      <c r="E82" s="62"/>
      <c r="F82" s="68"/>
      <c r="G82" s="20"/>
    </row>
    <row r="83" spans="1:7" ht="25.5" x14ac:dyDescent="0.2">
      <c r="A83" s="21"/>
      <c r="B83" s="22"/>
      <c r="C83" s="23" t="s">
        <v>135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111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25.5" x14ac:dyDescent="0.2">
      <c r="A86" s="21"/>
      <c r="B86" s="22"/>
      <c r="C86" s="23" t="s">
        <v>136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111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74"/>
      <c r="G88" s="43"/>
    </row>
    <row r="89" spans="1:7" ht="25.5" x14ac:dyDescent="0.2">
      <c r="A89" s="21"/>
      <c r="B89" s="22"/>
      <c r="C89" s="45" t="s">
        <v>137</v>
      </c>
      <c r="D89" s="22"/>
      <c r="E89" s="62"/>
      <c r="F89" s="74">
        <v>345.42766023000001</v>
      </c>
      <c r="G89" s="43">
        <v>2.5330103E-2</v>
      </c>
    </row>
    <row r="90" spans="1:7" ht="12.75" x14ac:dyDescent="0.2">
      <c r="A90" s="21"/>
      <c r="B90" s="22"/>
      <c r="C90" s="46" t="s">
        <v>138</v>
      </c>
      <c r="D90" s="27"/>
      <c r="E90" s="64"/>
      <c r="F90" s="70">
        <v>13637.041015230001</v>
      </c>
      <c r="G90" s="28">
        <v>0.9999999970000002</v>
      </c>
    </row>
    <row r="92" spans="1:7" ht="12.75" x14ac:dyDescent="0.2">
      <c r="B92" s="306"/>
      <c r="C92" s="306"/>
      <c r="D92" s="306"/>
      <c r="E92" s="306"/>
      <c r="F92" s="306"/>
    </row>
    <row r="93" spans="1:7" ht="12.75" x14ac:dyDescent="0.2">
      <c r="B93" s="306"/>
      <c r="C93" s="306"/>
      <c r="D93" s="306"/>
      <c r="E93" s="306"/>
      <c r="F93" s="306"/>
    </row>
    <row r="95" spans="1:7" ht="12.75" x14ac:dyDescent="0.2">
      <c r="B95" s="52" t="s">
        <v>140</v>
      </c>
      <c r="C95" s="53"/>
      <c r="D95" s="54"/>
    </row>
    <row r="96" spans="1:7" ht="12.75" x14ac:dyDescent="0.2">
      <c r="B96" s="55" t="s">
        <v>141</v>
      </c>
      <c r="C96" s="56"/>
      <c r="D96" s="81" t="s">
        <v>142</v>
      </c>
    </row>
    <row r="97" spans="2:4" ht="12.75" x14ac:dyDescent="0.2">
      <c r="B97" s="55" t="s">
        <v>143</v>
      </c>
      <c r="C97" s="56"/>
      <c r="D97" s="81" t="s">
        <v>142</v>
      </c>
    </row>
    <row r="98" spans="2:4" ht="12.75" x14ac:dyDescent="0.2">
      <c r="B98" s="57" t="s">
        <v>144</v>
      </c>
      <c r="C98" s="56"/>
      <c r="D98" s="58"/>
    </row>
    <row r="99" spans="2:4" ht="25.5" customHeight="1" x14ac:dyDescent="0.2">
      <c r="B99" s="58"/>
      <c r="C99" s="48" t="s">
        <v>145</v>
      </c>
      <c r="D99" s="49" t="s">
        <v>146</v>
      </c>
    </row>
    <row r="100" spans="2:4" ht="12.75" customHeight="1" x14ac:dyDescent="0.2">
      <c r="B100" s="75" t="s">
        <v>147</v>
      </c>
      <c r="C100" s="76" t="s">
        <v>148</v>
      </c>
      <c r="D100" s="76" t="s">
        <v>149</v>
      </c>
    </row>
    <row r="101" spans="2:4" ht="12.75" x14ac:dyDescent="0.2">
      <c r="B101" s="58" t="s">
        <v>150</v>
      </c>
      <c r="C101" s="59">
        <v>42.4009</v>
      </c>
      <c r="D101" s="59">
        <v>36.929200000000002</v>
      </c>
    </row>
    <row r="102" spans="2:4" ht="12.75" x14ac:dyDescent="0.2">
      <c r="B102" s="58" t="s">
        <v>151</v>
      </c>
      <c r="C102" s="59">
        <v>20.231999999999999</v>
      </c>
      <c r="D102" s="59">
        <v>17.164400000000001</v>
      </c>
    </row>
    <row r="103" spans="2:4" ht="12.75" x14ac:dyDescent="0.2">
      <c r="B103" s="58" t="s">
        <v>412</v>
      </c>
      <c r="C103" s="59">
        <v>43.597200000000001</v>
      </c>
      <c r="D103" s="59">
        <v>37.971200000000003</v>
      </c>
    </row>
    <row r="104" spans="2:4" ht="12.75" x14ac:dyDescent="0.2">
      <c r="B104" s="58" t="s">
        <v>413</v>
      </c>
      <c r="C104" s="59">
        <v>20.5383</v>
      </c>
      <c r="D104" s="59">
        <v>17.440999999999999</v>
      </c>
    </row>
    <row r="105" spans="2:4" ht="12.75" x14ac:dyDescent="0.2">
      <c r="B105" s="58" t="s">
        <v>152</v>
      </c>
      <c r="C105" s="59">
        <v>40.868699999999997</v>
      </c>
      <c r="D105" s="59">
        <v>35.575800000000001</v>
      </c>
    </row>
    <row r="106" spans="2:4" ht="12.75" x14ac:dyDescent="0.2">
      <c r="B106" s="58" t="s">
        <v>153</v>
      </c>
      <c r="C106" s="59">
        <v>19.3171</v>
      </c>
      <c r="D106" s="59">
        <v>16.358799999999999</v>
      </c>
    </row>
    <row r="108" spans="2:4" ht="12.75" x14ac:dyDescent="0.2">
      <c r="B108" s="96" t="s">
        <v>154</v>
      </c>
      <c r="C108" s="149"/>
    </row>
    <row r="109" spans="2:4" ht="24.75" customHeight="1" x14ac:dyDescent="0.2">
      <c r="B109" s="150" t="s">
        <v>155</v>
      </c>
      <c r="C109" s="150" t="s">
        <v>156</v>
      </c>
    </row>
    <row r="110" spans="2:4" ht="12.75" x14ac:dyDescent="0.2">
      <c r="B110" s="58" t="s">
        <v>151</v>
      </c>
      <c r="C110" s="151">
        <v>0.44270399999999999</v>
      </c>
    </row>
    <row r="111" spans="2:4" ht="12.75" x14ac:dyDescent="0.2">
      <c r="B111" s="58" t="s">
        <v>413</v>
      </c>
      <c r="C111" s="151">
        <v>0.44270399999999999</v>
      </c>
    </row>
    <row r="112" spans="2:4" ht="12.75" x14ac:dyDescent="0.2">
      <c r="B112" s="58" t="s">
        <v>153</v>
      </c>
      <c r="C112" s="151">
        <v>0.44270399999999999</v>
      </c>
    </row>
    <row r="113" spans="2:4" ht="15" x14ac:dyDescent="0.25">
      <c r="B113" s="82"/>
      <c r="C113" s="80"/>
      <c r="D113"/>
    </row>
    <row r="115" spans="2:4" ht="12.75" x14ac:dyDescent="0.2">
      <c r="B115" s="57" t="s">
        <v>157</v>
      </c>
      <c r="C115" s="56"/>
      <c r="D115" s="83" t="s">
        <v>142</v>
      </c>
    </row>
    <row r="116" spans="2:4" ht="12.75" x14ac:dyDescent="0.2">
      <c r="B116" s="57" t="s">
        <v>158</v>
      </c>
      <c r="C116" s="56"/>
      <c r="D116" s="83" t="s">
        <v>142</v>
      </c>
    </row>
    <row r="117" spans="2:4" ht="12.75" x14ac:dyDescent="0.2">
      <c r="B117" s="57" t="s">
        <v>159</v>
      </c>
      <c r="C117" s="56"/>
      <c r="D117" s="61">
        <v>0.49528629928194651</v>
      </c>
    </row>
    <row r="118" spans="2:4" ht="12.75" x14ac:dyDescent="0.2">
      <c r="B118" s="57" t="s">
        <v>160</v>
      </c>
      <c r="C118" s="56"/>
      <c r="D118" s="61" t="s">
        <v>142</v>
      </c>
    </row>
  </sheetData>
  <mergeCells count="5">
    <mergeCell ref="A1:G1"/>
    <mergeCell ref="A2:G2"/>
    <mergeCell ref="A3:G3"/>
    <mergeCell ref="B92:F92"/>
    <mergeCell ref="B93:F93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730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418</v>
      </c>
      <c r="C7" s="26" t="s">
        <v>419</v>
      </c>
      <c r="D7" s="17" t="s">
        <v>215</v>
      </c>
      <c r="E7" s="62">
        <v>18523</v>
      </c>
      <c r="F7" s="68">
        <v>404.48675100000003</v>
      </c>
      <c r="G7" s="20">
        <v>7.2649843000000006E-2</v>
      </c>
    </row>
    <row r="8" spans="1:7" ht="12.75" x14ac:dyDescent="0.2">
      <c r="A8" s="21">
        <v>2</v>
      </c>
      <c r="B8" s="22" t="s">
        <v>462</v>
      </c>
      <c r="C8" s="26" t="s">
        <v>463</v>
      </c>
      <c r="D8" s="17" t="s">
        <v>215</v>
      </c>
      <c r="E8" s="62">
        <v>36260</v>
      </c>
      <c r="F8" s="68">
        <v>264.71613000000002</v>
      </c>
      <c r="G8" s="20">
        <v>4.7545650000000002E-2</v>
      </c>
    </row>
    <row r="9" spans="1:7" ht="12.75" x14ac:dyDescent="0.2">
      <c r="A9" s="21">
        <v>3</v>
      </c>
      <c r="B9" s="22" t="s">
        <v>104</v>
      </c>
      <c r="C9" s="26" t="s">
        <v>105</v>
      </c>
      <c r="D9" s="17" t="s">
        <v>36</v>
      </c>
      <c r="E9" s="62">
        <v>99397</v>
      </c>
      <c r="F9" s="68">
        <v>263.89903500000003</v>
      </c>
      <c r="G9" s="20">
        <v>4.7398890999999999E-2</v>
      </c>
    </row>
    <row r="10" spans="1:7" ht="25.5" x14ac:dyDescent="0.2">
      <c r="A10" s="21">
        <v>4</v>
      </c>
      <c r="B10" s="22" t="s">
        <v>416</v>
      </c>
      <c r="C10" s="26" t="s">
        <v>417</v>
      </c>
      <c r="D10" s="17" t="s">
        <v>33</v>
      </c>
      <c r="E10" s="62">
        <v>82318</v>
      </c>
      <c r="F10" s="68">
        <v>245.101845</v>
      </c>
      <c r="G10" s="20">
        <v>4.4022728999999997E-2</v>
      </c>
    </row>
    <row r="11" spans="1:7" ht="12.75" x14ac:dyDescent="0.2">
      <c r="A11" s="21">
        <v>5</v>
      </c>
      <c r="B11" s="22" t="s">
        <v>34</v>
      </c>
      <c r="C11" s="26" t="s">
        <v>35</v>
      </c>
      <c r="D11" s="17" t="s">
        <v>36</v>
      </c>
      <c r="E11" s="62">
        <v>77538</v>
      </c>
      <c r="F11" s="68">
        <v>236.917359</v>
      </c>
      <c r="G11" s="20">
        <v>4.2552713999999998E-2</v>
      </c>
    </row>
    <row r="12" spans="1:7" ht="25.5" x14ac:dyDescent="0.2">
      <c r="A12" s="21">
        <v>6</v>
      </c>
      <c r="B12" s="22" t="s">
        <v>14</v>
      </c>
      <c r="C12" s="26" t="s">
        <v>15</v>
      </c>
      <c r="D12" s="17" t="s">
        <v>16</v>
      </c>
      <c r="E12" s="62">
        <v>18590</v>
      </c>
      <c r="F12" s="68">
        <v>236.48339000000001</v>
      </c>
      <c r="G12" s="20">
        <v>4.2474769000000002E-2</v>
      </c>
    </row>
    <row r="13" spans="1:7" ht="12.75" x14ac:dyDescent="0.2">
      <c r="A13" s="21">
        <v>7</v>
      </c>
      <c r="B13" s="22" t="s">
        <v>731</v>
      </c>
      <c r="C13" s="26" t="s">
        <v>732</v>
      </c>
      <c r="D13" s="17" t="s">
        <v>215</v>
      </c>
      <c r="E13" s="62">
        <v>46637</v>
      </c>
      <c r="F13" s="68">
        <v>215.88267300000001</v>
      </c>
      <c r="G13" s="20">
        <v>3.8774675000000002E-2</v>
      </c>
    </row>
    <row r="14" spans="1:7" ht="12.75" x14ac:dyDescent="0.2">
      <c r="A14" s="21">
        <v>8</v>
      </c>
      <c r="B14" s="22" t="s">
        <v>246</v>
      </c>
      <c r="C14" s="26" t="s">
        <v>247</v>
      </c>
      <c r="D14" s="17" t="s">
        <v>215</v>
      </c>
      <c r="E14" s="62">
        <v>27474</v>
      </c>
      <c r="F14" s="68">
        <v>204.73624799999999</v>
      </c>
      <c r="G14" s="20">
        <v>3.6772666000000002E-2</v>
      </c>
    </row>
    <row r="15" spans="1:7" ht="12.75" x14ac:dyDescent="0.2">
      <c r="A15" s="21">
        <v>9</v>
      </c>
      <c r="B15" s="22" t="s">
        <v>422</v>
      </c>
      <c r="C15" s="26" t="s">
        <v>423</v>
      </c>
      <c r="D15" s="17" t="s">
        <v>285</v>
      </c>
      <c r="E15" s="62">
        <v>7424</v>
      </c>
      <c r="F15" s="68">
        <v>187.87545600000001</v>
      </c>
      <c r="G15" s="20">
        <v>3.3744299999999998E-2</v>
      </c>
    </row>
    <row r="16" spans="1:7" ht="12.75" x14ac:dyDescent="0.2">
      <c r="A16" s="21">
        <v>10</v>
      </c>
      <c r="B16" s="22" t="s">
        <v>554</v>
      </c>
      <c r="C16" s="26" t="s">
        <v>555</v>
      </c>
      <c r="D16" s="17" t="s">
        <v>36</v>
      </c>
      <c r="E16" s="62">
        <v>188009</v>
      </c>
      <c r="F16" s="68">
        <v>187.06895499999999</v>
      </c>
      <c r="G16" s="20">
        <v>3.3599444999999999E-2</v>
      </c>
    </row>
    <row r="17" spans="1:7" ht="12.75" x14ac:dyDescent="0.2">
      <c r="A17" s="21">
        <v>11</v>
      </c>
      <c r="B17" s="22" t="s">
        <v>335</v>
      </c>
      <c r="C17" s="26" t="s">
        <v>336</v>
      </c>
      <c r="D17" s="17" t="s">
        <v>215</v>
      </c>
      <c r="E17" s="62">
        <v>14146</v>
      </c>
      <c r="F17" s="68">
        <v>165.96794499999999</v>
      </c>
      <c r="G17" s="20">
        <v>2.9809492999999999E-2</v>
      </c>
    </row>
    <row r="18" spans="1:7" ht="25.5" x14ac:dyDescent="0.2">
      <c r="A18" s="21">
        <v>12</v>
      </c>
      <c r="B18" s="22" t="s">
        <v>550</v>
      </c>
      <c r="C18" s="26" t="s">
        <v>551</v>
      </c>
      <c r="D18" s="17" t="s">
        <v>285</v>
      </c>
      <c r="E18" s="62">
        <v>22640</v>
      </c>
      <c r="F18" s="68">
        <v>141.10380000000001</v>
      </c>
      <c r="G18" s="20">
        <v>2.5343646000000001E-2</v>
      </c>
    </row>
    <row r="19" spans="1:7" ht="12.75" x14ac:dyDescent="0.2">
      <c r="A19" s="21">
        <v>13</v>
      </c>
      <c r="B19" s="22" t="s">
        <v>663</v>
      </c>
      <c r="C19" s="26" t="s">
        <v>664</v>
      </c>
      <c r="D19" s="17" t="s">
        <v>285</v>
      </c>
      <c r="E19" s="62">
        <v>34770</v>
      </c>
      <c r="F19" s="68">
        <v>134.19481500000001</v>
      </c>
      <c r="G19" s="20">
        <v>2.4102723E-2</v>
      </c>
    </row>
    <row r="20" spans="1:7" ht="12.75" x14ac:dyDescent="0.2">
      <c r="A20" s="21">
        <v>14</v>
      </c>
      <c r="B20" s="22" t="s">
        <v>26</v>
      </c>
      <c r="C20" s="26" t="s">
        <v>27</v>
      </c>
      <c r="D20" s="17" t="s">
        <v>28</v>
      </c>
      <c r="E20" s="62">
        <v>65400</v>
      </c>
      <c r="F20" s="68">
        <v>128.41290000000001</v>
      </c>
      <c r="G20" s="20">
        <v>2.3064233999999999E-2</v>
      </c>
    </row>
    <row r="21" spans="1:7" ht="12.75" x14ac:dyDescent="0.2">
      <c r="A21" s="21">
        <v>15</v>
      </c>
      <c r="B21" s="22" t="s">
        <v>534</v>
      </c>
      <c r="C21" s="26" t="s">
        <v>535</v>
      </c>
      <c r="D21" s="17" t="s">
        <v>347</v>
      </c>
      <c r="E21" s="62">
        <v>33867</v>
      </c>
      <c r="F21" s="68">
        <v>128.35593</v>
      </c>
      <c r="G21" s="20">
        <v>2.3054002000000001E-2</v>
      </c>
    </row>
    <row r="22" spans="1:7" ht="12.75" x14ac:dyDescent="0.2">
      <c r="A22" s="21">
        <v>16</v>
      </c>
      <c r="B22" s="22" t="s">
        <v>703</v>
      </c>
      <c r="C22" s="26" t="s">
        <v>704</v>
      </c>
      <c r="D22" s="17" t="s">
        <v>28</v>
      </c>
      <c r="E22" s="62">
        <v>165943</v>
      </c>
      <c r="F22" s="68">
        <v>113.2560975</v>
      </c>
      <c r="G22" s="20">
        <v>2.0341920999999999E-2</v>
      </c>
    </row>
    <row r="23" spans="1:7" ht="12.75" x14ac:dyDescent="0.2">
      <c r="A23" s="21">
        <v>17</v>
      </c>
      <c r="B23" s="22" t="s">
        <v>645</v>
      </c>
      <c r="C23" s="26" t="s">
        <v>646</v>
      </c>
      <c r="D23" s="17" t="s">
        <v>347</v>
      </c>
      <c r="E23" s="62">
        <v>50003</v>
      </c>
      <c r="F23" s="68">
        <v>112.3817425</v>
      </c>
      <c r="G23" s="20">
        <v>2.0184878999999999E-2</v>
      </c>
    </row>
    <row r="24" spans="1:7" ht="12.75" x14ac:dyDescent="0.2">
      <c r="A24" s="21">
        <v>18</v>
      </c>
      <c r="B24" s="22" t="s">
        <v>265</v>
      </c>
      <c r="C24" s="26" t="s">
        <v>266</v>
      </c>
      <c r="D24" s="17" t="s">
        <v>215</v>
      </c>
      <c r="E24" s="62">
        <v>9641</v>
      </c>
      <c r="F24" s="68">
        <v>111.44996</v>
      </c>
      <c r="G24" s="20">
        <v>2.0017521E-2</v>
      </c>
    </row>
    <row r="25" spans="1:7" ht="25.5" x14ac:dyDescent="0.2">
      <c r="A25" s="21">
        <v>19</v>
      </c>
      <c r="B25" s="22" t="s">
        <v>240</v>
      </c>
      <c r="C25" s="26" t="s">
        <v>241</v>
      </c>
      <c r="D25" s="17" t="s">
        <v>25</v>
      </c>
      <c r="E25" s="62">
        <v>13400</v>
      </c>
      <c r="F25" s="68">
        <v>111.22669999999999</v>
      </c>
      <c r="G25" s="20">
        <v>1.9977420999999999E-2</v>
      </c>
    </row>
    <row r="26" spans="1:7" ht="12.75" x14ac:dyDescent="0.2">
      <c r="A26" s="21">
        <v>20</v>
      </c>
      <c r="B26" s="22" t="s">
        <v>230</v>
      </c>
      <c r="C26" s="26" t="s">
        <v>231</v>
      </c>
      <c r="D26" s="17" t="s">
        <v>19</v>
      </c>
      <c r="E26" s="62">
        <v>108332</v>
      </c>
      <c r="F26" s="68">
        <v>109.631984</v>
      </c>
      <c r="G26" s="20">
        <v>1.9690994999999999E-2</v>
      </c>
    </row>
    <row r="27" spans="1:7" ht="25.5" x14ac:dyDescent="0.2">
      <c r="A27" s="21">
        <v>21</v>
      </c>
      <c r="B27" s="22" t="s">
        <v>50</v>
      </c>
      <c r="C27" s="26" t="s">
        <v>51</v>
      </c>
      <c r="D27" s="17" t="s">
        <v>22</v>
      </c>
      <c r="E27" s="62">
        <v>123708</v>
      </c>
      <c r="F27" s="68">
        <v>108.368208</v>
      </c>
      <c r="G27" s="20">
        <v>1.9464008000000001E-2</v>
      </c>
    </row>
    <row r="28" spans="1:7" ht="25.5" x14ac:dyDescent="0.2">
      <c r="A28" s="21">
        <v>22</v>
      </c>
      <c r="B28" s="22" t="s">
        <v>203</v>
      </c>
      <c r="C28" s="26" t="s">
        <v>204</v>
      </c>
      <c r="D28" s="17" t="s">
        <v>33</v>
      </c>
      <c r="E28" s="62">
        <v>70432</v>
      </c>
      <c r="F28" s="68">
        <v>102.33769599999999</v>
      </c>
      <c r="G28" s="20">
        <v>1.8380868000000002E-2</v>
      </c>
    </row>
    <row r="29" spans="1:7" ht="25.5" x14ac:dyDescent="0.2">
      <c r="A29" s="21">
        <v>23</v>
      </c>
      <c r="B29" s="22" t="s">
        <v>522</v>
      </c>
      <c r="C29" s="26" t="s">
        <v>523</v>
      </c>
      <c r="D29" s="17" t="s">
        <v>524</v>
      </c>
      <c r="E29" s="62">
        <v>29192</v>
      </c>
      <c r="F29" s="68">
        <v>98.829515999999998</v>
      </c>
      <c r="G29" s="20">
        <v>1.7750763999999999E-2</v>
      </c>
    </row>
    <row r="30" spans="1:7" ht="25.5" x14ac:dyDescent="0.2">
      <c r="A30" s="21">
        <v>24</v>
      </c>
      <c r="B30" s="22" t="s">
        <v>57</v>
      </c>
      <c r="C30" s="26" t="s">
        <v>58</v>
      </c>
      <c r="D30" s="17" t="s">
        <v>16</v>
      </c>
      <c r="E30" s="62">
        <v>129853</v>
      </c>
      <c r="F30" s="68">
        <v>94.792689999999993</v>
      </c>
      <c r="G30" s="20">
        <v>1.7025709999999999E-2</v>
      </c>
    </row>
    <row r="31" spans="1:7" ht="25.5" x14ac:dyDescent="0.2">
      <c r="A31" s="21">
        <v>25</v>
      </c>
      <c r="B31" s="22" t="s">
        <v>548</v>
      </c>
      <c r="C31" s="26" t="s">
        <v>549</v>
      </c>
      <c r="D31" s="17" t="s">
        <v>33</v>
      </c>
      <c r="E31" s="62">
        <v>8723</v>
      </c>
      <c r="F31" s="68">
        <v>94.334883500000004</v>
      </c>
      <c r="G31" s="20">
        <v>1.6943482999999999E-2</v>
      </c>
    </row>
    <row r="32" spans="1:7" ht="12.75" x14ac:dyDescent="0.2">
      <c r="A32" s="21">
        <v>26</v>
      </c>
      <c r="B32" s="22" t="s">
        <v>532</v>
      </c>
      <c r="C32" s="26" t="s">
        <v>533</v>
      </c>
      <c r="D32" s="17" t="s">
        <v>295</v>
      </c>
      <c r="E32" s="62">
        <v>9286</v>
      </c>
      <c r="F32" s="68">
        <v>94.313259000000002</v>
      </c>
      <c r="G32" s="20">
        <v>1.6939599E-2</v>
      </c>
    </row>
    <row r="33" spans="1:7" ht="25.5" x14ac:dyDescent="0.2">
      <c r="A33" s="21">
        <v>27</v>
      </c>
      <c r="B33" s="22" t="s">
        <v>675</v>
      </c>
      <c r="C33" s="26" t="s">
        <v>676</v>
      </c>
      <c r="D33" s="17" t="s">
        <v>22</v>
      </c>
      <c r="E33" s="62">
        <v>131075</v>
      </c>
      <c r="F33" s="68">
        <v>89.786375000000007</v>
      </c>
      <c r="G33" s="20">
        <v>1.6126525999999999E-2</v>
      </c>
    </row>
    <row r="34" spans="1:7" ht="25.5" x14ac:dyDescent="0.2">
      <c r="A34" s="21">
        <v>28</v>
      </c>
      <c r="B34" s="22" t="s">
        <v>540</v>
      </c>
      <c r="C34" s="26" t="s">
        <v>541</v>
      </c>
      <c r="D34" s="17" t="s">
        <v>33</v>
      </c>
      <c r="E34" s="62">
        <v>122591</v>
      </c>
      <c r="F34" s="68">
        <v>87.100905499999996</v>
      </c>
      <c r="G34" s="20">
        <v>1.5644188999999999E-2</v>
      </c>
    </row>
    <row r="35" spans="1:7" ht="12.75" x14ac:dyDescent="0.2">
      <c r="A35" s="21">
        <v>29</v>
      </c>
      <c r="B35" s="22" t="s">
        <v>432</v>
      </c>
      <c r="C35" s="26" t="s">
        <v>433</v>
      </c>
      <c r="D35" s="17" t="s">
        <v>36</v>
      </c>
      <c r="E35" s="62">
        <v>14169</v>
      </c>
      <c r="F35" s="68">
        <v>86.891392499999995</v>
      </c>
      <c r="G35" s="20">
        <v>1.5606558E-2</v>
      </c>
    </row>
    <row r="36" spans="1:7" ht="51" x14ac:dyDescent="0.2">
      <c r="A36" s="21">
        <v>30</v>
      </c>
      <c r="B36" s="22" t="s">
        <v>210</v>
      </c>
      <c r="C36" s="26" t="s">
        <v>211</v>
      </c>
      <c r="D36" s="17" t="s">
        <v>212</v>
      </c>
      <c r="E36" s="62">
        <v>230444</v>
      </c>
      <c r="F36" s="68">
        <v>86.531722000000002</v>
      </c>
      <c r="G36" s="20">
        <v>1.5541958E-2</v>
      </c>
    </row>
    <row r="37" spans="1:7" ht="12.75" x14ac:dyDescent="0.2">
      <c r="A37" s="21">
        <v>31</v>
      </c>
      <c r="B37" s="22" t="s">
        <v>561</v>
      </c>
      <c r="C37" s="26" t="s">
        <v>562</v>
      </c>
      <c r="D37" s="17" t="s">
        <v>36</v>
      </c>
      <c r="E37" s="62">
        <v>174709</v>
      </c>
      <c r="F37" s="68">
        <v>78.619050000000001</v>
      </c>
      <c r="G37" s="20">
        <v>1.4120763E-2</v>
      </c>
    </row>
    <row r="38" spans="1:7" ht="25.5" x14ac:dyDescent="0.2">
      <c r="A38" s="21">
        <v>32</v>
      </c>
      <c r="B38" s="22" t="s">
        <v>570</v>
      </c>
      <c r="C38" s="26" t="s">
        <v>571</v>
      </c>
      <c r="D38" s="17" t="s">
        <v>16</v>
      </c>
      <c r="E38" s="62">
        <v>469820</v>
      </c>
      <c r="F38" s="68">
        <v>76.110839999999996</v>
      </c>
      <c r="G38" s="20">
        <v>1.3670264E-2</v>
      </c>
    </row>
    <row r="39" spans="1:7" ht="25.5" x14ac:dyDescent="0.2">
      <c r="A39" s="21">
        <v>33</v>
      </c>
      <c r="B39" s="22" t="s">
        <v>310</v>
      </c>
      <c r="C39" s="26" t="s">
        <v>311</v>
      </c>
      <c r="D39" s="17" t="s">
        <v>264</v>
      </c>
      <c r="E39" s="62">
        <v>28915</v>
      </c>
      <c r="F39" s="68">
        <v>74.788647499999996</v>
      </c>
      <c r="G39" s="20">
        <v>1.3432784999999999E-2</v>
      </c>
    </row>
    <row r="40" spans="1:7" ht="12.75" x14ac:dyDescent="0.2">
      <c r="A40" s="21">
        <v>34</v>
      </c>
      <c r="B40" s="22" t="s">
        <v>426</v>
      </c>
      <c r="C40" s="26" t="s">
        <v>427</v>
      </c>
      <c r="D40" s="17" t="s">
        <v>285</v>
      </c>
      <c r="E40" s="62">
        <v>9987</v>
      </c>
      <c r="F40" s="68">
        <v>74.348221499999994</v>
      </c>
      <c r="G40" s="20">
        <v>1.335368E-2</v>
      </c>
    </row>
    <row r="41" spans="1:7" ht="12.75" x14ac:dyDescent="0.2">
      <c r="A41" s="21">
        <v>35</v>
      </c>
      <c r="B41" s="22" t="s">
        <v>291</v>
      </c>
      <c r="C41" s="26" t="s">
        <v>292</v>
      </c>
      <c r="D41" s="17" t="s">
        <v>19</v>
      </c>
      <c r="E41" s="62">
        <v>35630</v>
      </c>
      <c r="F41" s="68">
        <v>70.529584999999997</v>
      </c>
      <c r="G41" s="20">
        <v>1.2667815000000001E-2</v>
      </c>
    </row>
    <row r="42" spans="1:7" ht="12.75" x14ac:dyDescent="0.2">
      <c r="A42" s="21">
        <v>36</v>
      </c>
      <c r="B42" s="22" t="s">
        <v>733</v>
      </c>
      <c r="C42" s="26" t="s">
        <v>734</v>
      </c>
      <c r="D42" s="17" t="s">
        <v>285</v>
      </c>
      <c r="E42" s="62">
        <v>9818</v>
      </c>
      <c r="F42" s="68">
        <v>66.708400999999995</v>
      </c>
      <c r="G42" s="20">
        <v>1.1981492E-2</v>
      </c>
    </row>
    <row r="43" spans="1:7" ht="12.75" x14ac:dyDescent="0.2">
      <c r="A43" s="21">
        <v>37</v>
      </c>
      <c r="B43" s="22" t="s">
        <v>393</v>
      </c>
      <c r="C43" s="26" t="s">
        <v>394</v>
      </c>
      <c r="D43" s="17" t="s">
        <v>285</v>
      </c>
      <c r="E43" s="62">
        <v>7262</v>
      </c>
      <c r="F43" s="68">
        <v>54.573929999999997</v>
      </c>
      <c r="G43" s="20">
        <v>9.8020209999999993E-3</v>
      </c>
    </row>
    <row r="44" spans="1:7" ht="12.75" x14ac:dyDescent="0.2">
      <c r="A44" s="21">
        <v>38</v>
      </c>
      <c r="B44" s="22" t="s">
        <v>735</v>
      </c>
      <c r="C44" s="26" t="s">
        <v>736</v>
      </c>
      <c r="D44" s="17" t="s">
        <v>45</v>
      </c>
      <c r="E44" s="62">
        <v>78006</v>
      </c>
      <c r="F44" s="68">
        <v>51.366951</v>
      </c>
      <c r="G44" s="20">
        <v>9.2260150000000006E-3</v>
      </c>
    </row>
    <row r="45" spans="1:7" ht="12.75" x14ac:dyDescent="0.2">
      <c r="A45" s="16"/>
      <c r="B45" s="17"/>
      <c r="C45" s="23" t="s">
        <v>111</v>
      </c>
      <c r="D45" s="27"/>
      <c r="E45" s="64"/>
      <c r="F45" s="70">
        <v>5193.4819894999991</v>
      </c>
      <c r="G45" s="28">
        <v>0.93280101500000012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16"/>
      <c r="B47" s="17"/>
      <c r="C47" s="23" t="s">
        <v>112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111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31"/>
      <c r="B50" s="32"/>
      <c r="C50" s="23" t="s">
        <v>113</v>
      </c>
      <c r="D50" s="24"/>
      <c r="E50" s="63"/>
      <c r="F50" s="69"/>
      <c r="G50" s="25"/>
    </row>
    <row r="51" spans="1:7" ht="12.75" x14ac:dyDescent="0.2">
      <c r="A51" s="33"/>
      <c r="B51" s="34"/>
      <c r="C51" s="23" t="s">
        <v>111</v>
      </c>
      <c r="D51" s="35"/>
      <c r="E51" s="65"/>
      <c r="F51" s="71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6"/>
      <c r="F52" s="72"/>
      <c r="G52" s="38"/>
    </row>
    <row r="53" spans="1:7" ht="12.75" x14ac:dyDescent="0.2">
      <c r="A53" s="16"/>
      <c r="B53" s="17"/>
      <c r="C53" s="23" t="s">
        <v>116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111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117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111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118</v>
      </c>
      <c r="D59" s="24"/>
      <c r="E59" s="63"/>
      <c r="F59" s="69"/>
      <c r="G59" s="25"/>
    </row>
    <row r="60" spans="1:7" ht="12.75" x14ac:dyDescent="0.2">
      <c r="A60" s="21">
        <v>1</v>
      </c>
      <c r="B60" s="22"/>
      <c r="C60" s="26" t="s">
        <v>1130</v>
      </c>
      <c r="D60" s="30" t="s">
        <v>737</v>
      </c>
      <c r="E60" s="62">
        <v>38625</v>
      </c>
      <c r="F60" s="68">
        <v>71.833075500000007</v>
      </c>
      <c r="G60" s="20">
        <v>1.2901935E-2</v>
      </c>
    </row>
    <row r="61" spans="1:7" ht="12.75" x14ac:dyDescent="0.2">
      <c r="A61" s="21">
        <v>2</v>
      </c>
      <c r="B61" s="22"/>
      <c r="C61" s="26" t="s">
        <v>1131</v>
      </c>
      <c r="D61" s="30" t="s">
        <v>737</v>
      </c>
      <c r="E61" s="62">
        <v>10500</v>
      </c>
      <c r="F61" s="68">
        <v>60.69</v>
      </c>
      <c r="G61" s="20">
        <v>1.0900528E-2</v>
      </c>
    </row>
    <row r="62" spans="1:7" ht="12.75" x14ac:dyDescent="0.2">
      <c r="A62" s="16"/>
      <c r="B62" s="17"/>
      <c r="C62" s="23" t="s">
        <v>111</v>
      </c>
      <c r="D62" s="27"/>
      <c r="E62" s="64"/>
      <c r="F62" s="70">
        <v>132.5230755</v>
      </c>
      <c r="G62" s="28">
        <v>2.3802462999999999E-2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25.5" x14ac:dyDescent="0.2">
      <c r="A64" s="21"/>
      <c r="B64" s="22"/>
      <c r="C64" s="39" t="s">
        <v>119</v>
      </c>
      <c r="D64" s="40"/>
      <c r="E64" s="64"/>
      <c r="F64" s="70">
        <v>5326.0050649999985</v>
      </c>
      <c r="G64" s="28">
        <v>0.95660347800000012</v>
      </c>
    </row>
    <row r="65" spans="1:7" ht="12.75" x14ac:dyDescent="0.2">
      <c r="A65" s="16"/>
      <c r="B65" s="17"/>
      <c r="C65" s="26"/>
      <c r="D65" s="19"/>
      <c r="E65" s="62"/>
      <c r="F65" s="68"/>
      <c r="G65" s="20"/>
    </row>
    <row r="66" spans="1:7" ht="12.75" x14ac:dyDescent="0.2">
      <c r="A66" s="16"/>
      <c r="B66" s="17"/>
      <c r="C66" s="18" t="s">
        <v>120</v>
      </c>
      <c r="D66" s="19"/>
      <c r="E66" s="62"/>
      <c r="F66" s="68"/>
      <c r="G66" s="20"/>
    </row>
    <row r="67" spans="1:7" ht="25.5" x14ac:dyDescent="0.2">
      <c r="A67" s="16"/>
      <c r="B67" s="17"/>
      <c r="C67" s="23" t="s">
        <v>10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19"/>
      <c r="E69" s="62"/>
      <c r="F69" s="68"/>
      <c r="G69" s="20"/>
    </row>
    <row r="70" spans="1:7" ht="12.75" x14ac:dyDescent="0.2">
      <c r="A70" s="16"/>
      <c r="B70" s="41"/>
      <c r="C70" s="23" t="s">
        <v>121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74"/>
      <c r="G72" s="43"/>
    </row>
    <row r="73" spans="1:7" ht="12.75" x14ac:dyDescent="0.2">
      <c r="A73" s="16"/>
      <c r="B73" s="17"/>
      <c r="C73" s="23" t="s">
        <v>122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16"/>
      <c r="B76" s="41"/>
      <c r="C76" s="23" t="s">
        <v>123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21"/>
      <c r="B79" s="22"/>
      <c r="C79" s="44" t="s">
        <v>124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6"/>
      <c r="D80" s="19"/>
      <c r="E80" s="62"/>
      <c r="F80" s="68"/>
      <c r="G80" s="20"/>
    </row>
    <row r="81" spans="1:7" ht="12.75" x14ac:dyDescent="0.2">
      <c r="A81" s="16"/>
      <c r="B81" s="17"/>
      <c r="C81" s="18" t="s">
        <v>125</v>
      </c>
      <c r="D81" s="19"/>
      <c r="E81" s="62"/>
      <c r="F81" s="68"/>
      <c r="G81" s="20"/>
    </row>
    <row r="82" spans="1:7" ht="12.75" x14ac:dyDescent="0.2">
      <c r="A82" s="21"/>
      <c r="B82" s="22"/>
      <c r="C82" s="23" t="s">
        <v>126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127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128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129</v>
      </c>
      <c r="D91" s="24"/>
      <c r="E91" s="63"/>
      <c r="F91" s="69"/>
      <c r="G91" s="25"/>
    </row>
    <row r="92" spans="1:7" ht="12.75" x14ac:dyDescent="0.2">
      <c r="A92" s="21">
        <v>1</v>
      </c>
      <c r="B92" s="22"/>
      <c r="C92" s="26" t="s">
        <v>130</v>
      </c>
      <c r="D92" s="30"/>
      <c r="E92" s="62"/>
      <c r="F92" s="68">
        <v>155</v>
      </c>
      <c r="G92" s="20">
        <v>2.7839540999999999E-2</v>
      </c>
    </row>
    <row r="93" spans="1:7" ht="12.75" x14ac:dyDescent="0.2">
      <c r="A93" s="21"/>
      <c r="B93" s="22"/>
      <c r="C93" s="23" t="s">
        <v>111</v>
      </c>
      <c r="D93" s="40"/>
      <c r="E93" s="64"/>
      <c r="F93" s="70">
        <v>155</v>
      </c>
      <c r="G93" s="28">
        <v>2.7839540999999999E-2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25.5" x14ac:dyDescent="0.2">
      <c r="A95" s="21"/>
      <c r="B95" s="22"/>
      <c r="C95" s="39" t="s">
        <v>131</v>
      </c>
      <c r="D95" s="40"/>
      <c r="E95" s="64"/>
      <c r="F95" s="70">
        <v>155</v>
      </c>
      <c r="G95" s="28">
        <v>2.7839540999999999E-2</v>
      </c>
    </row>
    <row r="96" spans="1:7" ht="12.75" x14ac:dyDescent="0.2">
      <c r="A96" s="21"/>
      <c r="B96" s="22"/>
      <c r="C96" s="45"/>
      <c r="D96" s="22"/>
      <c r="E96" s="62"/>
      <c r="F96" s="68"/>
      <c r="G96" s="20"/>
    </row>
    <row r="97" spans="1:7" ht="12.75" x14ac:dyDescent="0.2">
      <c r="A97" s="16"/>
      <c r="B97" s="17"/>
      <c r="C97" s="18" t="s">
        <v>132</v>
      </c>
      <c r="D97" s="19"/>
      <c r="E97" s="62"/>
      <c r="F97" s="68"/>
      <c r="G97" s="20"/>
    </row>
    <row r="98" spans="1:7" ht="25.5" x14ac:dyDescent="0.2">
      <c r="A98" s="21"/>
      <c r="B98" s="22"/>
      <c r="C98" s="23" t="s">
        <v>133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134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135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23" t="s">
        <v>136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74"/>
      <c r="G107" s="43"/>
    </row>
    <row r="108" spans="1:7" ht="25.5" x14ac:dyDescent="0.2">
      <c r="A108" s="21"/>
      <c r="B108" s="22"/>
      <c r="C108" s="45" t="s">
        <v>137</v>
      </c>
      <c r="D108" s="22"/>
      <c r="E108" s="62"/>
      <c r="F108" s="74">
        <v>86.615374399999993</v>
      </c>
      <c r="G108" s="43">
        <v>1.5556983E-2</v>
      </c>
    </row>
    <row r="109" spans="1:7" ht="12.75" x14ac:dyDescent="0.2">
      <c r="A109" s="21"/>
      <c r="B109" s="22"/>
      <c r="C109" s="46" t="s">
        <v>138</v>
      </c>
      <c r="D109" s="27"/>
      <c r="E109" s="64"/>
      <c r="F109" s="70">
        <v>5567.6204393999988</v>
      </c>
      <c r="G109" s="28">
        <v>1.0000000020000002</v>
      </c>
    </row>
    <row r="111" spans="1:7" ht="12.75" x14ac:dyDescent="0.2">
      <c r="B111" s="306"/>
      <c r="C111" s="306"/>
      <c r="D111" s="306"/>
      <c r="E111" s="306"/>
      <c r="F111" s="306"/>
    </row>
    <row r="112" spans="1:7" ht="12.75" x14ac:dyDescent="0.2">
      <c r="B112" s="306"/>
      <c r="C112" s="306"/>
      <c r="D112" s="306"/>
      <c r="E112" s="306"/>
      <c r="F112" s="306"/>
    </row>
    <row r="114" spans="2:4" ht="12.75" x14ac:dyDescent="0.2">
      <c r="B114" s="52" t="s">
        <v>140</v>
      </c>
      <c r="C114" s="53"/>
      <c r="D114" s="54"/>
    </row>
    <row r="115" spans="2:4" ht="12.75" x14ac:dyDescent="0.2">
      <c r="B115" s="55" t="s">
        <v>141</v>
      </c>
      <c r="C115" s="56"/>
      <c r="D115" s="81" t="s">
        <v>142</v>
      </c>
    </row>
    <row r="116" spans="2:4" ht="12.75" x14ac:dyDescent="0.2">
      <c r="B116" s="55" t="s">
        <v>143</v>
      </c>
      <c r="C116" s="56"/>
      <c r="D116" s="81" t="s">
        <v>142</v>
      </c>
    </row>
    <row r="117" spans="2:4" ht="12.75" x14ac:dyDescent="0.2">
      <c r="B117" s="57" t="s">
        <v>144</v>
      </c>
      <c r="C117" s="56"/>
      <c r="D117" s="58"/>
    </row>
    <row r="118" spans="2:4" ht="25.5" customHeight="1" x14ac:dyDescent="0.2">
      <c r="B118" s="58"/>
      <c r="C118" s="48" t="s">
        <v>145</v>
      </c>
      <c r="D118" s="49" t="s">
        <v>146</v>
      </c>
    </row>
    <row r="119" spans="2:4" ht="12.75" customHeight="1" x14ac:dyDescent="0.2">
      <c r="B119" s="75" t="s">
        <v>147</v>
      </c>
      <c r="C119" s="76" t="s">
        <v>148</v>
      </c>
      <c r="D119" s="76" t="s">
        <v>149</v>
      </c>
    </row>
    <row r="120" spans="2:4" ht="12.75" x14ac:dyDescent="0.2">
      <c r="B120" s="58" t="s">
        <v>150</v>
      </c>
      <c r="C120" s="59">
        <v>10.029500000000001</v>
      </c>
      <c r="D120" s="59">
        <v>9.2341999999999995</v>
      </c>
    </row>
    <row r="121" spans="2:4" ht="12.75" x14ac:dyDescent="0.2">
      <c r="B121" s="58" t="s">
        <v>151</v>
      </c>
      <c r="C121" s="59">
        <v>10.029500000000001</v>
      </c>
      <c r="D121" s="59">
        <v>9.2340999999999998</v>
      </c>
    </row>
    <row r="122" spans="2:4" ht="12.75" x14ac:dyDescent="0.2">
      <c r="B122" s="58" t="s">
        <v>152</v>
      </c>
      <c r="C122" s="59">
        <v>9.8964999999999996</v>
      </c>
      <c r="D122" s="59">
        <v>9.0995000000000008</v>
      </c>
    </row>
    <row r="123" spans="2:4" ht="12.75" x14ac:dyDescent="0.2">
      <c r="B123" s="58" t="s">
        <v>153</v>
      </c>
      <c r="C123" s="59">
        <v>9.8964999999999996</v>
      </c>
      <c r="D123" s="59">
        <v>9.0995000000000008</v>
      </c>
    </row>
    <row r="125" spans="2:4" ht="12.75" x14ac:dyDescent="0.2">
      <c r="B125" s="77" t="s">
        <v>154</v>
      </c>
      <c r="C125" s="60"/>
      <c r="D125" s="78" t="s">
        <v>142</v>
      </c>
    </row>
    <row r="126" spans="2:4" ht="24.75" customHeight="1" x14ac:dyDescent="0.2">
      <c r="B126" s="79"/>
      <c r="C126" s="79"/>
    </row>
    <row r="127" spans="2:4" ht="15" x14ac:dyDescent="0.25">
      <c r="B127" s="82"/>
      <c r="C127" s="80"/>
      <c r="D127"/>
    </row>
    <row r="129" spans="2:4" ht="12.75" x14ac:dyDescent="0.2">
      <c r="B129" s="57" t="s">
        <v>157</v>
      </c>
      <c r="C129" s="56"/>
      <c r="D129" s="83" t="s">
        <v>414</v>
      </c>
    </row>
    <row r="130" spans="2:4" ht="12.75" x14ac:dyDescent="0.2">
      <c r="B130" s="57" t="s">
        <v>158</v>
      </c>
      <c r="C130" s="56"/>
      <c r="D130" s="83" t="s">
        <v>142</v>
      </c>
    </row>
    <row r="131" spans="2:4" ht="12.75" x14ac:dyDescent="0.2">
      <c r="B131" s="57" t="s">
        <v>159</v>
      </c>
      <c r="C131" s="56"/>
      <c r="D131" s="61">
        <v>0.15623404769606541</v>
      </c>
    </row>
    <row r="132" spans="2:4" ht="12.75" x14ac:dyDescent="0.2">
      <c r="B132" s="57" t="s">
        <v>160</v>
      </c>
      <c r="C132" s="56"/>
      <c r="D132" s="61" t="s">
        <v>142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289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38000</v>
      </c>
      <c r="F7" s="68">
        <v>262.27600000000001</v>
      </c>
      <c r="G7" s="20">
        <v>3.8296518000000002E-2</v>
      </c>
    </row>
    <row r="8" spans="1:7" ht="25.5" x14ac:dyDescent="0.2">
      <c r="A8" s="21">
        <v>2</v>
      </c>
      <c r="B8" s="22" t="s">
        <v>29</v>
      </c>
      <c r="C8" s="26" t="s">
        <v>30</v>
      </c>
      <c r="D8" s="17" t="s">
        <v>25</v>
      </c>
      <c r="E8" s="62">
        <v>46133</v>
      </c>
      <c r="F8" s="68">
        <v>235.3936325</v>
      </c>
      <c r="G8" s="20">
        <v>3.4371260000000001E-2</v>
      </c>
    </row>
    <row r="9" spans="1:7" ht="25.5" x14ac:dyDescent="0.2">
      <c r="A9" s="21">
        <v>3</v>
      </c>
      <c r="B9" s="22" t="s">
        <v>50</v>
      </c>
      <c r="C9" s="26" t="s">
        <v>51</v>
      </c>
      <c r="D9" s="17" t="s">
        <v>22</v>
      </c>
      <c r="E9" s="62">
        <v>259078</v>
      </c>
      <c r="F9" s="68">
        <v>226.95232799999999</v>
      </c>
      <c r="G9" s="20">
        <v>3.3138692999999997E-2</v>
      </c>
    </row>
    <row r="10" spans="1:7" ht="25.5" x14ac:dyDescent="0.2">
      <c r="A10" s="21">
        <v>4</v>
      </c>
      <c r="B10" s="22" t="s">
        <v>225</v>
      </c>
      <c r="C10" s="26" t="s">
        <v>226</v>
      </c>
      <c r="D10" s="17" t="s">
        <v>227</v>
      </c>
      <c r="E10" s="62">
        <v>100000</v>
      </c>
      <c r="F10" s="68">
        <v>214.65</v>
      </c>
      <c r="G10" s="20">
        <v>3.1342355000000002E-2</v>
      </c>
    </row>
    <row r="11" spans="1:7" ht="12.75" x14ac:dyDescent="0.2">
      <c r="A11" s="21">
        <v>5</v>
      </c>
      <c r="B11" s="22" t="s">
        <v>262</v>
      </c>
      <c r="C11" s="26" t="s">
        <v>263</v>
      </c>
      <c r="D11" s="17" t="s">
        <v>264</v>
      </c>
      <c r="E11" s="62">
        <v>65055</v>
      </c>
      <c r="F11" s="68">
        <v>212.40457499999999</v>
      </c>
      <c r="G11" s="20">
        <v>3.1014487E-2</v>
      </c>
    </row>
    <row r="12" spans="1:7" ht="25.5" x14ac:dyDescent="0.2">
      <c r="A12" s="21">
        <v>6</v>
      </c>
      <c r="B12" s="22" t="s">
        <v>172</v>
      </c>
      <c r="C12" s="26" t="s">
        <v>173</v>
      </c>
      <c r="D12" s="17" t="s">
        <v>25</v>
      </c>
      <c r="E12" s="62">
        <v>34808</v>
      </c>
      <c r="F12" s="68">
        <v>209.37011999999999</v>
      </c>
      <c r="G12" s="20">
        <v>3.0571408000000001E-2</v>
      </c>
    </row>
    <row r="13" spans="1:7" ht="25.5" x14ac:dyDescent="0.2">
      <c r="A13" s="21">
        <v>7</v>
      </c>
      <c r="B13" s="22" t="s">
        <v>62</v>
      </c>
      <c r="C13" s="26" t="s">
        <v>63</v>
      </c>
      <c r="D13" s="17" t="s">
        <v>16</v>
      </c>
      <c r="E13" s="62">
        <v>171000</v>
      </c>
      <c r="F13" s="68">
        <v>178.4385</v>
      </c>
      <c r="G13" s="20">
        <v>2.6054892999999999E-2</v>
      </c>
    </row>
    <row r="14" spans="1:7" ht="12.75" x14ac:dyDescent="0.2">
      <c r="A14" s="21">
        <v>8</v>
      </c>
      <c r="B14" s="22" t="s">
        <v>162</v>
      </c>
      <c r="C14" s="26" t="s">
        <v>163</v>
      </c>
      <c r="D14" s="17" t="s">
        <v>19</v>
      </c>
      <c r="E14" s="62">
        <v>123534</v>
      </c>
      <c r="F14" s="68">
        <v>177.82719299999999</v>
      </c>
      <c r="G14" s="20">
        <v>2.5965632999999998E-2</v>
      </c>
    </row>
    <row r="15" spans="1:7" ht="25.5" x14ac:dyDescent="0.2">
      <c r="A15" s="21">
        <v>9</v>
      </c>
      <c r="B15" s="22" t="s">
        <v>43</v>
      </c>
      <c r="C15" s="26" t="s">
        <v>44</v>
      </c>
      <c r="D15" s="17" t="s">
        <v>45</v>
      </c>
      <c r="E15" s="62">
        <v>51426</v>
      </c>
      <c r="F15" s="68">
        <v>171.994257</v>
      </c>
      <c r="G15" s="20">
        <v>2.511393E-2</v>
      </c>
    </row>
    <row r="16" spans="1:7" ht="12.75" x14ac:dyDescent="0.2">
      <c r="A16" s="21">
        <v>10</v>
      </c>
      <c r="B16" s="22" t="s">
        <v>102</v>
      </c>
      <c r="C16" s="26" t="s">
        <v>103</v>
      </c>
      <c r="D16" s="17" t="s">
        <v>66</v>
      </c>
      <c r="E16" s="62">
        <v>42431</v>
      </c>
      <c r="F16" s="68">
        <v>170.27560299999999</v>
      </c>
      <c r="G16" s="20">
        <v>2.4862979E-2</v>
      </c>
    </row>
    <row r="17" spans="1:7" ht="38.25" x14ac:dyDescent="0.2">
      <c r="A17" s="21">
        <v>11</v>
      </c>
      <c r="B17" s="22" t="s">
        <v>88</v>
      </c>
      <c r="C17" s="26" t="s">
        <v>89</v>
      </c>
      <c r="D17" s="17" t="s">
        <v>90</v>
      </c>
      <c r="E17" s="62">
        <v>191867</v>
      </c>
      <c r="F17" s="68">
        <v>169.89822849999999</v>
      </c>
      <c r="G17" s="20">
        <v>2.4807876E-2</v>
      </c>
    </row>
    <row r="18" spans="1:7" ht="12.75" x14ac:dyDescent="0.2">
      <c r="A18" s="21">
        <v>12</v>
      </c>
      <c r="B18" s="22" t="s">
        <v>164</v>
      </c>
      <c r="C18" s="26" t="s">
        <v>165</v>
      </c>
      <c r="D18" s="17" t="s">
        <v>166</v>
      </c>
      <c r="E18" s="62">
        <v>51995</v>
      </c>
      <c r="F18" s="68">
        <v>160.04060999999999</v>
      </c>
      <c r="G18" s="20">
        <v>2.3368505000000001E-2</v>
      </c>
    </row>
    <row r="19" spans="1:7" ht="25.5" x14ac:dyDescent="0.2">
      <c r="A19" s="21">
        <v>13</v>
      </c>
      <c r="B19" s="22" t="s">
        <v>236</v>
      </c>
      <c r="C19" s="26" t="s">
        <v>237</v>
      </c>
      <c r="D19" s="17" t="s">
        <v>227</v>
      </c>
      <c r="E19" s="62">
        <v>24507</v>
      </c>
      <c r="F19" s="68">
        <v>157.38395399999999</v>
      </c>
      <c r="G19" s="20">
        <v>2.2980591000000002E-2</v>
      </c>
    </row>
    <row r="20" spans="1:7" ht="12.75" x14ac:dyDescent="0.2">
      <c r="A20" s="21">
        <v>14</v>
      </c>
      <c r="B20" s="22" t="s">
        <v>265</v>
      </c>
      <c r="C20" s="26" t="s">
        <v>266</v>
      </c>
      <c r="D20" s="17" t="s">
        <v>215</v>
      </c>
      <c r="E20" s="62">
        <v>12428</v>
      </c>
      <c r="F20" s="68">
        <v>143.66767999999999</v>
      </c>
      <c r="G20" s="20">
        <v>2.0977794000000001E-2</v>
      </c>
    </row>
    <row r="21" spans="1:7" ht="12.75" x14ac:dyDescent="0.2">
      <c r="A21" s="21">
        <v>15</v>
      </c>
      <c r="B21" s="22" t="s">
        <v>230</v>
      </c>
      <c r="C21" s="26" t="s">
        <v>231</v>
      </c>
      <c r="D21" s="17" t="s">
        <v>19</v>
      </c>
      <c r="E21" s="62">
        <v>138867</v>
      </c>
      <c r="F21" s="68">
        <v>140.53340399999999</v>
      </c>
      <c r="G21" s="20">
        <v>2.0520139E-2</v>
      </c>
    </row>
    <row r="22" spans="1:7" ht="12.75" x14ac:dyDescent="0.2">
      <c r="A22" s="21">
        <v>16</v>
      </c>
      <c r="B22" s="22" t="s">
        <v>228</v>
      </c>
      <c r="C22" s="26" t="s">
        <v>229</v>
      </c>
      <c r="D22" s="17" t="s">
        <v>183</v>
      </c>
      <c r="E22" s="62">
        <v>9085</v>
      </c>
      <c r="F22" s="68">
        <v>137.8603325</v>
      </c>
      <c r="G22" s="20">
        <v>2.0129827999999999E-2</v>
      </c>
    </row>
    <row r="23" spans="1:7" ht="25.5" x14ac:dyDescent="0.2">
      <c r="A23" s="21">
        <v>17</v>
      </c>
      <c r="B23" s="22" t="s">
        <v>57</v>
      </c>
      <c r="C23" s="26" t="s">
        <v>58</v>
      </c>
      <c r="D23" s="17" t="s">
        <v>16</v>
      </c>
      <c r="E23" s="62">
        <v>180279</v>
      </c>
      <c r="F23" s="68">
        <v>131.60366999999999</v>
      </c>
      <c r="G23" s="20">
        <v>1.9216253999999999E-2</v>
      </c>
    </row>
    <row r="24" spans="1:7" ht="12.75" x14ac:dyDescent="0.2">
      <c r="A24" s="21">
        <v>18</v>
      </c>
      <c r="B24" s="22" t="s">
        <v>232</v>
      </c>
      <c r="C24" s="26" t="s">
        <v>233</v>
      </c>
      <c r="D24" s="17" t="s">
        <v>209</v>
      </c>
      <c r="E24" s="62">
        <v>59674</v>
      </c>
      <c r="F24" s="68">
        <v>131.491659</v>
      </c>
      <c r="G24" s="20">
        <v>1.9199898999999999E-2</v>
      </c>
    </row>
    <row r="25" spans="1:7" ht="12.75" x14ac:dyDescent="0.2">
      <c r="A25" s="21">
        <v>19</v>
      </c>
      <c r="B25" s="22" t="s">
        <v>252</v>
      </c>
      <c r="C25" s="26" t="s">
        <v>253</v>
      </c>
      <c r="D25" s="17" t="s">
        <v>82</v>
      </c>
      <c r="E25" s="62">
        <v>134586</v>
      </c>
      <c r="F25" s="68">
        <v>126.376254</v>
      </c>
      <c r="G25" s="20">
        <v>1.8452967000000001E-2</v>
      </c>
    </row>
    <row r="26" spans="1:7" ht="25.5" x14ac:dyDescent="0.2">
      <c r="A26" s="21">
        <v>20</v>
      </c>
      <c r="B26" s="22" t="s">
        <v>250</v>
      </c>
      <c r="C26" s="26" t="s">
        <v>251</v>
      </c>
      <c r="D26" s="17" t="s">
        <v>198</v>
      </c>
      <c r="E26" s="62">
        <v>108643</v>
      </c>
      <c r="F26" s="68">
        <v>121.897446</v>
      </c>
      <c r="G26" s="20">
        <v>1.7798989000000001E-2</v>
      </c>
    </row>
    <row r="27" spans="1:7" ht="12.75" x14ac:dyDescent="0.2">
      <c r="A27" s="21">
        <v>21</v>
      </c>
      <c r="B27" s="22" t="s">
        <v>181</v>
      </c>
      <c r="C27" s="26" t="s">
        <v>182</v>
      </c>
      <c r="D27" s="17" t="s">
        <v>183</v>
      </c>
      <c r="E27" s="62">
        <v>48741</v>
      </c>
      <c r="F27" s="68">
        <v>120.6583455</v>
      </c>
      <c r="G27" s="20">
        <v>1.7618061000000001E-2</v>
      </c>
    </row>
    <row r="28" spans="1:7" ht="25.5" x14ac:dyDescent="0.2">
      <c r="A28" s="21">
        <v>22</v>
      </c>
      <c r="B28" s="22" t="s">
        <v>95</v>
      </c>
      <c r="C28" s="26" t="s">
        <v>96</v>
      </c>
      <c r="D28" s="17" t="s">
        <v>97</v>
      </c>
      <c r="E28" s="62">
        <v>40891</v>
      </c>
      <c r="F28" s="68">
        <v>120.301322</v>
      </c>
      <c r="G28" s="20">
        <v>1.756593E-2</v>
      </c>
    </row>
    <row r="29" spans="1:7" ht="51" x14ac:dyDescent="0.2">
      <c r="A29" s="21">
        <v>23</v>
      </c>
      <c r="B29" s="22" t="s">
        <v>270</v>
      </c>
      <c r="C29" s="26" t="s">
        <v>271</v>
      </c>
      <c r="D29" s="17" t="s">
        <v>212</v>
      </c>
      <c r="E29" s="62">
        <v>55299</v>
      </c>
      <c r="F29" s="68">
        <v>118.5887055</v>
      </c>
      <c r="G29" s="20">
        <v>1.7315859999999999E-2</v>
      </c>
    </row>
    <row r="30" spans="1:7" ht="25.5" x14ac:dyDescent="0.2">
      <c r="A30" s="21">
        <v>24</v>
      </c>
      <c r="B30" s="22" t="s">
        <v>67</v>
      </c>
      <c r="C30" s="26" t="s">
        <v>68</v>
      </c>
      <c r="D30" s="17" t="s">
        <v>25</v>
      </c>
      <c r="E30" s="62">
        <v>76551</v>
      </c>
      <c r="F30" s="68">
        <v>118.07991749999999</v>
      </c>
      <c r="G30" s="20">
        <v>1.7241569000000002E-2</v>
      </c>
    </row>
    <row r="31" spans="1:7" ht="12.75" x14ac:dyDescent="0.2">
      <c r="A31" s="21">
        <v>25</v>
      </c>
      <c r="B31" s="22" t="s">
        <v>267</v>
      </c>
      <c r="C31" s="26" t="s">
        <v>268</v>
      </c>
      <c r="D31" s="17" t="s">
        <v>269</v>
      </c>
      <c r="E31" s="62">
        <v>64192</v>
      </c>
      <c r="F31" s="68">
        <v>116.893632</v>
      </c>
      <c r="G31" s="20">
        <v>1.7068351999999998E-2</v>
      </c>
    </row>
    <row r="32" spans="1:7" ht="12.75" x14ac:dyDescent="0.2">
      <c r="A32" s="21">
        <v>26</v>
      </c>
      <c r="B32" s="22" t="s">
        <v>52</v>
      </c>
      <c r="C32" s="26" t="s">
        <v>53</v>
      </c>
      <c r="D32" s="17" t="s">
        <v>19</v>
      </c>
      <c r="E32" s="62">
        <v>105670</v>
      </c>
      <c r="F32" s="68">
        <v>116.44834</v>
      </c>
      <c r="G32" s="20">
        <v>1.7003331999999999E-2</v>
      </c>
    </row>
    <row r="33" spans="1:7" ht="25.5" x14ac:dyDescent="0.2">
      <c r="A33" s="21">
        <v>27</v>
      </c>
      <c r="B33" s="22" t="s">
        <v>190</v>
      </c>
      <c r="C33" s="26" t="s">
        <v>191</v>
      </c>
      <c r="D33" s="17" t="s">
        <v>71</v>
      </c>
      <c r="E33" s="62">
        <v>16740</v>
      </c>
      <c r="F33" s="68">
        <v>115.09587000000001</v>
      </c>
      <c r="G33" s="20">
        <v>1.6805850000000001E-2</v>
      </c>
    </row>
    <row r="34" spans="1:7" ht="25.5" x14ac:dyDescent="0.2">
      <c r="A34" s="21">
        <v>28</v>
      </c>
      <c r="B34" s="22" t="s">
        <v>167</v>
      </c>
      <c r="C34" s="26" t="s">
        <v>1156</v>
      </c>
      <c r="D34" s="17" t="s">
        <v>71</v>
      </c>
      <c r="E34" s="62">
        <v>6059</v>
      </c>
      <c r="F34" s="68">
        <v>111.53407199999999</v>
      </c>
      <c r="G34" s="20">
        <v>1.6285770000000001E-2</v>
      </c>
    </row>
    <row r="35" spans="1:7" ht="12.75" x14ac:dyDescent="0.2">
      <c r="A35" s="21">
        <v>29</v>
      </c>
      <c r="B35" s="22" t="s">
        <v>246</v>
      </c>
      <c r="C35" s="26" t="s">
        <v>247</v>
      </c>
      <c r="D35" s="17" t="s">
        <v>215</v>
      </c>
      <c r="E35" s="62">
        <v>14681</v>
      </c>
      <c r="F35" s="68">
        <v>109.402812</v>
      </c>
      <c r="G35" s="20">
        <v>1.5974571999999999E-2</v>
      </c>
    </row>
    <row r="36" spans="1:7" ht="12.75" x14ac:dyDescent="0.2">
      <c r="A36" s="21">
        <v>30</v>
      </c>
      <c r="B36" s="22" t="s">
        <v>248</v>
      </c>
      <c r="C36" s="26" t="s">
        <v>249</v>
      </c>
      <c r="D36" s="17" t="s">
        <v>45</v>
      </c>
      <c r="E36" s="62">
        <v>150000</v>
      </c>
      <c r="F36" s="68">
        <v>100.05</v>
      </c>
      <c r="G36" s="20">
        <v>1.4608911E-2</v>
      </c>
    </row>
    <row r="37" spans="1:7" ht="25.5" x14ac:dyDescent="0.2">
      <c r="A37" s="21">
        <v>31</v>
      </c>
      <c r="B37" s="22" t="s">
        <v>203</v>
      </c>
      <c r="C37" s="26" t="s">
        <v>204</v>
      </c>
      <c r="D37" s="17" t="s">
        <v>33</v>
      </c>
      <c r="E37" s="62">
        <v>67267</v>
      </c>
      <c r="F37" s="68">
        <v>97.738951</v>
      </c>
      <c r="G37" s="20">
        <v>1.427146E-2</v>
      </c>
    </row>
    <row r="38" spans="1:7" ht="12.75" x14ac:dyDescent="0.2">
      <c r="A38" s="21">
        <v>32</v>
      </c>
      <c r="B38" s="22" t="s">
        <v>272</v>
      </c>
      <c r="C38" s="26" t="s">
        <v>273</v>
      </c>
      <c r="D38" s="17" t="s">
        <v>166</v>
      </c>
      <c r="E38" s="62">
        <v>28709</v>
      </c>
      <c r="F38" s="68">
        <v>93.849721000000002</v>
      </c>
      <c r="G38" s="20">
        <v>1.370357E-2</v>
      </c>
    </row>
    <row r="39" spans="1:7" ht="12.75" x14ac:dyDescent="0.2">
      <c r="A39" s="21">
        <v>33</v>
      </c>
      <c r="B39" s="22" t="s">
        <v>76</v>
      </c>
      <c r="C39" s="26" t="s">
        <v>77</v>
      </c>
      <c r="D39" s="17" t="s">
        <v>66</v>
      </c>
      <c r="E39" s="62">
        <v>48192</v>
      </c>
      <c r="F39" s="68">
        <v>91.540704000000005</v>
      </c>
      <c r="G39" s="20">
        <v>1.3366416000000001E-2</v>
      </c>
    </row>
    <row r="40" spans="1:7" ht="25.5" x14ac:dyDescent="0.2">
      <c r="A40" s="21">
        <v>34</v>
      </c>
      <c r="B40" s="22" t="s">
        <v>283</v>
      </c>
      <c r="C40" s="26" t="s">
        <v>284</v>
      </c>
      <c r="D40" s="17" t="s">
        <v>285</v>
      </c>
      <c r="E40" s="62">
        <v>30858</v>
      </c>
      <c r="F40" s="68">
        <v>90.352224000000007</v>
      </c>
      <c r="G40" s="20">
        <v>1.3192878999999999E-2</v>
      </c>
    </row>
    <row r="41" spans="1:7" ht="25.5" x14ac:dyDescent="0.2">
      <c r="A41" s="21">
        <v>35</v>
      </c>
      <c r="B41" s="22" t="s">
        <v>23</v>
      </c>
      <c r="C41" s="26" t="s">
        <v>24</v>
      </c>
      <c r="D41" s="17" t="s">
        <v>25</v>
      </c>
      <c r="E41" s="62">
        <v>15007</v>
      </c>
      <c r="F41" s="68">
        <v>90.139545499999997</v>
      </c>
      <c r="G41" s="20">
        <v>1.3161825E-2</v>
      </c>
    </row>
    <row r="42" spans="1:7" ht="12.75" x14ac:dyDescent="0.2">
      <c r="A42" s="21">
        <v>36</v>
      </c>
      <c r="B42" s="22" t="s">
        <v>260</v>
      </c>
      <c r="C42" s="26" t="s">
        <v>261</v>
      </c>
      <c r="D42" s="17" t="s">
        <v>66</v>
      </c>
      <c r="E42" s="62">
        <v>48000</v>
      </c>
      <c r="F42" s="68">
        <v>88.152000000000001</v>
      </c>
      <c r="G42" s="20">
        <v>1.2871611E-2</v>
      </c>
    </row>
    <row r="43" spans="1:7" ht="25.5" x14ac:dyDescent="0.2">
      <c r="A43" s="21">
        <v>37</v>
      </c>
      <c r="B43" s="22" t="s">
        <v>194</v>
      </c>
      <c r="C43" s="26" t="s">
        <v>195</v>
      </c>
      <c r="D43" s="17" t="s">
        <v>25</v>
      </c>
      <c r="E43" s="62">
        <v>23277</v>
      </c>
      <c r="F43" s="68">
        <v>83.564430000000002</v>
      </c>
      <c r="G43" s="20">
        <v>1.2201752E-2</v>
      </c>
    </row>
    <row r="44" spans="1:7" ht="25.5" x14ac:dyDescent="0.2">
      <c r="A44" s="21">
        <v>38</v>
      </c>
      <c r="B44" s="22" t="s">
        <v>242</v>
      </c>
      <c r="C44" s="26" t="s">
        <v>243</v>
      </c>
      <c r="D44" s="17" t="s">
        <v>33</v>
      </c>
      <c r="E44" s="62">
        <v>16000</v>
      </c>
      <c r="F44" s="68">
        <v>81.599999999999994</v>
      </c>
      <c r="G44" s="20">
        <v>1.1914914E-2</v>
      </c>
    </row>
    <row r="45" spans="1:7" ht="12.75" x14ac:dyDescent="0.2">
      <c r="A45" s="21">
        <v>39</v>
      </c>
      <c r="B45" s="22" t="s">
        <v>199</v>
      </c>
      <c r="C45" s="26" t="s">
        <v>200</v>
      </c>
      <c r="D45" s="17" t="s">
        <v>183</v>
      </c>
      <c r="E45" s="62">
        <v>24830</v>
      </c>
      <c r="F45" s="68">
        <v>79.220115000000007</v>
      </c>
      <c r="G45" s="20">
        <v>1.1567411999999999E-2</v>
      </c>
    </row>
    <row r="46" spans="1:7" ht="12.75" x14ac:dyDescent="0.2">
      <c r="A46" s="21">
        <v>40</v>
      </c>
      <c r="B46" s="22" t="s">
        <v>177</v>
      </c>
      <c r="C46" s="26" t="s">
        <v>178</v>
      </c>
      <c r="D46" s="17" t="s">
        <v>36</v>
      </c>
      <c r="E46" s="62">
        <v>52406</v>
      </c>
      <c r="F46" s="68">
        <v>77.560879999999997</v>
      </c>
      <c r="G46" s="20">
        <v>1.1325137000000001E-2</v>
      </c>
    </row>
    <row r="47" spans="1:7" ht="25.5" x14ac:dyDescent="0.2">
      <c r="A47" s="21">
        <v>41</v>
      </c>
      <c r="B47" s="22" t="s">
        <v>83</v>
      </c>
      <c r="C47" s="26" t="s">
        <v>84</v>
      </c>
      <c r="D47" s="17" t="s">
        <v>71</v>
      </c>
      <c r="E47" s="62">
        <v>30000</v>
      </c>
      <c r="F47" s="68">
        <v>76.739999999999995</v>
      </c>
      <c r="G47" s="20">
        <v>1.1205275000000001E-2</v>
      </c>
    </row>
    <row r="48" spans="1:7" ht="25.5" x14ac:dyDescent="0.2">
      <c r="A48" s="21">
        <v>42</v>
      </c>
      <c r="B48" s="22" t="s">
        <v>37</v>
      </c>
      <c r="C48" s="26" t="s">
        <v>38</v>
      </c>
      <c r="D48" s="17" t="s">
        <v>22</v>
      </c>
      <c r="E48" s="62">
        <v>1390</v>
      </c>
      <c r="F48" s="68">
        <v>76.14837</v>
      </c>
      <c r="G48" s="20">
        <v>1.1118888E-2</v>
      </c>
    </row>
    <row r="49" spans="1:7" ht="25.5" x14ac:dyDescent="0.2">
      <c r="A49" s="21">
        <v>43</v>
      </c>
      <c r="B49" s="22" t="s">
        <v>196</v>
      </c>
      <c r="C49" s="26" t="s">
        <v>197</v>
      </c>
      <c r="D49" s="17" t="s">
        <v>198</v>
      </c>
      <c r="E49" s="62">
        <v>34372</v>
      </c>
      <c r="F49" s="68">
        <v>74.415379999999999</v>
      </c>
      <c r="G49" s="20">
        <v>1.0865843E-2</v>
      </c>
    </row>
    <row r="50" spans="1:7" ht="25.5" x14ac:dyDescent="0.2">
      <c r="A50" s="21">
        <v>44</v>
      </c>
      <c r="B50" s="22" t="s">
        <v>234</v>
      </c>
      <c r="C50" s="26" t="s">
        <v>235</v>
      </c>
      <c r="D50" s="17" t="s">
        <v>71</v>
      </c>
      <c r="E50" s="62">
        <v>40763</v>
      </c>
      <c r="F50" s="68">
        <v>73.597596499999995</v>
      </c>
      <c r="G50" s="20">
        <v>1.0746433999999999E-2</v>
      </c>
    </row>
    <row r="51" spans="1:7" ht="12.75" x14ac:dyDescent="0.2">
      <c r="A51" s="21">
        <v>45</v>
      </c>
      <c r="B51" s="22" t="s">
        <v>274</v>
      </c>
      <c r="C51" s="26" t="s">
        <v>275</v>
      </c>
      <c r="D51" s="17" t="s">
        <v>209</v>
      </c>
      <c r="E51" s="62">
        <v>50605</v>
      </c>
      <c r="F51" s="68">
        <v>67.481767500000004</v>
      </c>
      <c r="G51" s="20">
        <v>9.8534239999999995E-3</v>
      </c>
    </row>
    <row r="52" spans="1:7" ht="25.5" x14ac:dyDescent="0.2">
      <c r="A52" s="21">
        <v>46</v>
      </c>
      <c r="B52" s="22" t="s">
        <v>278</v>
      </c>
      <c r="C52" s="26" t="s">
        <v>279</v>
      </c>
      <c r="D52" s="17" t="s">
        <v>280</v>
      </c>
      <c r="E52" s="62">
        <v>69055</v>
      </c>
      <c r="F52" s="68">
        <v>64.531897499999999</v>
      </c>
      <c r="G52" s="20">
        <v>9.4226959999999995E-3</v>
      </c>
    </row>
    <row r="53" spans="1:7" ht="51" x14ac:dyDescent="0.2">
      <c r="A53" s="21">
        <v>47</v>
      </c>
      <c r="B53" s="22" t="s">
        <v>276</v>
      </c>
      <c r="C53" s="26" t="s">
        <v>277</v>
      </c>
      <c r="D53" s="17" t="s">
        <v>212</v>
      </c>
      <c r="E53" s="62">
        <v>37596</v>
      </c>
      <c r="F53" s="68">
        <v>64.514735999999999</v>
      </c>
      <c r="G53" s="20">
        <v>9.4201900000000002E-3</v>
      </c>
    </row>
    <row r="54" spans="1:7" ht="12.75" x14ac:dyDescent="0.2">
      <c r="A54" s="21">
        <v>48</v>
      </c>
      <c r="B54" s="22" t="s">
        <v>218</v>
      </c>
      <c r="C54" s="26" t="s">
        <v>219</v>
      </c>
      <c r="D54" s="17" t="s">
        <v>176</v>
      </c>
      <c r="E54" s="62">
        <v>37272</v>
      </c>
      <c r="F54" s="68">
        <v>62.542416000000003</v>
      </c>
      <c r="G54" s="20">
        <v>9.1322E-3</v>
      </c>
    </row>
    <row r="55" spans="1:7" ht="25.5" x14ac:dyDescent="0.2">
      <c r="A55" s="21">
        <v>49</v>
      </c>
      <c r="B55" s="22" t="s">
        <v>281</v>
      </c>
      <c r="C55" s="26" t="s">
        <v>282</v>
      </c>
      <c r="D55" s="17" t="s">
        <v>22</v>
      </c>
      <c r="E55" s="62">
        <v>58277</v>
      </c>
      <c r="F55" s="68">
        <v>60.200141000000002</v>
      </c>
      <c r="G55" s="20">
        <v>8.7901899999999998E-3</v>
      </c>
    </row>
    <row r="56" spans="1:7" ht="12.75" x14ac:dyDescent="0.2">
      <c r="A56" s="21">
        <v>50</v>
      </c>
      <c r="B56" s="22" t="s">
        <v>87</v>
      </c>
      <c r="C56" s="26" t="s">
        <v>1155</v>
      </c>
      <c r="D56" s="17" t="s">
        <v>66</v>
      </c>
      <c r="E56" s="62">
        <v>25479</v>
      </c>
      <c r="F56" s="68">
        <v>56.104757999999997</v>
      </c>
      <c r="G56" s="20">
        <v>8.1921979999999995E-3</v>
      </c>
    </row>
    <row r="57" spans="1:7" ht="12.75" x14ac:dyDescent="0.2">
      <c r="A57" s="21">
        <v>51</v>
      </c>
      <c r="B57" s="22" t="s">
        <v>254</v>
      </c>
      <c r="C57" s="26" t="s">
        <v>255</v>
      </c>
      <c r="D57" s="17" t="s">
        <v>209</v>
      </c>
      <c r="E57" s="62">
        <v>19140</v>
      </c>
      <c r="F57" s="68">
        <v>55.372019999999999</v>
      </c>
      <c r="G57" s="20">
        <v>8.0852059999999993E-3</v>
      </c>
    </row>
    <row r="58" spans="1:7" ht="12.75" x14ac:dyDescent="0.2">
      <c r="A58" s="21">
        <v>52</v>
      </c>
      <c r="B58" s="22" t="s">
        <v>256</v>
      </c>
      <c r="C58" s="26" t="s">
        <v>257</v>
      </c>
      <c r="D58" s="17" t="s">
        <v>61</v>
      </c>
      <c r="E58" s="62">
        <v>3000</v>
      </c>
      <c r="F58" s="68">
        <v>54.958500000000001</v>
      </c>
      <c r="G58" s="20">
        <v>8.0248260000000005E-3</v>
      </c>
    </row>
    <row r="59" spans="1:7" ht="25.5" x14ac:dyDescent="0.2">
      <c r="A59" s="21">
        <v>53</v>
      </c>
      <c r="B59" s="22" t="s">
        <v>258</v>
      </c>
      <c r="C59" s="26" t="s">
        <v>259</v>
      </c>
      <c r="D59" s="17" t="s">
        <v>198</v>
      </c>
      <c r="E59" s="62">
        <v>19647</v>
      </c>
      <c r="F59" s="68">
        <v>51.0822</v>
      </c>
      <c r="G59" s="20">
        <v>7.4588240000000002E-3</v>
      </c>
    </row>
    <row r="60" spans="1:7" ht="25.5" x14ac:dyDescent="0.2">
      <c r="A60" s="21">
        <v>54</v>
      </c>
      <c r="B60" s="22" t="s">
        <v>98</v>
      </c>
      <c r="C60" s="26" t="s">
        <v>99</v>
      </c>
      <c r="D60" s="17" t="s">
        <v>22</v>
      </c>
      <c r="E60" s="62">
        <v>33263</v>
      </c>
      <c r="F60" s="68">
        <v>42.127589499999999</v>
      </c>
      <c r="G60" s="20">
        <v>6.1513059999999996E-3</v>
      </c>
    </row>
    <row r="61" spans="1:7" ht="38.25" x14ac:dyDescent="0.2">
      <c r="A61" s="21">
        <v>55</v>
      </c>
      <c r="B61" s="22" t="s">
        <v>286</v>
      </c>
      <c r="C61" s="26" t="s">
        <v>287</v>
      </c>
      <c r="D61" s="17" t="s">
        <v>288</v>
      </c>
      <c r="E61" s="62">
        <v>30853</v>
      </c>
      <c r="F61" s="68">
        <v>38.643382500000001</v>
      </c>
      <c r="G61" s="20">
        <v>5.642556E-3</v>
      </c>
    </row>
    <row r="62" spans="1:7" ht="12.75" x14ac:dyDescent="0.2">
      <c r="A62" s="21">
        <v>56</v>
      </c>
      <c r="B62" s="22" t="s">
        <v>91</v>
      </c>
      <c r="C62" s="26" t="s">
        <v>92</v>
      </c>
      <c r="D62" s="17" t="s">
        <v>66</v>
      </c>
      <c r="E62" s="62">
        <v>22460</v>
      </c>
      <c r="F62" s="68">
        <v>32.16272</v>
      </c>
      <c r="G62" s="20">
        <v>4.6962749999999998E-3</v>
      </c>
    </row>
    <row r="63" spans="1:7" ht="25.5" x14ac:dyDescent="0.2">
      <c r="A63" s="21">
        <v>57</v>
      </c>
      <c r="B63" s="22" t="s">
        <v>220</v>
      </c>
      <c r="C63" s="26" t="s">
        <v>221</v>
      </c>
      <c r="D63" s="17" t="s">
        <v>25</v>
      </c>
      <c r="E63" s="62">
        <v>17693</v>
      </c>
      <c r="F63" s="68">
        <v>19.011128500000002</v>
      </c>
      <c r="G63" s="20">
        <v>2.7759310000000001E-3</v>
      </c>
    </row>
    <row r="64" spans="1:7" ht="12.75" x14ac:dyDescent="0.2">
      <c r="A64" s="21">
        <v>58</v>
      </c>
      <c r="B64" s="22" t="s">
        <v>207</v>
      </c>
      <c r="C64" s="26" t="s">
        <v>208</v>
      </c>
      <c r="D64" s="17" t="s">
        <v>209</v>
      </c>
      <c r="E64" s="62">
        <v>1820</v>
      </c>
      <c r="F64" s="68">
        <v>11.3386</v>
      </c>
      <c r="G64" s="20">
        <v>1.655618E-3</v>
      </c>
    </row>
    <row r="65" spans="1:7" ht="12.75" x14ac:dyDescent="0.2">
      <c r="A65" s="16"/>
      <c r="B65" s="17"/>
      <c r="C65" s="23" t="s">
        <v>111</v>
      </c>
      <c r="D65" s="27"/>
      <c r="E65" s="64"/>
      <c r="F65" s="70">
        <v>6482.0802365000027</v>
      </c>
      <c r="G65" s="28">
        <v>0.94648806099999994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112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113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111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116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117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118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119</v>
      </c>
      <c r="D82" s="40"/>
      <c r="E82" s="64"/>
      <c r="F82" s="70">
        <v>6482.0802365000027</v>
      </c>
      <c r="G82" s="28">
        <v>0.94648806099999994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120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10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121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122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111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123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124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125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126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127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128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129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130</v>
      </c>
      <c r="D110" s="30"/>
      <c r="E110" s="62"/>
      <c r="F110" s="68">
        <v>364</v>
      </c>
      <c r="G110" s="20">
        <v>5.314986E-2</v>
      </c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364</v>
      </c>
      <c r="G111" s="28">
        <v>5.314986E-2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131</v>
      </c>
      <c r="D113" s="40"/>
      <c r="E113" s="64"/>
      <c r="F113" s="70">
        <v>364</v>
      </c>
      <c r="G113" s="28">
        <v>5.314986E-2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132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111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134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135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111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136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111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137</v>
      </c>
      <c r="D126" s="22"/>
      <c r="E126" s="62"/>
      <c r="F126" s="74">
        <v>2.4797199000000001</v>
      </c>
      <c r="G126" s="43">
        <v>3.6207900000000001E-4</v>
      </c>
    </row>
    <row r="127" spans="1:7" ht="12.75" x14ac:dyDescent="0.2">
      <c r="A127" s="21"/>
      <c r="B127" s="22"/>
      <c r="C127" s="46" t="s">
        <v>138</v>
      </c>
      <c r="D127" s="27"/>
      <c r="E127" s="64"/>
      <c r="F127" s="70">
        <v>6848.5599564000022</v>
      </c>
      <c r="G127" s="28">
        <v>0.99999999999999989</v>
      </c>
    </row>
    <row r="129" spans="2:6" ht="12.75" x14ac:dyDescent="0.2">
      <c r="B129" s="306"/>
      <c r="C129" s="306"/>
      <c r="D129" s="306"/>
      <c r="E129" s="306"/>
      <c r="F129" s="306"/>
    </row>
    <row r="130" spans="2:6" ht="12.75" x14ac:dyDescent="0.2">
      <c r="B130" s="306"/>
      <c r="C130" s="306"/>
      <c r="D130" s="306"/>
      <c r="E130" s="306"/>
      <c r="F130" s="306"/>
    </row>
    <row r="132" spans="2:6" ht="12.75" x14ac:dyDescent="0.2">
      <c r="B132" s="52" t="s">
        <v>140</v>
      </c>
      <c r="C132" s="53"/>
      <c r="D132" s="54"/>
    </row>
    <row r="133" spans="2:6" ht="12.75" x14ac:dyDescent="0.2">
      <c r="B133" s="55" t="s">
        <v>141</v>
      </c>
      <c r="C133" s="56"/>
      <c r="D133" s="81" t="s">
        <v>142</v>
      </c>
    </row>
    <row r="134" spans="2:6" ht="12.75" x14ac:dyDescent="0.2">
      <c r="B134" s="55" t="s">
        <v>143</v>
      </c>
      <c r="C134" s="56"/>
      <c r="D134" s="81" t="s">
        <v>142</v>
      </c>
    </row>
    <row r="135" spans="2:6" ht="12.75" x14ac:dyDescent="0.2">
      <c r="B135" s="57" t="s">
        <v>144</v>
      </c>
      <c r="C135" s="56"/>
      <c r="D135" s="58"/>
    </row>
    <row r="136" spans="2:6" ht="25.5" customHeight="1" x14ac:dyDescent="0.2">
      <c r="B136" s="58"/>
      <c r="C136" s="48" t="s">
        <v>145</v>
      </c>
      <c r="D136" s="49" t="s">
        <v>146</v>
      </c>
    </row>
    <row r="137" spans="2:6" ht="12.75" customHeight="1" x14ac:dyDescent="0.2">
      <c r="B137" s="75" t="s">
        <v>147</v>
      </c>
      <c r="C137" s="76" t="s">
        <v>148</v>
      </c>
      <c r="D137" s="76" t="s">
        <v>149</v>
      </c>
    </row>
    <row r="138" spans="2:6" ht="12.75" x14ac:dyDescent="0.2">
      <c r="B138" s="58" t="s">
        <v>150</v>
      </c>
      <c r="C138" s="59">
        <v>11.1046</v>
      </c>
      <c r="D138" s="59">
        <v>9.7070000000000007</v>
      </c>
    </row>
    <row r="139" spans="2:6" ht="12.75" x14ac:dyDescent="0.2">
      <c r="B139" s="58" t="s">
        <v>151</v>
      </c>
      <c r="C139" s="59">
        <v>11.1046</v>
      </c>
      <c r="D139" s="59">
        <v>9.7070000000000007</v>
      </c>
    </row>
    <row r="140" spans="2:6" ht="12.75" x14ac:dyDescent="0.2">
      <c r="B140" s="58" t="s">
        <v>152</v>
      </c>
      <c r="C140" s="59">
        <v>10.938599999999999</v>
      </c>
      <c r="D140" s="59">
        <v>9.5543999999999993</v>
      </c>
    </row>
    <row r="141" spans="2:6" ht="12.75" x14ac:dyDescent="0.2">
      <c r="B141" s="58" t="s">
        <v>153</v>
      </c>
      <c r="C141" s="59">
        <v>10.938599999999999</v>
      </c>
      <c r="D141" s="59">
        <v>9.5543999999999993</v>
      </c>
    </row>
    <row r="143" spans="2:6" ht="12.75" x14ac:dyDescent="0.2">
      <c r="B143" s="77" t="s">
        <v>154</v>
      </c>
      <c r="C143" s="60"/>
      <c r="D143" s="78" t="s">
        <v>142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157</v>
      </c>
      <c r="C147" s="56"/>
      <c r="D147" s="83" t="s">
        <v>142</v>
      </c>
    </row>
    <row r="148" spans="2:4" ht="12.75" x14ac:dyDescent="0.2">
      <c r="B148" s="57" t="s">
        <v>158</v>
      </c>
      <c r="C148" s="56"/>
      <c r="D148" s="83" t="s">
        <v>142</v>
      </c>
    </row>
    <row r="149" spans="2:4" ht="12.75" x14ac:dyDescent="0.2">
      <c r="B149" s="57" t="s">
        <v>159</v>
      </c>
      <c r="C149" s="56"/>
      <c r="D149" s="61">
        <v>0.19530942679183252</v>
      </c>
    </row>
    <row r="150" spans="2:4" ht="12.75" x14ac:dyDescent="0.2">
      <c r="B150" s="57" t="s">
        <v>160</v>
      </c>
      <c r="C150" s="56"/>
      <c r="D150" s="61" t="s">
        <v>142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1143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462</v>
      </c>
      <c r="C7" s="26" t="s">
        <v>463</v>
      </c>
      <c r="D7" s="17" t="s">
        <v>215</v>
      </c>
      <c r="E7" s="62">
        <v>30574</v>
      </c>
      <c r="F7" s="68">
        <v>223.20548700000001</v>
      </c>
      <c r="G7" s="20">
        <v>6.9246720999999997E-2</v>
      </c>
    </row>
    <row r="8" spans="1:7" ht="25.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16000</v>
      </c>
      <c r="F8" s="68">
        <v>201.27199999999999</v>
      </c>
      <c r="G8" s="20">
        <v>6.2442129999999998E-2</v>
      </c>
    </row>
    <row r="9" spans="1:7" ht="25.5" x14ac:dyDescent="0.2">
      <c r="A9" s="21">
        <v>3</v>
      </c>
      <c r="B9" s="22" t="s">
        <v>416</v>
      </c>
      <c r="C9" s="26" t="s">
        <v>417</v>
      </c>
      <c r="D9" s="17" t="s">
        <v>33</v>
      </c>
      <c r="E9" s="62">
        <v>50729</v>
      </c>
      <c r="F9" s="68">
        <v>151.04559750000001</v>
      </c>
      <c r="G9" s="20">
        <v>4.6860014999999998E-2</v>
      </c>
    </row>
    <row r="10" spans="1:7" ht="12.75" x14ac:dyDescent="0.2">
      <c r="A10" s="21">
        <v>4</v>
      </c>
      <c r="B10" s="22" t="s">
        <v>438</v>
      </c>
      <c r="C10" s="26" t="s">
        <v>439</v>
      </c>
      <c r="D10" s="17" t="s">
        <v>61</v>
      </c>
      <c r="E10" s="62">
        <v>14668</v>
      </c>
      <c r="F10" s="68">
        <v>126.28414600000001</v>
      </c>
      <c r="G10" s="20">
        <v>3.9178083000000002E-2</v>
      </c>
    </row>
    <row r="11" spans="1:7" ht="12.75" x14ac:dyDescent="0.2">
      <c r="A11" s="21">
        <v>5</v>
      </c>
      <c r="B11" s="22" t="s">
        <v>34</v>
      </c>
      <c r="C11" s="26" t="s">
        <v>35</v>
      </c>
      <c r="D11" s="17" t="s">
        <v>36</v>
      </c>
      <c r="E11" s="62">
        <v>41000</v>
      </c>
      <c r="F11" s="68">
        <v>125.27549999999999</v>
      </c>
      <c r="G11" s="20">
        <v>3.8865163000000001E-2</v>
      </c>
    </row>
    <row r="12" spans="1:7" ht="12.75" x14ac:dyDescent="0.2">
      <c r="A12" s="21">
        <v>6</v>
      </c>
      <c r="B12" s="22" t="s">
        <v>41</v>
      </c>
      <c r="C12" s="26" t="s">
        <v>42</v>
      </c>
      <c r="D12" s="17" t="s">
        <v>36</v>
      </c>
      <c r="E12" s="62">
        <v>5658</v>
      </c>
      <c r="F12" s="68">
        <v>113.502309</v>
      </c>
      <c r="G12" s="20">
        <v>3.5212676999999998E-2</v>
      </c>
    </row>
    <row r="13" spans="1:7" ht="12.75" x14ac:dyDescent="0.2">
      <c r="A13" s="21">
        <v>7</v>
      </c>
      <c r="B13" s="22" t="s">
        <v>420</v>
      </c>
      <c r="C13" s="26" t="s">
        <v>421</v>
      </c>
      <c r="D13" s="17" t="s">
        <v>215</v>
      </c>
      <c r="E13" s="62">
        <v>15133</v>
      </c>
      <c r="F13" s="68">
        <v>112.816515</v>
      </c>
      <c r="G13" s="20">
        <v>3.4999917999999998E-2</v>
      </c>
    </row>
    <row r="14" spans="1:7" ht="25.5" x14ac:dyDescent="0.2">
      <c r="A14" s="21">
        <v>8</v>
      </c>
      <c r="B14" s="22" t="s">
        <v>14</v>
      </c>
      <c r="C14" s="26" t="s">
        <v>15</v>
      </c>
      <c r="D14" s="17" t="s">
        <v>16</v>
      </c>
      <c r="E14" s="62">
        <v>8231</v>
      </c>
      <c r="F14" s="68">
        <v>104.706551</v>
      </c>
      <c r="G14" s="20">
        <v>3.2483903000000001E-2</v>
      </c>
    </row>
    <row r="15" spans="1:7" ht="12.75" x14ac:dyDescent="0.2">
      <c r="A15" s="21">
        <v>9</v>
      </c>
      <c r="B15" s="22" t="s">
        <v>354</v>
      </c>
      <c r="C15" s="26" t="s">
        <v>355</v>
      </c>
      <c r="D15" s="17" t="s">
        <v>176</v>
      </c>
      <c r="E15" s="62">
        <v>15000</v>
      </c>
      <c r="F15" s="68">
        <v>103.86</v>
      </c>
      <c r="G15" s="20">
        <v>3.2221271000000003E-2</v>
      </c>
    </row>
    <row r="16" spans="1:7" ht="25.5" x14ac:dyDescent="0.2">
      <c r="A16" s="21">
        <v>10</v>
      </c>
      <c r="B16" s="22" t="s">
        <v>458</v>
      </c>
      <c r="C16" s="26" t="s">
        <v>459</v>
      </c>
      <c r="D16" s="17" t="s">
        <v>33</v>
      </c>
      <c r="E16" s="62">
        <v>30744</v>
      </c>
      <c r="F16" s="68">
        <v>90.095292000000001</v>
      </c>
      <c r="G16" s="20">
        <v>2.7950941999999999E-2</v>
      </c>
    </row>
    <row r="17" spans="1:7" ht="12.75" x14ac:dyDescent="0.2">
      <c r="A17" s="21">
        <v>11</v>
      </c>
      <c r="B17" s="22" t="s">
        <v>418</v>
      </c>
      <c r="C17" s="26" t="s">
        <v>419</v>
      </c>
      <c r="D17" s="17" t="s">
        <v>215</v>
      </c>
      <c r="E17" s="62">
        <v>3832</v>
      </c>
      <c r="F17" s="68">
        <v>83.679383999999999</v>
      </c>
      <c r="G17" s="20">
        <v>2.5960486000000001E-2</v>
      </c>
    </row>
    <row r="18" spans="1:7" ht="12.75" x14ac:dyDescent="0.2">
      <c r="A18" s="21">
        <v>12</v>
      </c>
      <c r="B18" s="22" t="s">
        <v>104</v>
      </c>
      <c r="C18" s="26" t="s">
        <v>105</v>
      </c>
      <c r="D18" s="17" t="s">
        <v>36</v>
      </c>
      <c r="E18" s="62">
        <v>31300</v>
      </c>
      <c r="F18" s="68">
        <v>83.101500000000001</v>
      </c>
      <c r="G18" s="20">
        <v>2.5781205000000001E-2</v>
      </c>
    </row>
    <row r="19" spans="1:7" ht="25.5" x14ac:dyDescent="0.2">
      <c r="A19" s="21">
        <v>13</v>
      </c>
      <c r="B19" s="22" t="s">
        <v>201</v>
      </c>
      <c r="C19" s="26" t="s">
        <v>202</v>
      </c>
      <c r="D19" s="17" t="s">
        <v>176</v>
      </c>
      <c r="E19" s="62">
        <v>9588</v>
      </c>
      <c r="F19" s="68">
        <v>66.176376000000005</v>
      </c>
      <c r="G19" s="20">
        <v>2.0530395999999999E-2</v>
      </c>
    </row>
    <row r="20" spans="1:7" ht="25.5" x14ac:dyDescent="0.2">
      <c r="A20" s="21">
        <v>14</v>
      </c>
      <c r="B20" s="22" t="s">
        <v>370</v>
      </c>
      <c r="C20" s="26" t="s">
        <v>371</v>
      </c>
      <c r="D20" s="17" t="s">
        <v>33</v>
      </c>
      <c r="E20" s="62">
        <v>8495</v>
      </c>
      <c r="F20" s="68">
        <v>62.765307499999999</v>
      </c>
      <c r="G20" s="20">
        <v>1.9472155000000001E-2</v>
      </c>
    </row>
    <row r="21" spans="1:7" ht="25.5" x14ac:dyDescent="0.2">
      <c r="A21" s="21">
        <v>15</v>
      </c>
      <c r="B21" s="22" t="s">
        <v>331</v>
      </c>
      <c r="C21" s="26" t="s">
        <v>332</v>
      </c>
      <c r="D21" s="17" t="s">
        <v>56</v>
      </c>
      <c r="E21" s="62">
        <v>7000</v>
      </c>
      <c r="F21" s="68">
        <v>62.201999999999998</v>
      </c>
      <c r="G21" s="20">
        <v>1.9297394999999998E-2</v>
      </c>
    </row>
    <row r="22" spans="1:7" ht="25.5" x14ac:dyDescent="0.2">
      <c r="A22" s="21">
        <v>16</v>
      </c>
      <c r="B22" s="22" t="s">
        <v>476</v>
      </c>
      <c r="C22" s="26" t="s">
        <v>477</v>
      </c>
      <c r="D22" s="17" t="s">
        <v>33</v>
      </c>
      <c r="E22" s="62">
        <v>3500</v>
      </c>
      <c r="F22" s="68">
        <v>56.293999999999997</v>
      </c>
      <c r="G22" s="20">
        <v>1.7464512000000001E-2</v>
      </c>
    </row>
    <row r="23" spans="1:7" ht="12.75" x14ac:dyDescent="0.2">
      <c r="A23" s="21">
        <v>17</v>
      </c>
      <c r="B23" s="22" t="s">
        <v>532</v>
      </c>
      <c r="C23" s="26" t="s">
        <v>533</v>
      </c>
      <c r="D23" s="17" t="s">
        <v>295</v>
      </c>
      <c r="E23" s="62">
        <v>5441</v>
      </c>
      <c r="F23" s="68">
        <v>55.261516499999999</v>
      </c>
      <c r="G23" s="20">
        <v>1.7144197E-2</v>
      </c>
    </row>
    <row r="24" spans="1:7" ht="12.75" x14ac:dyDescent="0.2">
      <c r="A24" s="21">
        <v>18</v>
      </c>
      <c r="B24" s="22" t="s">
        <v>534</v>
      </c>
      <c r="C24" s="26" t="s">
        <v>535</v>
      </c>
      <c r="D24" s="17" t="s">
        <v>347</v>
      </c>
      <c r="E24" s="62">
        <v>14474</v>
      </c>
      <c r="F24" s="68">
        <v>54.856459999999998</v>
      </c>
      <c r="G24" s="20">
        <v>1.7018532999999999E-2</v>
      </c>
    </row>
    <row r="25" spans="1:7" ht="25.5" x14ac:dyDescent="0.2">
      <c r="A25" s="21">
        <v>19</v>
      </c>
      <c r="B25" s="22" t="s">
        <v>339</v>
      </c>
      <c r="C25" s="26" t="s">
        <v>340</v>
      </c>
      <c r="D25" s="17" t="s">
        <v>326</v>
      </c>
      <c r="E25" s="62">
        <v>27732</v>
      </c>
      <c r="F25" s="68">
        <v>50.888219999999997</v>
      </c>
      <c r="G25" s="20">
        <v>1.5787435999999998E-2</v>
      </c>
    </row>
    <row r="26" spans="1:7" ht="12.75" x14ac:dyDescent="0.2">
      <c r="A26" s="21">
        <v>20</v>
      </c>
      <c r="B26" s="22" t="s">
        <v>538</v>
      </c>
      <c r="C26" s="26" t="s">
        <v>539</v>
      </c>
      <c r="D26" s="17" t="s">
        <v>176</v>
      </c>
      <c r="E26" s="62">
        <v>1600</v>
      </c>
      <c r="F26" s="68">
        <v>50.647199999999998</v>
      </c>
      <c r="G26" s="20">
        <v>1.5712663000000002E-2</v>
      </c>
    </row>
    <row r="27" spans="1:7" ht="25.5" x14ac:dyDescent="0.2">
      <c r="A27" s="21">
        <v>21</v>
      </c>
      <c r="B27" s="22" t="s">
        <v>67</v>
      </c>
      <c r="C27" s="26" t="s">
        <v>68</v>
      </c>
      <c r="D27" s="17" t="s">
        <v>25</v>
      </c>
      <c r="E27" s="62">
        <v>32000</v>
      </c>
      <c r="F27" s="68">
        <v>49.36</v>
      </c>
      <c r="G27" s="20">
        <v>1.5313324999999999E-2</v>
      </c>
    </row>
    <row r="28" spans="1:7" ht="25.5" x14ac:dyDescent="0.2">
      <c r="A28" s="21">
        <v>22</v>
      </c>
      <c r="B28" s="22" t="s">
        <v>225</v>
      </c>
      <c r="C28" s="26" t="s">
        <v>226</v>
      </c>
      <c r="D28" s="17" t="s">
        <v>227</v>
      </c>
      <c r="E28" s="62">
        <v>21153</v>
      </c>
      <c r="F28" s="68">
        <v>45.404914499999997</v>
      </c>
      <c r="G28" s="20">
        <v>1.4086309E-2</v>
      </c>
    </row>
    <row r="29" spans="1:7" ht="25.5" x14ac:dyDescent="0.2">
      <c r="A29" s="21">
        <v>23</v>
      </c>
      <c r="B29" s="22" t="s">
        <v>540</v>
      </c>
      <c r="C29" s="26" t="s">
        <v>541</v>
      </c>
      <c r="D29" s="17" t="s">
        <v>33</v>
      </c>
      <c r="E29" s="62">
        <v>63644</v>
      </c>
      <c r="F29" s="68">
        <v>45.219062000000001</v>
      </c>
      <c r="G29" s="20">
        <v>1.4028651E-2</v>
      </c>
    </row>
    <row r="30" spans="1:7" ht="25.5" x14ac:dyDescent="0.2">
      <c r="A30" s="21">
        <v>24</v>
      </c>
      <c r="B30" s="22" t="s">
        <v>536</v>
      </c>
      <c r="C30" s="26" t="s">
        <v>537</v>
      </c>
      <c r="D30" s="17" t="s">
        <v>529</v>
      </c>
      <c r="E30" s="62">
        <v>71943</v>
      </c>
      <c r="F30" s="68">
        <v>43.597458000000003</v>
      </c>
      <c r="G30" s="20">
        <v>1.3525568E-2</v>
      </c>
    </row>
    <row r="31" spans="1:7" ht="25.5" x14ac:dyDescent="0.2">
      <c r="A31" s="21">
        <v>25</v>
      </c>
      <c r="B31" s="22" t="s">
        <v>464</v>
      </c>
      <c r="C31" s="26" t="s">
        <v>465</v>
      </c>
      <c r="D31" s="17" t="s">
        <v>183</v>
      </c>
      <c r="E31" s="62">
        <v>2350</v>
      </c>
      <c r="F31" s="68">
        <v>41.23075</v>
      </c>
      <c r="G31" s="20">
        <v>1.2791326E-2</v>
      </c>
    </row>
    <row r="32" spans="1:7" ht="12.75" x14ac:dyDescent="0.2">
      <c r="A32" s="21">
        <v>26</v>
      </c>
      <c r="B32" s="22" t="s">
        <v>516</v>
      </c>
      <c r="C32" s="26" t="s">
        <v>517</v>
      </c>
      <c r="D32" s="17" t="s">
        <v>36</v>
      </c>
      <c r="E32" s="62">
        <v>3500</v>
      </c>
      <c r="F32" s="68">
        <v>39.956000000000003</v>
      </c>
      <c r="G32" s="20">
        <v>1.2395850999999999E-2</v>
      </c>
    </row>
    <row r="33" spans="1:7" ht="12.75" x14ac:dyDescent="0.2">
      <c r="A33" s="21">
        <v>27</v>
      </c>
      <c r="B33" s="22" t="s">
        <v>432</v>
      </c>
      <c r="C33" s="26" t="s">
        <v>433</v>
      </c>
      <c r="D33" s="17" t="s">
        <v>36</v>
      </c>
      <c r="E33" s="62">
        <v>6500</v>
      </c>
      <c r="F33" s="68">
        <v>39.861249999999998</v>
      </c>
      <c r="G33" s="20">
        <v>1.2366456E-2</v>
      </c>
    </row>
    <row r="34" spans="1:7" ht="25.5" x14ac:dyDescent="0.2">
      <c r="A34" s="21">
        <v>28</v>
      </c>
      <c r="B34" s="22" t="s">
        <v>498</v>
      </c>
      <c r="C34" s="26" t="s">
        <v>499</v>
      </c>
      <c r="D34" s="17" t="s">
        <v>82</v>
      </c>
      <c r="E34" s="62">
        <v>13778</v>
      </c>
      <c r="F34" s="68">
        <v>39.074407999999998</v>
      </c>
      <c r="G34" s="20">
        <v>1.2122348E-2</v>
      </c>
    </row>
    <row r="35" spans="1:7" ht="12.75" x14ac:dyDescent="0.2">
      <c r="A35" s="21">
        <v>29</v>
      </c>
      <c r="B35" s="22" t="s">
        <v>424</v>
      </c>
      <c r="C35" s="26" t="s">
        <v>425</v>
      </c>
      <c r="D35" s="17" t="s">
        <v>61</v>
      </c>
      <c r="E35" s="62">
        <v>1328</v>
      </c>
      <c r="F35" s="68">
        <v>38.953560000000003</v>
      </c>
      <c r="G35" s="20">
        <v>1.2084856999999999E-2</v>
      </c>
    </row>
    <row r="36" spans="1:7" ht="12.75" x14ac:dyDescent="0.2">
      <c r="A36" s="21">
        <v>30</v>
      </c>
      <c r="B36" s="22" t="s">
        <v>518</v>
      </c>
      <c r="C36" s="26" t="s">
        <v>519</v>
      </c>
      <c r="D36" s="17" t="s">
        <v>215</v>
      </c>
      <c r="E36" s="62">
        <v>3520</v>
      </c>
      <c r="F36" s="68">
        <v>38.290559999999999</v>
      </c>
      <c r="G36" s="20">
        <v>1.1879169E-2</v>
      </c>
    </row>
    <row r="37" spans="1:7" ht="25.5" x14ac:dyDescent="0.2">
      <c r="A37" s="21">
        <v>31</v>
      </c>
      <c r="B37" s="22" t="s">
        <v>525</v>
      </c>
      <c r="C37" s="26" t="s">
        <v>526</v>
      </c>
      <c r="D37" s="17" t="s">
        <v>13</v>
      </c>
      <c r="E37" s="62">
        <v>9464</v>
      </c>
      <c r="F37" s="68">
        <v>35.409556000000002</v>
      </c>
      <c r="G37" s="20">
        <v>1.0985373999999999E-2</v>
      </c>
    </row>
    <row r="38" spans="1:7" ht="25.5" x14ac:dyDescent="0.2">
      <c r="A38" s="21">
        <v>32</v>
      </c>
      <c r="B38" s="22" t="s">
        <v>542</v>
      </c>
      <c r="C38" s="26" t="s">
        <v>543</v>
      </c>
      <c r="D38" s="17" t="s">
        <v>13</v>
      </c>
      <c r="E38" s="62">
        <v>22000</v>
      </c>
      <c r="F38" s="68">
        <v>33.737000000000002</v>
      </c>
      <c r="G38" s="20">
        <v>1.0466484E-2</v>
      </c>
    </row>
    <row r="39" spans="1:7" ht="12.75" x14ac:dyDescent="0.2">
      <c r="A39" s="21">
        <v>33</v>
      </c>
      <c r="B39" s="22" t="s">
        <v>483</v>
      </c>
      <c r="C39" s="26" t="s">
        <v>484</v>
      </c>
      <c r="D39" s="17" t="s">
        <v>485</v>
      </c>
      <c r="E39" s="62">
        <v>15000</v>
      </c>
      <c r="F39" s="68">
        <v>33.592500000000001</v>
      </c>
      <c r="G39" s="20">
        <v>1.0421655E-2</v>
      </c>
    </row>
    <row r="40" spans="1:7" ht="25.5" x14ac:dyDescent="0.2">
      <c r="A40" s="21">
        <v>34</v>
      </c>
      <c r="B40" s="22" t="s">
        <v>374</v>
      </c>
      <c r="C40" s="26" t="s">
        <v>375</v>
      </c>
      <c r="D40" s="17" t="s">
        <v>33</v>
      </c>
      <c r="E40" s="62">
        <v>17200</v>
      </c>
      <c r="F40" s="68">
        <v>33.582999999999998</v>
      </c>
      <c r="G40" s="20">
        <v>1.0418706999999999E-2</v>
      </c>
    </row>
    <row r="41" spans="1:7" ht="25.5" x14ac:dyDescent="0.2">
      <c r="A41" s="21">
        <v>35</v>
      </c>
      <c r="B41" s="22" t="s">
        <v>548</v>
      </c>
      <c r="C41" s="26" t="s">
        <v>549</v>
      </c>
      <c r="D41" s="17" t="s">
        <v>33</v>
      </c>
      <c r="E41" s="62">
        <v>3042</v>
      </c>
      <c r="F41" s="68">
        <v>32.897708999999999</v>
      </c>
      <c r="G41" s="20">
        <v>1.0206104000000001E-2</v>
      </c>
    </row>
    <row r="42" spans="1:7" ht="25.5" x14ac:dyDescent="0.2">
      <c r="A42" s="21">
        <v>36</v>
      </c>
      <c r="B42" s="22" t="s">
        <v>57</v>
      </c>
      <c r="C42" s="26" t="s">
        <v>58</v>
      </c>
      <c r="D42" s="17" t="s">
        <v>16</v>
      </c>
      <c r="E42" s="62">
        <v>45000</v>
      </c>
      <c r="F42" s="68">
        <v>32.85</v>
      </c>
      <c r="G42" s="20">
        <v>1.0191303000000001E-2</v>
      </c>
    </row>
    <row r="43" spans="1:7" ht="25.5" x14ac:dyDescent="0.2">
      <c r="A43" s="21">
        <v>37</v>
      </c>
      <c r="B43" s="22" t="s">
        <v>452</v>
      </c>
      <c r="C43" s="26" t="s">
        <v>453</v>
      </c>
      <c r="D43" s="17" t="s">
        <v>183</v>
      </c>
      <c r="E43" s="62">
        <v>6389</v>
      </c>
      <c r="F43" s="68">
        <v>32.686124</v>
      </c>
      <c r="G43" s="20">
        <v>1.0140463000000001E-2</v>
      </c>
    </row>
    <row r="44" spans="1:7" ht="12.75" x14ac:dyDescent="0.2">
      <c r="A44" s="21">
        <v>38</v>
      </c>
      <c r="B44" s="22" t="s">
        <v>216</v>
      </c>
      <c r="C44" s="26" t="s">
        <v>217</v>
      </c>
      <c r="D44" s="17" t="s">
        <v>176</v>
      </c>
      <c r="E44" s="62">
        <v>7800</v>
      </c>
      <c r="F44" s="68">
        <v>32.436300000000003</v>
      </c>
      <c r="G44" s="20">
        <v>1.0062958E-2</v>
      </c>
    </row>
    <row r="45" spans="1:7" ht="25.5" x14ac:dyDescent="0.2">
      <c r="A45" s="21">
        <v>39</v>
      </c>
      <c r="B45" s="22" t="s">
        <v>550</v>
      </c>
      <c r="C45" s="26" t="s">
        <v>551</v>
      </c>
      <c r="D45" s="17" t="s">
        <v>285</v>
      </c>
      <c r="E45" s="62">
        <v>5202</v>
      </c>
      <c r="F45" s="68">
        <v>32.421464999999998</v>
      </c>
      <c r="G45" s="20">
        <v>1.0058355999999999E-2</v>
      </c>
    </row>
    <row r="46" spans="1:7" ht="12.75" x14ac:dyDescent="0.2">
      <c r="A46" s="21">
        <v>40</v>
      </c>
      <c r="B46" s="22" t="s">
        <v>26</v>
      </c>
      <c r="C46" s="26" t="s">
        <v>27</v>
      </c>
      <c r="D46" s="17" t="s">
        <v>28</v>
      </c>
      <c r="E46" s="62">
        <v>16441</v>
      </c>
      <c r="F46" s="68">
        <v>32.281903499999999</v>
      </c>
      <c r="G46" s="20">
        <v>1.0015058E-2</v>
      </c>
    </row>
    <row r="47" spans="1:7" ht="12.75" x14ac:dyDescent="0.2">
      <c r="A47" s="21">
        <v>41</v>
      </c>
      <c r="B47" s="22" t="s">
        <v>436</v>
      </c>
      <c r="C47" s="26" t="s">
        <v>437</v>
      </c>
      <c r="D47" s="17" t="s">
        <v>61</v>
      </c>
      <c r="E47" s="62">
        <v>1200</v>
      </c>
      <c r="F47" s="68">
        <v>32.249400000000001</v>
      </c>
      <c r="G47" s="20">
        <v>1.0004974999999999E-2</v>
      </c>
    </row>
    <row r="48" spans="1:7" ht="12.75" x14ac:dyDescent="0.2">
      <c r="A48" s="21">
        <v>42</v>
      </c>
      <c r="B48" s="22" t="s">
        <v>546</v>
      </c>
      <c r="C48" s="26" t="s">
        <v>547</v>
      </c>
      <c r="D48" s="17" t="s">
        <v>280</v>
      </c>
      <c r="E48" s="62">
        <v>11725</v>
      </c>
      <c r="F48" s="68">
        <v>31.217812500000001</v>
      </c>
      <c r="G48" s="20">
        <v>9.6849369999999994E-3</v>
      </c>
    </row>
    <row r="49" spans="1:7" ht="12.75" x14ac:dyDescent="0.2">
      <c r="A49" s="21">
        <v>43</v>
      </c>
      <c r="B49" s="22" t="s">
        <v>544</v>
      </c>
      <c r="C49" s="26" t="s">
        <v>545</v>
      </c>
      <c r="D49" s="17" t="s">
        <v>19</v>
      </c>
      <c r="E49" s="62">
        <v>3000</v>
      </c>
      <c r="F49" s="68">
        <v>30.645</v>
      </c>
      <c r="G49" s="20">
        <v>9.5072290000000007E-3</v>
      </c>
    </row>
    <row r="50" spans="1:7" ht="12.75" x14ac:dyDescent="0.2">
      <c r="A50" s="21">
        <v>44</v>
      </c>
      <c r="B50" s="22" t="s">
        <v>514</v>
      </c>
      <c r="C50" s="26" t="s">
        <v>515</v>
      </c>
      <c r="D50" s="17" t="s">
        <v>61</v>
      </c>
      <c r="E50" s="62">
        <v>406</v>
      </c>
      <c r="F50" s="68">
        <v>29.832677</v>
      </c>
      <c r="G50" s="20">
        <v>9.2552160000000001E-3</v>
      </c>
    </row>
    <row r="51" spans="1:7" ht="12.75" x14ac:dyDescent="0.2">
      <c r="A51" s="21">
        <v>45</v>
      </c>
      <c r="B51" s="22" t="s">
        <v>564</v>
      </c>
      <c r="C51" s="26" t="s">
        <v>565</v>
      </c>
      <c r="D51" s="17" t="s">
        <v>45</v>
      </c>
      <c r="E51" s="62">
        <v>3500</v>
      </c>
      <c r="F51" s="68">
        <v>28.729749999999999</v>
      </c>
      <c r="G51" s="20">
        <v>8.9130470000000003E-3</v>
      </c>
    </row>
    <row r="52" spans="1:7" ht="25.5" x14ac:dyDescent="0.2">
      <c r="A52" s="21">
        <v>46</v>
      </c>
      <c r="B52" s="22" t="s">
        <v>552</v>
      </c>
      <c r="C52" s="26" t="s">
        <v>553</v>
      </c>
      <c r="D52" s="17" t="s">
        <v>198</v>
      </c>
      <c r="E52" s="62">
        <v>6000</v>
      </c>
      <c r="F52" s="68">
        <v>26.315999999999999</v>
      </c>
      <c r="G52" s="20">
        <v>8.1642109999999993E-3</v>
      </c>
    </row>
    <row r="53" spans="1:7" ht="25.5" x14ac:dyDescent="0.2">
      <c r="A53" s="21">
        <v>47</v>
      </c>
      <c r="B53" s="22" t="s">
        <v>192</v>
      </c>
      <c r="C53" s="26" t="s">
        <v>193</v>
      </c>
      <c r="D53" s="17" t="s">
        <v>25</v>
      </c>
      <c r="E53" s="62">
        <v>3850</v>
      </c>
      <c r="F53" s="68">
        <v>25.744949999999999</v>
      </c>
      <c r="G53" s="20">
        <v>7.9870500000000007E-3</v>
      </c>
    </row>
    <row r="54" spans="1:7" ht="25.5" x14ac:dyDescent="0.2">
      <c r="A54" s="21">
        <v>48</v>
      </c>
      <c r="B54" s="22" t="s">
        <v>205</v>
      </c>
      <c r="C54" s="26" t="s">
        <v>206</v>
      </c>
      <c r="D54" s="17" t="s">
        <v>33</v>
      </c>
      <c r="E54" s="62">
        <v>3300</v>
      </c>
      <c r="F54" s="68">
        <v>24.796199999999999</v>
      </c>
      <c r="G54" s="20">
        <v>7.692712E-3</v>
      </c>
    </row>
    <row r="55" spans="1:7" ht="25.5" x14ac:dyDescent="0.2">
      <c r="A55" s="21">
        <v>49</v>
      </c>
      <c r="B55" s="22" t="s">
        <v>333</v>
      </c>
      <c r="C55" s="26" t="s">
        <v>334</v>
      </c>
      <c r="D55" s="17" t="s">
        <v>25</v>
      </c>
      <c r="E55" s="62">
        <v>3600</v>
      </c>
      <c r="F55" s="68">
        <v>24.2316</v>
      </c>
      <c r="G55" s="20">
        <v>7.5175520000000003E-3</v>
      </c>
    </row>
    <row r="56" spans="1:7" ht="12.75" x14ac:dyDescent="0.2">
      <c r="A56" s="21">
        <v>50</v>
      </c>
      <c r="B56" s="22" t="s">
        <v>554</v>
      </c>
      <c r="C56" s="26" t="s">
        <v>555</v>
      </c>
      <c r="D56" s="17" t="s">
        <v>36</v>
      </c>
      <c r="E56" s="62">
        <v>20000</v>
      </c>
      <c r="F56" s="68">
        <v>19.899999999999999</v>
      </c>
      <c r="G56" s="20">
        <v>6.1737270000000004E-3</v>
      </c>
    </row>
    <row r="57" spans="1:7" ht="25.5" x14ac:dyDescent="0.2">
      <c r="A57" s="21">
        <v>51</v>
      </c>
      <c r="B57" s="22" t="s">
        <v>278</v>
      </c>
      <c r="C57" s="26" t="s">
        <v>279</v>
      </c>
      <c r="D57" s="17" t="s">
        <v>280</v>
      </c>
      <c r="E57" s="62">
        <v>21000</v>
      </c>
      <c r="F57" s="68">
        <v>19.624500000000001</v>
      </c>
      <c r="G57" s="20">
        <v>6.0882569999999997E-3</v>
      </c>
    </row>
    <row r="58" spans="1:7" ht="12.75" x14ac:dyDescent="0.2">
      <c r="A58" s="16"/>
      <c r="B58" s="17"/>
      <c r="C58" s="23" t="s">
        <v>111</v>
      </c>
      <c r="D58" s="27"/>
      <c r="E58" s="64"/>
      <c r="F58" s="70">
        <v>3024.0667710000002</v>
      </c>
      <c r="G58" s="28">
        <v>0.93817903599999997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112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111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113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111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116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111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117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111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118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111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119</v>
      </c>
      <c r="D75" s="40"/>
      <c r="E75" s="64"/>
      <c r="F75" s="70">
        <v>3024.0667710000002</v>
      </c>
      <c r="G75" s="28">
        <v>0.93817903599999997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120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111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121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111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122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111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123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111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124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125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126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127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111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128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111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129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130</v>
      </c>
      <c r="D103" s="30"/>
      <c r="E103" s="62"/>
      <c r="F103" s="68">
        <v>151</v>
      </c>
      <c r="G103" s="20">
        <v>4.6845868999999998E-2</v>
      </c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151</v>
      </c>
      <c r="G104" s="28">
        <v>4.6845868999999998E-2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131</v>
      </c>
      <c r="D106" s="40"/>
      <c r="E106" s="64"/>
      <c r="F106" s="70">
        <v>151</v>
      </c>
      <c r="G106" s="28">
        <v>4.6845868999999998E-2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132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133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111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134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135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111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136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111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137</v>
      </c>
      <c r="D119" s="22"/>
      <c r="E119" s="62"/>
      <c r="F119" s="74">
        <v>48.269772170000003</v>
      </c>
      <c r="G119" s="43">
        <v>1.4975095000000001E-2</v>
      </c>
    </row>
    <row r="120" spans="1:7" ht="12.75" x14ac:dyDescent="0.2">
      <c r="A120" s="21"/>
      <c r="B120" s="22"/>
      <c r="C120" s="46" t="s">
        <v>138</v>
      </c>
      <c r="D120" s="27"/>
      <c r="E120" s="64"/>
      <c r="F120" s="70">
        <v>3223.3365431699999</v>
      </c>
      <c r="G120" s="28">
        <v>0.99999999999999989</v>
      </c>
    </row>
    <row r="122" spans="1:7" ht="12.75" x14ac:dyDescent="0.2">
      <c r="B122" s="306"/>
      <c r="C122" s="306"/>
      <c r="D122" s="306"/>
      <c r="E122" s="306"/>
      <c r="F122" s="306"/>
    </row>
    <row r="123" spans="1:7" ht="12.75" x14ac:dyDescent="0.2">
      <c r="B123" s="306"/>
      <c r="C123" s="306"/>
      <c r="D123" s="306"/>
      <c r="E123" s="306"/>
      <c r="F123" s="306"/>
    </row>
    <row r="125" spans="1:7" ht="12.75" x14ac:dyDescent="0.2">
      <c r="B125" s="52" t="s">
        <v>140</v>
      </c>
      <c r="C125" s="53"/>
      <c r="D125" s="54"/>
    </row>
    <row r="126" spans="1:7" ht="12.75" x14ac:dyDescent="0.2">
      <c r="B126" s="55" t="s">
        <v>141</v>
      </c>
      <c r="C126" s="56"/>
      <c r="D126" s="81" t="s">
        <v>142</v>
      </c>
    </row>
    <row r="127" spans="1:7" ht="12.75" x14ac:dyDescent="0.2">
      <c r="B127" s="55" t="s">
        <v>143</v>
      </c>
      <c r="C127" s="56"/>
      <c r="D127" s="81" t="s">
        <v>142</v>
      </c>
    </row>
    <row r="128" spans="1:7" ht="12.75" x14ac:dyDescent="0.2">
      <c r="B128" s="57" t="s">
        <v>144</v>
      </c>
      <c r="C128" s="56"/>
      <c r="D128" s="58"/>
    </row>
    <row r="129" spans="2:4" ht="25.5" customHeight="1" x14ac:dyDescent="0.2">
      <c r="B129" s="58"/>
      <c r="C129" s="48" t="s">
        <v>145</v>
      </c>
      <c r="D129" s="49" t="s">
        <v>146</v>
      </c>
    </row>
    <row r="130" spans="2:4" ht="12.75" customHeight="1" x14ac:dyDescent="0.2">
      <c r="B130" s="75" t="s">
        <v>147</v>
      </c>
      <c r="C130" s="76" t="s">
        <v>148</v>
      </c>
      <c r="D130" s="76" t="s">
        <v>149</v>
      </c>
    </row>
    <row r="131" spans="2:4" ht="12.75" x14ac:dyDescent="0.2">
      <c r="B131" s="58" t="s">
        <v>150</v>
      </c>
      <c r="C131" s="59">
        <v>16.993200000000002</v>
      </c>
      <c r="D131" s="59">
        <v>15.627800000000001</v>
      </c>
    </row>
    <row r="132" spans="2:4" ht="12.75" x14ac:dyDescent="0.2">
      <c r="B132" s="58" t="s">
        <v>151</v>
      </c>
      <c r="C132" s="59">
        <v>13.4976</v>
      </c>
      <c r="D132" s="59">
        <v>12.4131</v>
      </c>
    </row>
    <row r="133" spans="2:4" ht="12.75" x14ac:dyDescent="0.2">
      <c r="B133" s="58" t="s">
        <v>152</v>
      </c>
      <c r="C133" s="59">
        <v>16.720600000000001</v>
      </c>
      <c r="D133" s="59">
        <v>15.3727</v>
      </c>
    </row>
    <row r="134" spans="2:4" ht="12.75" x14ac:dyDescent="0.2">
      <c r="B134" s="58" t="s">
        <v>153</v>
      </c>
      <c r="C134" s="59">
        <v>13.2362</v>
      </c>
      <c r="D134" s="59">
        <v>12.1692</v>
      </c>
    </row>
    <row r="136" spans="2:4" ht="12.75" x14ac:dyDescent="0.2">
      <c r="B136" s="77" t="s">
        <v>154</v>
      </c>
      <c r="C136" s="60"/>
      <c r="D136" s="78" t="s">
        <v>142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157</v>
      </c>
      <c r="C140" s="56"/>
      <c r="D140" s="83" t="s">
        <v>142</v>
      </c>
    </row>
    <row r="141" spans="2:4" ht="12.75" x14ac:dyDescent="0.2">
      <c r="B141" s="57" t="s">
        <v>158</v>
      </c>
      <c r="C141" s="56"/>
      <c r="D141" s="83" t="s">
        <v>142</v>
      </c>
    </row>
    <row r="142" spans="2:4" ht="12.75" x14ac:dyDescent="0.2">
      <c r="B142" s="57" t="s">
        <v>159</v>
      </c>
      <c r="C142" s="56"/>
      <c r="D142" s="61">
        <v>0.33503431802040379</v>
      </c>
    </row>
    <row r="143" spans="2:4" ht="12.75" x14ac:dyDescent="0.2">
      <c r="B143" s="57" t="s">
        <v>160</v>
      </c>
      <c r="C143" s="56"/>
      <c r="D143" s="61" t="s">
        <v>142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1144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462</v>
      </c>
      <c r="C7" s="26" t="s">
        <v>463</v>
      </c>
      <c r="D7" s="17" t="s">
        <v>215</v>
      </c>
      <c r="E7" s="62">
        <v>33442</v>
      </c>
      <c r="F7" s="68">
        <v>244.14332099999999</v>
      </c>
      <c r="G7" s="20">
        <v>7.1153171000000001E-2</v>
      </c>
    </row>
    <row r="8" spans="1:7" ht="25.5" x14ac:dyDescent="0.2">
      <c r="A8" s="21">
        <v>2</v>
      </c>
      <c r="B8" s="22" t="s">
        <v>11</v>
      </c>
      <c r="C8" s="26" t="s">
        <v>12</v>
      </c>
      <c r="D8" s="17" t="s">
        <v>13</v>
      </c>
      <c r="E8" s="62">
        <v>17000</v>
      </c>
      <c r="F8" s="68">
        <v>213.85149999999999</v>
      </c>
      <c r="G8" s="20">
        <v>6.2324917000000001E-2</v>
      </c>
    </row>
    <row r="9" spans="1:7" ht="25.5" x14ac:dyDescent="0.2">
      <c r="A9" s="21">
        <v>3</v>
      </c>
      <c r="B9" s="22" t="s">
        <v>416</v>
      </c>
      <c r="C9" s="26" t="s">
        <v>417</v>
      </c>
      <c r="D9" s="17" t="s">
        <v>33</v>
      </c>
      <c r="E9" s="62">
        <v>54542</v>
      </c>
      <c r="F9" s="68">
        <v>162.39880500000001</v>
      </c>
      <c r="G9" s="20">
        <v>4.7329534999999999E-2</v>
      </c>
    </row>
    <row r="10" spans="1:7" ht="12.75" x14ac:dyDescent="0.2">
      <c r="A10" s="21">
        <v>4</v>
      </c>
      <c r="B10" s="22" t="s">
        <v>34</v>
      </c>
      <c r="C10" s="26" t="s">
        <v>35</v>
      </c>
      <c r="D10" s="17" t="s">
        <v>36</v>
      </c>
      <c r="E10" s="62">
        <v>44500</v>
      </c>
      <c r="F10" s="68">
        <v>135.96975</v>
      </c>
      <c r="G10" s="20">
        <v>3.9627046999999999E-2</v>
      </c>
    </row>
    <row r="11" spans="1:7" ht="12.75" x14ac:dyDescent="0.2">
      <c r="A11" s="21">
        <v>5</v>
      </c>
      <c r="B11" s="22" t="s">
        <v>438</v>
      </c>
      <c r="C11" s="26" t="s">
        <v>439</v>
      </c>
      <c r="D11" s="17" t="s">
        <v>61</v>
      </c>
      <c r="E11" s="62">
        <v>15752</v>
      </c>
      <c r="F11" s="68">
        <v>135.61684399999999</v>
      </c>
      <c r="G11" s="20">
        <v>3.9524195999999998E-2</v>
      </c>
    </row>
    <row r="12" spans="1:7" ht="12.75" x14ac:dyDescent="0.2">
      <c r="A12" s="21">
        <v>6</v>
      </c>
      <c r="B12" s="22" t="s">
        <v>420</v>
      </c>
      <c r="C12" s="26" t="s">
        <v>421</v>
      </c>
      <c r="D12" s="17" t="s">
        <v>215</v>
      </c>
      <c r="E12" s="62">
        <v>16266</v>
      </c>
      <c r="F12" s="68">
        <v>121.26303</v>
      </c>
      <c r="G12" s="20">
        <v>3.5340917999999999E-2</v>
      </c>
    </row>
    <row r="13" spans="1:7" ht="12.75" x14ac:dyDescent="0.2">
      <c r="A13" s="21">
        <v>7</v>
      </c>
      <c r="B13" s="22" t="s">
        <v>41</v>
      </c>
      <c r="C13" s="26" t="s">
        <v>42</v>
      </c>
      <c r="D13" s="17" t="s">
        <v>36</v>
      </c>
      <c r="E13" s="62">
        <v>6000</v>
      </c>
      <c r="F13" s="68">
        <v>120.363</v>
      </c>
      <c r="G13" s="20">
        <v>3.5078613000000002E-2</v>
      </c>
    </row>
    <row r="14" spans="1:7" ht="25.5" x14ac:dyDescent="0.2">
      <c r="A14" s="21">
        <v>8</v>
      </c>
      <c r="B14" s="22" t="s">
        <v>14</v>
      </c>
      <c r="C14" s="26" t="s">
        <v>15</v>
      </c>
      <c r="D14" s="17" t="s">
        <v>16</v>
      </c>
      <c r="E14" s="62">
        <v>8821</v>
      </c>
      <c r="F14" s="68">
        <v>112.211941</v>
      </c>
      <c r="G14" s="20">
        <v>3.2703067000000002E-2</v>
      </c>
    </row>
    <row r="15" spans="1:7" ht="25.5" x14ac:dyDescent="0.2">
      <c r="A15" s="21">
        <v>9</v>
      </c>
      <c r="B15" s="22" t="s">
        <v>458</v>
      </c>
      <c r="C15" s="26" t="s">
        <v>459</v>
      </c>
      <c r="D15" s="17" t="s">
        <v>33</v>
      </c>
      <c r="E15" s="62">
        <v>33358</v>
      </c>
      <c r="F15" s="68">
        <v>97.755618999999996</v>
      </c>
      <c r="G15" s="20">
        <v>2.8489914000000002E-2</v>
      </c>
    </row>
    <row r="16" spans="1:7" ht="12.75" x14ac:dyDescent="0.2">
      <c r="A16" s="21">
        <v>10</v>
      </c>
      <c r="B16" s="22" t="s">
        <v>104</v>
      </c>
      <c r="C16" s="26" t="s">
        <v>105</v>
      </c>
      <c r="D16" s="17" t="s">
        <v>36</v>
      </c>
      <c r="E16" s="62">
        <v>35000</v>
      </c>
      <c r="F16" s="68">
        <v>92.924999999999997</v>
      </c>
      <c r="G16" s="20">
        <v>2.7082077999999999E-2</v>
      </c>
    </row>
    <row r="17" spans="1:7" ht="12.75" x14ac:dyDescent="0.2">
      <c r="A17" s="21">
        <v>11</v>
      </c>
      <c r="B17" s="22" t="s">
        <v>418</v>
      </c>
      <c r="C17" s="26" t="s">
        <v>419</v>
      </c>
      <c r="D17" s="17" t="s">
        <v>215</v>
      </c>
      <c r="E17" s="62">
        <v>4107</v>
      </c>
      <c r="F17" s="68">
        <v>89.684558999999993</v>
      </c>
      <c r="G17" s="20">
        <v>2.6137682999999998E-2</v>
      </c>
    </row>
    <row r="18" spans="1:7" ht="25.5" x14ac:dyDescent="0.2">
      <c r="A18" s="21">
        <v>12</v>
      </c>
      <c r="B18" s="22" t="s">
        <v>370</v>
      </c>
      <c r="C18" s="26" t="s">
        <v>371</v>
      </c>
      <c r="D18" s="17" t="s">
        <v>33</v>
      </c>
      <c r="E18" s="62">
        <v>9691</v>
      </c>
      <c r="F18" s="68">
        <v>71.601953499999993</v>
      </c>
      <c r="G18" s="20">
        <v>2.0867685E-2</v>
      </c>
    </row>
    <row r="19" spans="1:7" ht="25.5" x14ac:dyDescent="0.2">
      <c r="A19" s="21">
        <v>13</v>
      </c>
      <c r="B19" s="22" t="s">
        <v>201</v>
      </c>
      <c r="C19" s="26" t="s">
        <v>202</v>
      </c>
      <c r="D19" s="17" t="s">
        <v>176</v>
      </c>
      <c r="E19" s="62">
        <v>10232</v>
      </c>
      <c r="F19" s="68">
        <v>70.621263999999996</v>
      </c>
      <c r="G19" s="20">
        <v>2.0581873000000001E-2</v>
      </c>
    </row>
    <row r="20" spans="1:7" ht="25.5" x14ac:dyDescent="0.2">
      <c r="A20" s="21">
        <v>14</v>
      </c>
      <c r="B20" s="22" t="s">
        <v>331</v>
      </c>
      <c r="C20" s="26" t="s">
        <v>332</v>
      </c>
      <c r="D20" s="17" t="s">
        <v>56</v>
      </c>
      <c r="E20" s="62">
        <v>7500</v>
      </c>
      <c r="F20" s="68">
        <v>66.644999999999996</v>
      </c>
      <c r="G20" s="20">
        <v>1.9423030000000001E-2</v>
      </c>
    </row>
    <row r="21" spans="1:7" ht="25.5" x14ac:dyDescent="0.2">
      <c r="A21" s="21">
        <v>15</v>
      </c>
      <c r="B21" s="22" t="s">
        <v>62</v>
      </c>
      <c r="C21" s="26" t="s">
        <v>63</v>
      </c>
      <c r="D21" s="17" t="s">
        <v>16</v>
      </c>
      <c r="E21" s="62">
        <v>60000</v>
      </c>
      <c r="F21" s="68">
        <v>62.61</v>
      </c>
      <c r="G21" s="20">
        <v>1.8247069000000001E-2</v>
      </c>
    </row>
    <row r="22" spans="1:7" ht="25.5" x14ac:dyDescent="0.2">
      <c r="A22" s="21">
        <v>16</v>
      </c>
      <c r="B22" s="22" t="s">
        <v>476</v>
      </c>
      <c r="C22" s="26" t="s">
        <v>477</v>
      </c>
      <c r="D22" s="17" t="s">
        <v>33</v>
      </c>
      <c r="E22" s="62">
        <v>3750</v>
      </c>
      <c r="F22" s="68">
        <v>60.314999999999998</v>
      </c>
      <c r="G22" s="20">
        <v>1.7578214000000002E-2</v>
      </c>
    </row>
    <row r="23" spans="1:7" ht="12.75" x14ac:dyDescent="0.2">
      <c r="A23" s="21">
        <v>17</v>
      </c>
      <c r="B23" s="22" t="s">
        <v>532</v>
      </c>
      <c r="C23" s="26" t="s">
        <v>533</v>
      </c>
      <c r="D23" s="17" t="s">
        <v>295</v>
      </c>
      <c r="E23" s="62">
        <v>5826</v>
      </c>
      <c r="F23" s="68">
        <v>59.171768999999998</v>
      </c>
      <c r="G23" s="20">
        <v>1.7245030000000001E-2</v>
      </c>
    </row>
    <row r="24" spans="1:7" ht="12.75" x14ac:dyDescent="0.2">
      <c r="A24" s="21">
        <v>18</v>
      </c>
      <c r="B24" s="22" t="s">
        <v>354</v>
      </c>
      <c r="C24" s="26" t="s">
        <v>355</v>
      </c>
      <c r="D24" s="17" t="s">
        <v>176</v>
      </c>
      <c r="E24" s="62">
        <v>8277</v>
      </c>
      <c r="F24" s="68">
        <v>57.309947999999999</v>
      </c>
      <c r="G24" s="20">
        <v>1.6702420999999999E-2</v>
      </c>
    </row>
    <row r="25" spans="1:7" ht="12.75" x14ac:dyDescent="0.2">
      <c r="A25" s="21">
        <v>19</v>
      </c>
      <c r="B25" s="22" t="s">
        <v>534</v>
      </c>
      <c r="C25" s="26" t="s">
        <v>535</v>
      </c>
      <c r="D25" s="17" t="s">
        <v>347</v>
      </c>
      <c r="E25" s="62">
        <v>15050</v>
      </c>
      <c r="F25" s="68">
        <v>57.039499999999997</v>
      </c>
      <c r="G25" s="20">
        <v>1.6623600999999998E-2</v>
      </c>
    </row>
    <row r="26" spans="1:7" ht="25.5" x14ac:dyDescent="0.2">
      <c r="A26" s="21">
        <v>20</v>
      </c>
      <c r="B26" s="22" t="s">
        <v>339</v>
      </c>
      <c r="C26" s="26" t="s">
        <v>340</v>
      </c>
      <c r="D26" s="17" t="s">
        <v>326</v>
      </c>
      <c r="E26" s="62">
        <v>29761</v>
      </c>
      <c r="F26" s="68">
        <v>54.611435</v>
      </c>
      <c r="G26" s="20">
        <v>1.5915966E-2</v>
      </c>
    </row>
    <row r="27" spans="1:7" ht="12.75" x14ac:dyDescent="0.2">
      <c r="A27" s="21">
        <v>21</v>
      </c>
      <c r="B27" s="22" t="s">
        <v>538</v>
      </c>
      <c r="C27" s="26" t="s">
        <v>539</v>
      </c>
      <c r="D27" s="17" t="s">
        <v>176</v>
      </c>
      <c r="E27" s="62">
        <v>1725</v>
      </c>
      <c r="F27" s="68">
        <v>54.604012500000003</v>
      </c>
      <c r="G27" s="20">
        <v>1.5913803000000001E-2</v>
      </c>
    </row>
    <row r="28" spans="1:7" ht="25.5" x14ac:dyDescent="0.2">
      <c r="A28" s="21">
        <v>22</v>
      </c>
      <c r="B28" s="22" t="s">
        <v>67</v>
      </c>
      <c r="C28" s="26" t="s">
        <v>68</v>
      </c>
      <c r="D28" s="17" t="s">
        <v>25</v>
      </c>
      <c r="E28" s="62">
        <v>34500</v>
      </c>
      <c r="F28" s="68">
        <v>53.216250000000002</v>
      </c>
      <c r="G28" s="20">
        <v>1.5509353E-2</v>
      </c>
    </row>
    <row r="29" spans="1:7" ht="25.5" x14ac:dyDescent="0.2">
      <c r="A29" s="21">
        <v>23</v>
      </c>
      <c r="B29" s="22" t="s">
        <v>57</v>
      </c>
      <c r="C29" s="26" t="s">
        <v>58</v>
      </c>
      <c r="D29" s="17" t="s">
        <v>16</v>
      </c>
      <c r="E29" s="62">
        <v>69951</v>
      </c>
      <c r="F29" s="68">
        <v>51.064230000000002</v>
      </c>
      <c r="G29" s="20">
        <v>1.4882167999999999E-2</v>
      </c>
    </row>
    <row r="30" spans="1:7" ht="12.75" x14ac:dyDescent="0.2">
      <c r="A30" s="21">
        <v>24</v>
      </c>
      <c r="B30" s="22" t="s">
        <v>516</v>
      </c>
      <c r="C30" s="26" t="s">
        <v>517</v>
      </c>
      <c r="D30" s="17" t="s">
        <v>36</v>
      </c>
      <c r="E30" s="62">
        <v>4300</v>
      </c>
      <c r="F30" s="68">
        <v>49.088799999999999</v>
      </c>
      <c r="G30" s="20">
        <v>1.4306447999999999E-2</v>
      </c>
    </row>
    <row r="31" spans="1:7" ht="25.5" x14ac:dyDescent="0.2">
      <c r="A31" s="21">
        <v>25</v>
      </c>
      <c r="B31" s="22" t="s">
        <v>540</v>
      </c>
      <c r="C31" s="26" t="s">
        <v>541</v>
      </c>
      <c r="D31" s="17" t="s">
        <v>33</v>
      </c>
      <c r="E31" s="62">
        <v>68183</v>
      </c>
      <c r="F31" s="68">
        <v>48.444021499999998</v>
      </c>
      <c r="G31" s="20">
        <v>1.4118534E-2</v>
      </c>
    </row>
    <row r="32" spans="1:7" ht="25.5" x14ac:dyDescent="0.2">
      <c r="A32" s="21">
        <v>26</v>
      </c>
      <c r="B32" s="22" t="s">
        <v>225</v>
      </c>
      <c r="C32" s="26" t="s">
        <v>226</v>
      </c>
      <c r="D32" s="17" t="s">
        <v>227</v>
      </c>
      <c r="E32" s="62">
        <v>22000</v>
      </c>
      <c r="F32" s="68">
        <v>47.222999999999999</v>
      </c>
      <c r="G32" s="20">
        <v>1.3762679E-2</v>
      </c>
    </row>
    <row r="33" spans="1:7" ht="25.5" x14ac:dyDescent="0.2">
      <c r="A33" s="21">
        <v>27</v>
      </c>
      <c r="B33" s="22" t="s">
        <v>536</v>
      </c>
      <c r="C33" s="26" t="s">
        <v>537</v>
      </c>
      <c r="D33" s="17" t="s">
        <v>529</v>
      </c>
      <c r="E33" s="62">
        <v>76986</v>
      </c>
      <c r="F33" s="68">
        <v>46.653516000000003</v>
      </c>
      <c r="G33" s="20">
        <v>1.3596709E-2</v>
      </c>
    </row>
    <row r="34" spans="1:7" ht="25.5" x14ac:dyDescent="0.2">
      <c r="A34" s="21">
        <v>28</v>
      </c>
      <c r="B34" s="22" t="s">
        <v>464</v>
      </c>
      <c r="C34" s="26" t="s">
        <v>465</v>
      </c>
      <c r="D34" s="17" t="s">
        <v>183</v>
      </c>
      <c r="E34" s="62">
        <v>2500</v>
      </c>
      <c r="F34" s="68">
        <v>43.862499999999997</v>
      </c>
      <c r="G34" s="20">
        <v>1.2783294000000001E-2</v>
      </c>
    </row>
    <row r="35" spans="1:7" ht="12.75" x14ac:dyDescent="0.2">
      <c r="A35" s="21">
        <v>29</v>
      </c>
      <c r="B35" s="22" t="s">
        <v>432</v>
      </c>
      <c r="C35" s="26" t="s">
        <v>433</v>
      </c>
      <c r="D35" s="17" t="s">
        <v>36</v>
      </c>
      <c r="E35" s="62">
        <v>7000</v>
      </c>
      <c r="F35" s="68">
        <v>42.927500000000002</v>
      </c>
      <c r="G35" s="20">
        <v>1.2510798E-2</v>
      </c>
    </row>
    <row r="36" spans="1:7" ht="12.75" x14ac:dyDescent="0.2">
      <c r="A36" s="21">
        <v>30</v>
      </c>
      <c r="B36" s="22" t="s">
        <v>424</v>
      </c>
      <c r="C36" s="26" t="s">
        <v>425</v>
      </c>
      <c r="D36" s="17" t="s">
        <v>61</v>
      </c>
      <c r="E36" s="62">
        <v>1426</v>
      </c>
      <c r="F36" s="68">
        <v>41.828144999999999</v>
      </c>
      <c r="G36" s="20">
        <v>1.2190401999999999E-2</v>
      </c>
    </row>
    <row r="37" spans="1:7" ht="12.75" x14ac:dyDescent="0.2">
      <c r="A37" s="21">
        <v>31</v>
      </c>
      <c r="B37" s="22" t="s">
        <v>518</v>
      </c>
      <c r="C37" s="26" t="s">
        <v>519</v>
      </c>
      <c r="D37" s="17" t="s">
        <v>215</v>
      </c>
      <c r="E37" s="62">
        <v>3808</v>
      </c>
      <c r="F37" s="68">
        <v>41.423423999999997</v>
      </c>
      <c r="G37" s="20">
        <v>1.207245E-2</v>
      </c>
    </row>
    <row r="38" spans="1:7" ht="25.5" x14ac:dyDescent="0.2">
      <c r="A38" s="21">
        <v>32</v>
      </c>
      <c r="B38" s="22" t="s">
        <v>525</v>
      </c>
      <c r="C38" s="26" t="s">
        <v>526</v>
      </c>
      <c r="D38" s="17" t="s">
        <v>13</v>
      </c>
      <c r="E38" s="62">
        <v>10121</v>
      </c>
      <c r="F38" s="68">
        <v>37.867721500000002</v>
      </c>
      <c r="G38" s="20">
        <v>1.1036175E-2</v>
      </c>
    </row>
    <row r="39" spans="1:7" ht="25.5" x14ac:dyDescent="0.2">
      <c r="A39" s="21">
        <v>33</v>
      </c>
      <c r="B39" s="22" t="s">
        <v>542</v>
      </c>
      <c r="C39" s="26" t="s">
        <v>543</v>
      </c>
      <c r="D39" s="17" t="s">
        <v>13</v>
      </c>
      <c r="E39" s="62">
        <v>24000</v>
      </c>
      <c r="F39" s="68">
        <v>36.804000000000002</v>
      </c>
      <c r="G39" s="20">
        <v>1.0726164E-2</v>
      </c>
    </row>
    <row r="40" spans="1:7" ht="25.5" x14ac:dyDescent="0.2">
      <c r="A40" s="21">
        <v>34</v>
      </c>
      <c r="B40" s="22" t="s">
        <v>498</v>
      </c>
      <c r="C40" s="26" t="s">
        <v>499</v>
      </c>
      <c r="D40" s="17" t="s">
        <v>82</v>
      </c>
      <c r="E40" s="62">
        <v>12700</v>
      </c>
      <c r="F40" s="68">
        <v>36.017200000000003</v>
      </c>
      <c r="G40" s="20">
        <v>1.0496859000000001E-2</v>
      </c>
    </row>
    <row r="41" spans="1:7" ht="25.5" x14ac:dyDescent="0.2">
      <c r="A41" s="21">
        <v>35</v>
      </c>
      <c r="B41" s="22" t="s">
        <v>374</v>
      </c>
      <c r="C41" s="26" t="s">
        <v>375</v>
      </c>
      <c r="D41" s="17" t="s">
        <v>33</v>
      </c>
      <c r="E41" s="62">
        <v>18400</v>
      </c>
      <c r="F41" s="68">
        <v>35.926000000000002</v>
      </c>
      <c r="G41" s="20">
        <v>1.0470279000000001E-2</v>
      </c>
    </row>
    <row r="42" spans="1:7" ht="12.75" x14ac:dyDescent="0.2">
      <c r="A42" s="21">
        <v>36</v>
      </c>
      <c r="B42" s="22" t="s">
        <v>483</v>
      </c>
      <c r="C42" s="26" t="s">
        <v>484</v>
      </c>
      <c r="D42" s="17" t="s">
        <v>485</v>
      </c>
      <c r="E42" s="62">
        <v>16000</v>
      </c>
      <c r="F42" s="68">
        <v>35.832000000000001</v>
      </c>
      <c r="G42" s="20">
        <v>1.0442884E-2</v>
      </c>
    </row>
    <row r="43" spans="1:7" ht="12.75" x14ac:dyDescent="0.2">
      <c r="A43" s="21">
        <v>37</v>
      </c>
      <c r="B43" s="22" t="s">
        <v>216</v>
      </c>
      <c r="C43" s="26" t="s">
        <v>217</v>
      </c>
      <c r="D43" s="17" t="s">
        <v>176</v>
      </c>
      <c r="E43" s="62">
        <v>8500</v>
      </c>
      <c r="F43" s="68">
        <v>35.347250000000003</v>
      </c>
      <c r="G43" s="20">
        <v>1.0301608E-2</v>
      </c>
    </row>
    <row r="44" spans="1:7" ht="25.5" x14ac:dyDescent="0.2">
      <c r="A44" s="21">
        <v>38</v>
      </c>
      <c r="B44" s="22" t="s">
        <v>548</v>
      </c>
      <c r="C44" s="26" t="s">
        <v>549</v>
      </c>
      <c r="D44" s="17" t="s">
        <v>33</v>
      </c>
      <c r="E44" s="62">
        <v>3260</v>
      </c>
      <c r="F44" s="68">
        <v>35.255270000000003</v>
      </c>
      <c r="G44" s="20">
        <v>1.0274802E-2</v>
      </c>
    </row>
    <row r="45" spans="1:7" ht="25.5" x14ac:dyDescent="0.2">
      <c r="A45" s="21">
        <v>39</v>
      </c>
      <c r="B45" s="22" t="s">
        <v>452</v>
      </c>
      <c r="C45" s="26" t="s">
        <v>453</v>
      </c>
      <c r="D45" s="17" t="s">
        <v>183</v>
      </c>
      <c r="E45" s="62">
        <v>6860</v>
      </c>
      <c r="F45" s="68">
        <v>35.095759999999999</v>
      </c>
      <c r="G45" s="20">
        <v>1.0228314000000001E-2</v>
      </c>
    </row>
    <row r="46" spans="1:7" ht="12.75" x14ac:dyDescent="0.2">
      <c r="A46" s="21">
        <v>40</v>
      </c>
      <c r="B46" s="22" t="s">
        <v>26</v>
      </c>
      <c r="C46" s="26" t="s">
        <v>27</v>
      </c>
      <c r="D46" s="17" t="s">
        <v>28</v>
      </c>
      <c r="E46" s="62">
        <v>17767</v>
      </c>
      <c r="F46" s="68">
        <v>34.885504500000003</v>
      </c>
      <c r="G46" s="20">
        <v>1.0167037E-2</v>
      </c>
    </row>
    <row r="47" spans="1:7" ht="25.5" x14ac:dyDescent="0.2">
      <c r="A47" s="21">
        <v>41</v>
      </c>
      <c r="B47" s="22" t="s">
        <v>550</v>
      </c>
      <c r="C47" s="26" t="s">
        <v>551</v>
      </c>
      <c r="D47" s="17" t="s">
        <v>285</v>
      </c>
      <c r="E47" s="62">
        <v>5537</v>
      </c>
      <c r="F47" s="68">
        <v>34.509352499999999</v>
      </c>
      <c r="G47" s="20">
        <v>1.0057412E-2</v>
      </c>
    </row>
    <row r="48" spans="1:7" ht="12.75" x14ac:dyDescent="0.2">
      <c r="A48" s="21">
        <v>42</v>
      </c>
      <c r="B48" s="22" t="s">
        <v>436</v>
      </c>
      <c r="C48" s="26" t="s">
        <v>437</v>
      </c>
      <c r="D48" s="17" t="s">
        <v>61</v>
      </c>
      <c r="E48" s="62">
        <v>1250</v>
      </c>
      <c r="F48" s="68">
        <v>33.593125000000001</v>
      </c>
      <c r="G48" s="20">
        <v>9.7903859999999999E-3</v>
      </c>
    </row>
    <row r="49" spans="1:7" ht="12.75" x14ac:dyDescent="0.2">
      <c r="A49" s="21">
        <v>43</v>
      </c>
      <c r="B49" s="22" t="s">
        <v>546</v>
      </c>
      <c r="C49" s="26" t="s">
        <v>547</v>
      </c>
      <c r="D49" s="17" t="s">
        <v>280</v>
      </c>
      <c r="E49" s="62">
        <v>12601</v>
      </c>
      <c r="F49" s="68">
        <v>33.550162499999999</v>
      </c>
      <c r="G49" s="20">
        <v>9.7778650000000002E-3</v>
      </c>
    </row>
    <row r="50" spans="1:7" ht="12.75" x14ac:dyDescent="0.2">
      <c r="A50" s="21">
        <v>44</v>
      </c>
      <c r="B50" s="22" t="s">
        <v>544</v>
      </c>
      <c r="C50" s="26" t="s">
        <v>545</v>
      </c>
      <c r="D50" s="17" t="s">
        <v>19</v>
      </c>
      <c r="E50" s="62">
        <v>3200</v>
      </c>
      <c r="F50" s="68">
        <v>32.688000000000002</v>
      </c>
      <c r="G50" s="20">
        <v>9.526596E-3</v>
      </c>
    </row>
    <row r="51" spans="1:7" ht="12.75" x14ac:dyDescent="0.2">
      <c r="A51" s="21">
        <v>45</v>
      </c>
      <c r="B51" s="22" t="s">
        <v>514</v>
      </c>
      <c r="C51" s="26" t="s">
        <v>515</v>
      </c>
      <c r="D51" s="17" t="s">
        <v>61</v>
      </c>
      <c r="E51" s="62">
        <v>440</v>
      </c>
      <c r="F51" s="68">
        <v>32.330979999999997</v>
      </c>
      <c r="G51" s="20">
        <v>9.4225460000000004E-3</v>
      </c>
    </row>
    <row r="52" spans="1:7" ht="12.75" x14ac:dyDescent="0.2">
      <c r="A52" s="21">
        <v>46</v>
      </c>
      <c r="B52" s="22" t="s">
        <v>564</v>
      </c>
      <c r="C52" s="26" t="s">
        <v>565</v>
      </c>
      <c r="D52" s="17" t="s">
        <v>45</v>
      </c>
      <c r="E52" s="62">
        <v>3700</v>
      </c>
      <c r="F52" s="68">
        <v>30.371449999999999</v>
      </c>
      <c r="G52" s="20">
        <v>8.8514609999999997E-3</v>
      </c>
    </row>
    <row r="53" spans="1:7" ht="25.5" x14ac:dyDescent="0.2">
      <c r="A53" s="21">
        <v>47</v>
      </c>
      <c r="B53" s="22" t="s">
        <v>552</v>
      </c>
      <c r="C53" s="26" t="s">
        <v>553</v>
      </c>
      <c r="D53" s="17" t="s">
        <v>198</v>
      </c>
      <c r="E53" s="62">
        <v>6600</v>
      </c>
      <c r="F53" s="68">
        <v>28.947600000000001</v>
      </c>
      <c r="G53" s="20">
        <v>8.4364929999999998E-3</v>
      </c>
    </row>
    <row r="54" spans="1:7" ht="25.5" x14ac:dyDescent="0.2">
      <c r="A54" s="21">
        <v>48</v>
      </c>
      <c r="B54" s="22" t="s">
        <v>192</v>
      </c>
      <c r="C54" s="26" t="s">
        <v>193</v>
      </c>
      <c r="D54" s="17" t="s">
        <v>25</v>
      </c>
      <c r="E54" s="62">
        <v>4100</v>
      </c>
      <c r="F54" s="68">
        <v>27.416699999999999</v>
      </c>
      <c r="G54" s="20">
        <v>7.9903279999999997E-3</v>
      </c>
    </row>
    <row r="55" spans="1:7" ht="25.5" x14ac:dyDescent="0.2">
      <c r="A55" s="21">
        <v>49</v>
      </c>
      <c r="B55" s="22" t="s">
        <v>333</v>
      </c>
      <c r="C55" s="26" t="s">
        <v>334</v>
      </c>
      <c r="D55" s="17" t="s">
        <v>25</v>
      </c>
      <c r="E55" s="62">
        <v>4000</v>
      </c>
      <c r="F55" s="68">
        <v>26.923999999999999</v>
      </c>
      <c r="G55" s="20">
        <v>7.8467350000000005E-3</v>
      </c>
    </row>
    <row r="56" spans="1:7" ht="25.5" x14ac:dyDescent="0.2">
      <c r="A56" s="21">
        <v>50</v>
      </c>
      <c r="B56" s="22" t="s">
        <v>205</v>
      </c>
      <c r="C56" s="26" t="s">
        <v>206</v>
      </c>
      <c r="D56" s="17" t="s">
        <v>33</v>
      </c>
      <c r="E56" s="62">
        <v>3500</v>
      </c>
      <c r="F56" s="68">
        <v>26.298999999999999</v>
      </c>
      <c r="G56" s="20">
        <v>7.6645849999999998E-3</v>
      </c>
    </row>
    <row r="57" spans="1:7" ht="12.75" x14ac:dyDescent="0.2">
      <c r="A57" s="21">
        <v>51</v>
      </c>
      <c r="B57" s="22" t="s">
        <v>554</v>
      </c>
      <c r="C57" s="26" t="s">
        <v>555</v>
      </c>
      <c r="D57" s="17" t="s">
        <v>36</v>
      </c>
      <c r="E57" s="62">
        <v>22000</v>
      </c>
      <c r="F57" s="68">
        <v>21.89</v>
      </c>
      <c r="G57" s="20">
        <v>6.3796249999999999E-3</v>
      </c>
    </row>
    <row r="58" spans="1:7" ht="25.5" x14ac:dyDescent="0.2">
      <c r="A58" s="21">
        <v>52</v>
      </c>
      <c r="B58" s="22" t="s">
        <v>278</v>
      </c>
      <c r="C58" s="26" t="s">
        <v>279</v>
      </c>
      <c r="D58" s="17" t="s">
        <v>280</v>
      </c>
      <c r="E58" s="62">
        <v>22500</v>
      </c>
      <c r="F58" s="68">
        <v>21.026250000000001</v>
      </c>
      <c r="G58" s="20">
        <v>6.127894E-3</v>
      </c>
    </row>
    <row r="59" spans="1:7" ht="12.75" x14ac:dyDescent="0.2">
      <c r="A59" s="16"/>
      <c r="B59" s="17"/>
      <c r="C59" s="23" t="s">
        <v>111</v>
      </c>
      <c r="D59" s="27"/>
      <c r="E59" s="64"/>
      <c r="F59" s="70">
        <v>3279.0219635000003</v>
      </c>
      <c r="G59" s="28">
        <v>0.95563871400000011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112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111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113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111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116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117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118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119</v>
      </c>
      <c r="D76" s="40"/>
      <c r="E76" s="64"/>
      <c r="F76" s="70">
        <v>3279.0219635000003</v>
      </c>
      <c r="G76" s="28">
        <v>0.95563871400000011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120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121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122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123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124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125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126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127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111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128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111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129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130</v>
      </c>
      <c r="D104" s="30"/>
      <c r="E104" s="62"/>
      <c r="F104" s="68">
        <v>120</v>
      </c>
      <c r="G104" s="20">
        <v>3.4972820000000002E-2</v>
      </c>
    </row>
    <row r="105" spans="1:7" ht="12.75" x14ac:dyDescent="0.2">
      <c r="A105" s="21"/>
      <c r="B105" s="22"/>
      <c r="C105" s="23" t="s">
        <v>111</v>
      </c>
      <c r="D105" s="40"/>
      <c r="E105" s="64"/>
      <c r="F105" s="70">
        <v>120</v>
      </c>
      <c r="G105" s="28">
        <v>3.4972820000000002E-2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131</v>
      </c>
      <c r="D107" s="40"/>
      <c r="E107" s="64"/>
      <c r="F107" s="70">
        <v>120</v>
      </c>
      <c r="G107" s="28">
        <v>3.4972820000000002E-2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132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133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134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135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111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136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111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137</v>
      </c>
      <c r="D120" s="22"/>
      <c r="E120" s="62"/>
      <c r="F120" s="74">
        <v>32.214042399999997</v>
      </c>
      <c r="G120" s="43">
        <v>9.3884659999999998E-3</v>
      </c>
    </row>
    <row r="121" spans="1:7" ht="12.75" x14ac:dyDescent="0.2">
      <c r="A121" s="21"/>
      <c r="B121" s="22"/>
      <c r="C121" s="46" t="s">
        <v>138</v>
      </c>
      <c r="D121" s="27"/>
      <c r="E121" s="64"/>
      <c r="F121" s="70">
        <v>3431.2360059000002</v>
      </c>
      <c r="G121" s="28">
        <v>1.0000000000000002</v>
      </c>
    </row>
    <row r="123" spans="1:7" ht="12.75" x14ac:dyDescent="0.2">
      <c r="B123" s="306"/>
      <c r="C123" s="306"/>
      <c r="D123" s="306"/>
      <c r="E123" s="306"/>
      <c r="F123" s="306"/>
    </row>
    <row r="124" spans="1:7" ht="12.75" x14ac:dyDescent="0.2">
      <c r="B124" s="306"/>
      <c r="C124" s="306"/>
      <c r="D124" s="306"/>
      <c r="E124" s="306"/>
      <c r="F124" s="306"/>
    </row>
    <row r="126" spans="1:7" ht="12.75" x14ac:dyDescent="0.2">
      <c r="B126" s="52" t="s">
        <v>140</v>
      </c>
      <c r="C126" s="53"/>
      <c r="D126" s="54"/>
    </row>
    <row r="127" spans="1:7" ht="12.75" x14ac:dyDescent="0.2">
      <c r="B127" s="55" t="s">
        <v>141</v>
      </c>
      <c r="C127" s="56"/>
      <c r="D127" s="81" t="s">
        <v>142</v>
      </c>
    </row>
    <row r="128" spans="1:7" ht="12.75" x14ac:dyDescent="0.2">
      <c r="B128" s="55" t="s">
        <v>143</v>
      </c>
      <c r="C128" s="56"/>
      <c r="D128" s="81" t="s">
        <v>142</v>
      </c>
    </row>
    <row r="129" spans="2:4" ht="12.75" x14ac:dyDescent="0.2">
      <c r="B129" s="57" t="s">
        <v>144</v>
      </c>
      <c r="C129" s="56"/>
      <c r="D129" s="58"/>
    </row>
    <row r="130" spans="2:4" ht="25.5" customHeight="1" x14ac:dyDescent="0.2">
      <c r="B130" s="58"/>
      <c r="C130" s="48" t="s">
        <v>145</v>
      </c>
      <c r="D130" s="49" t="s">
        <v>146</v>
      </c>
    </row>
    <row r="131" spans="2:4" ht="12.75" customHeight="1" x14ac:dyDescent="0.2">
      <c r="B131" s="75" t="s">
        <v>147</v>
      </c>
      <c r="C131" s="76" t="s">
        <v>148</v>
      </c>
      <c r="D131" s="76" t="s">
        <v>149</v>
      </c>
    </row>
    <row r="132" spans="2:4" ht="12.75" x14ac:dyDescent="0.2">
      <c r="B132" s="58" t="s">
        <v>150</v>
      </c>
      <c r="C132" s="59">
        <v>17.689</v>
      </c>
      <c r="D132" s="59">
        <v>16.162500000000001</v>
      </c>
    </row>
    <row r="133" spans="2:4" ht="12.75" x14ac:dyDescent="0.2">
      <c r="B133" s="58" t="s">
        <v>151</v>
      </c>
      <c r="C133" s="59">
        <v>14.148300000000001</v>
      </c>
      <c r="D133" s="59">
        <v>12.927300000000001</v>
      </c>
    </row>
    <row r="134" spans="2:4" ht="12.75" x14ac:dyDescent="0.2">
      <c r="B134" s="58" t="s">
        <v>152</v>
      </c>
      <c r="C134" s="59">
        <v>17.403700000000001</v>
      </c>
      <c r="D134" s="59">
        <v>15.8895</v>
      </c>
    </row>
    <row r="135" spans="2:4" ht="12.75" x14ac:dyDescent="0.2">
      <c r="B135" s="58" t="s">
        <v>153</v>
      </c>
      <c r="C135" s="59">
        <v>13.889900000000001</v>
      </c>
      <c r="D135" s="59">
        <v>12.6814</v>
      </c>
    </row>
    <row r="137" spans="2:4" ht="12.75" x14ac:dyDescent="0.2">
      <c r="B137" s="77" t="s">
        <v>154</v>
      </c>
      <c r="C137" s="60"/>
      <c r="D137" s="78" t="s">
        <v>142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157</v>
      </c>
      <c r="C141" s="56"/>
      <c r="D141" s="83" t="s">
        <v>142</v>
      </c>
    </row>
    <row r="142" spans="2:4" ht="12.75" x14ac:dyDescent="0.2">
      <c r="B142" s="57" t="s">
        <v>158</v>
      </c>
      <c r="C142" s="56"/>
      <c r="D142" s="83" t="s">
        <v>142</v>
      </c>
    </row>
    <row r="143" spans="2:4" ht="12.75" x14ac:dyDescent="0.2">
      <c r="B143" s="57" t="s">
        <v>159</v>
      </c>
      <c r="C143" s="56"/>
      <c r="D143" s="61">
        <v>0.32314162664141632</v>
      </c>
    </row>
    <row r="144" spans="2:4" ht="12.75" x14ac:dyDescent="0.2">
      <c r="B144" s="57" t="s">
        <v>160</v>
      </c>
      <c r="C144" s="56"/>
      <c r="D144" s="61" t="s">
        <v>142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9" width="13.7109375" style="47" customWidth="1"/>
    <col min="10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738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110">
        <v>1</v>
      </c>
      <c r="B7" s="109" t="s">
        <v>240</v>
      </c>
      <c r="C7" s="131" t="s">
        <v>241</v>
      </c>
      <c r="D7" s="127" t="s">
        <v>25</v>
      </c>
      <c r="E7" s="113">
        <v>18992</v>
      </c>
      <c r="F7" s="112">
        <v>157.64309600000001</v>
      </c>
      <c r="G7" s="111">
        <v>6.2196508896674031E-2</v>
      </c>
    </row>
    <row r="8" spans="1:7" ht="25.5" x14ac:dyDescent="0.2">
      <c r="A8" s="110">
        <v>2</v>
      </c>
      <c r="B8" s="109" t="s">
        <v>23</v>
      </c>
      <c r="C8" s="131" t="s">
        <v>24</v>
      </c>
      <c r="D8" s="127" t="s">
        <v>25</v>
      </c>
      <c r="E8" s="113">
        <v>23827</v>
      </c>
      <c r="F8" s="112">
        <v>143.11687549999999</v>
      </c>
      <c r="G8" s="111">
        <v>5.6465333694663902E-2</v>
      </c>
    </row>
    <row r="9" spans="1:7" ht="25.5" x14ac:dyDescent="0.2">
      <c r="A9" s="110">
        <v>3</v>
      </c>
      <c r="B9" s="109" t="s">
        <v>416</v>
      </c>
      <c r="C9" s="131" t="s">
        <v>417</v>
      </c>
      <c r="D9" s="127" t="s">
        <v>33</v>
      </c>
      <c r="E9" s="113">
        <v>39171</v>
      </c>
      <c r="F9" s="112">
        <v>116.6316525</v>
      </c>
      <c r="G9" s="111">
        <v>4.6015853509690285E-2</v>
      </c>
    </row>
    <row r="10" spans="1:7" ht="25.5" x14ac:dyDescent="0.2">
      <c r="A10" s="110">
        <v>4</v>
      </c>
      <c r="B10" s="109" t="s">
        <v>203</v>
      </c>
      <c r="C10" s="131" t="s">
        <v>204</v>
      </c>
      <c r="D10" s="127" t="s">
        <v>33</v>
      </c>
      <c r="E10" s="113">
        <v>62135</v>
      </c>
      <c r="F10" s="112">
        <v>90.282155000000003</v>
      </c>
      <c r="G10" s="111">
        <v>3.5619922465037118E-2</v>
      </c>
    </row>
    <row r="11" spans="1:7" ht="12.75" x14ac:dyDescent="0.2">
      <c r="A11" s="110">
        <v>5</v>
      </c>
      <c r="B11" s="109" t="s">
        <v>739</v>
      </c>
      <c r="C11" s="131" t="s">
        <v>740</v>
      </c>
      <c r="D11" s="127" t="s">
        <v>19</v>
      </c>
      <c r="E11" s="113">
        <v>108409</v>
      </c>
      <c r="F11" s="112">
        <v>89.600038499999997</v>
      </c>
      <c r="G11" s="111">
        <v>3.5350800213334969E-2</v>
      </c>
    </row>
    <row r="12" spans="1:7" ht="25.5" x14ac:dyDescent="0.2">
      <c r="A12" s="110">
        <v>6</v>
      </c>
      <c r="B12" s="109" t="s">
        <v>481</v>
      </c>
      <c r="C12" s="131" t="s">
        <v>482</v>
      </c>
      <c r="D12" s="127" t="s">
        <v>71</v>
      </c>
      <c r="E12" s="113">
        <v>69330</v>
      </c>
      <c r="F12" s="112">
        <v>89.366370000000003</v>
      </c>
      <c r="G12" s="111">
        <v>3.5258608640675662E-2</v>
      </c>
    </row>
    <row r="13" spans="1:7" ht="25.5" x14ac:dyDescent="0.2">
      <c r="A13" s="110">
        <v>7</v>
      </c>
      <c r="B13" s="109" t="s">
        <v>98</v>
      </c>
      <c r="C13" s="131" t="s">
        <v>99</v>
      </c>
      <c r="D13" s="127" t="s">
        <v>22</v>
      </c>
      <c r="E13" s="113">
        <v>70468</v>
      </c>
      <c r="F13" s="112">
        <v>89.247721999999996</v>
      </c>
      <c r="G13" s="111">
        <v>3.5211797257400285E-2</v>
      </c>
    </row>
    <row r="14" spans="1:7" ht="12.75" x14ac:dyDescent="0.2">
      <c r="A14" s="110">
        <v>8</v>
      </c>
      <c r="B14" s="109" t="s">
        <v>52</v>
      </c>
      <c r="C14" s="131" t="s">
        <v>53</v>
      </c>
      <c r="D14" s="127" t="s">
        <v>19</v>
      </c>
      <c r="E14" s="113">
        <v>80317</v>
      </c>
      <c r="F14" s="112">
        <v>88.509333999999996</v>
      </c>
      <c r="G14" s="111">
        <v>3.492047364744532E-2</v>
      </c>
    </row>
    <row r="15" spans="1:7" ht="25.5" x14ac:dyDescent="0.2">
      <c r="A15" s="110">
        <v>9</v>
      </c>
      <c r="B15" s="109" t="s">
        <v>50</v>
      </c>
      <c r="C15" s="131" t="s">
        <v>51</v>
      </c>
      <c r="D15" s="127" t="s">
        <v>22</v>
      </c>
      <c r="E15" s="113">
        <v>99000</v>
      </c>
      <c r="F15" s="112">
        <v>86.724000000000004</v>
      </c>
      <c r="G15" s="111">
        <v>3.4216087950690581E-2</v>
      </c>
    </row>
    <row r="16" spans="1:7" ht="12.75" x14ac:dyDescent="0.2">
      <c r="A16" s="110">
        <v>10</v>
      </c>
      <c r="B16" s="109" t="s">
        <v>372</v>
      </c>
      <c r="C16" s="131" t="s">
        <v>373</v>
      </c>
      <c r="D16" s="127" t="s">
        <v>183</v>
      </c>
      <c r="E16" s="113">
        <v>5242</v>
      </c>
      <c r="F16" s="112">
        <v>86.668606999999994</v>
      </c>
      <c r="G16" s="111">
        <v>3.4194233195837795E-2</v>
      </c>
    </row>
    <row r="17" spans="1:7" ht="12.75" x14ac:dyDescent="0.2">
      <c r="A17" s="110">
        <v>11</v>
      </c>
      <c r="B17" s="109" t="s">
        <v>293</v>
      </c>
      <c r="C17" s="131" t="s">
        <v>294</v>
      </c>
      <c r="D17" s="127" t="s">
        <v>295</v>
      </c>
      <c r="E17" s="113">
        <v>10705</v>
      </c>
      <c r="F17" s="112">
        <v>86.512457499999996</v>
      </c>
      <c r="G17" s="111">
        <v>3.4132625970324022E-2</v>
      </c>
    </row>
    <row r="18" spans="1:7" ht="12.75" x14ac:dyDescent="0.2">
      <c r="A18" s="110">
        <v>12</v>
      </c>
      <c r="B18" s="109" t="s">
        <v>76</v>
      </c>
      <c r="C18" s="131" t="s">
        <v>77</v>
      </c>
      <c r="D18" s="127" t="s">
        <v>66</v>
      </c>
      <c r="E18" s="113">
        <v>45000</v>
      </c>
      <c r="F18" s="112">
        <v>85.477500000000006</v>
      </c>
      <c r="G18" s="111">
        <v>3.3724293826451202E-2</v>
      </c>
    </row>
    <row r="19" spans="1:7" ht="25.5" x14ac:dyDescent="0.2">
      <c r="A19" s="110">
        <v>13</v>
      </c>
      <c r="B19" s="109" t="s">
        <v>378</v>
      </c>
      <c r="C19" s="131" t="s">
        <v>379</v>
      </c>
      <c r="D19" s="127" t="s">
        <v>183</v>
      </c>
      <c r="E19" s="113">
        <v>20302</v>
      </c>
      <c r="F19" s="112">
        <v>81.248604</v>
      </c>
      <c r="G19" s="111">
        <v>3.2055825150302454E-2</v>
      </c>
    </row>
    <row r="20" spans="1:7" ht="12.75" x14ac:dyDescent="0.2">
      <c r="A20" s="110">
        <v>14</v>
      </c>
      <c r="B20" s="109" t="s">
        <v>104</v>
      </c>
      <c r="C20" s="131" t="s">
        <v>105</v>
      </c>
      <c r="D20" s="127" t="s">
        <v>36</v>
      </c>
      <c r="E20" s="113">
        <v>30000</v>
      </c>
      <c r="F20" s="112">
        <v>79.650000000000006</v>
      </c>
      <c r="G20" s="111">
        <v>3.1425111909880822E-2</v>
      </c>
    </row>
    <row r="21" spans="1:7" ht="25.5" x14ac:dyDescent="0.2">
      <c r="A21" s="110">
        <v>15</v>
      </c>
      <c r="B21" s="109" t="s">
        <v>522</v>
      </c>
      <c r="C21" s="131" t="s">
        <v>523</v>
      </c>
      <c r="D21" s="127" t="s">
        <v>524</v>
      </c>
      <c r="E21" s="113">
        <v>21600</v>
      </c>
      <c r="F21" s="112">
        <v>73.126800000000003</v>
      </c>
      <c r="G21" s="111">
        <v>2.8851448507363125E-2</v>
      </c>
    </row>
    <row r="22" spans="1:7" ht="12.75" x14ac:dyDescent="0.2">
      <c r="A22" s="110">
        <v>16</v>
      </c>
      <c r="B22" s="109" t="s">
        <v>422</v>
      </c>
      <c r="C22" s="131" t="s">
        <v>423</v>
      </c>
      <c r="D22" s="127" t="s">
        <v>285</v>
      </c>
      <c r="E22" s="113">
        <v>2886</v>
      </c>
      <c r="F22" s="112">
        <v>73.034559000000002</v>
      </c>
      <c r="G22" s="111">
        <v>2.8815055742169412E-2</v>
      </c>
    </row>
    <row r="23" spans="1:7" ht="12.75" x14ac:dyDescent="0.2">
      <c r="A23" s="110">
        <v>17</v>
      </c>
      <c r="B23" s="109" t="s">
        <v>432</v>
      </c>
      <c r="C23" s="131" t="s">
        <v>433</v>
      </c>
      <c r="D23" s="127" t="s">
        <v>36</v>
      </c>
      <c r="E23" s="113">
        <v>11705</v>
      </c>
      <c r="F23" s="112">
        <v>71.780912499999999</v>
      </c>
      <c r="G23" s="111">
        <v>2.8320442037738397E-2</v>
      </c>
    </row>
    <row r="24" spans="1:7" ht="12.75" x14ac:dyDescent="0.2">
      <c r="A24" s="110">
        <v>18</v>
      </c>
      <c r="B24" s="109" t="s">
        <v>397</v>
      </c>
      <c r="C24" s="131" t="s">
        <v>398</v>
      </c>
      <c r="D24" s="127" t="s">
        <v>36</v>
      </c>
      <c r="E24" s="113">
        <v>87562</v>
      </c>
      <c r="F24" s="112">
        <v>68.035674</v>
      </c>
      <c r="G24" s="111">
        <v>2.6842795597164709E-2</v>
      </c>
    </row>
    <row r="25" spans="1:7" ht="12.75" x14ac:dyDescent="0.2">
      <c r="A25" s="110">
        <v>19</v>
      </c>
      <c r="B25" s="109" t="s">
        <v>230</v>
      </c>
      <c r="C25" s="131" t="s">
        <v>231</v>
      </c>
      <c r="D25" s="127" t="s">
        <v>19</v>
      </c>
      <c r="E25" s="113">
        <v>66333</v>
      </c>
      <c r="F25" s="112">
        <v>67.128996000000001</v>
      </c>
      <c r="G25" s="111">
        <v>2.6485074848687284E-2</v>
      </c>
    </row>
    <row r="26" spans="1:7" ht="25.5" x14ac:dyDescent="0.2">
      <c r="A26" s="110">
        <v>20</v>
      </c>
      <c r="B26" s="109" t="s">
        <v>339</v>
      </c>
      <c r="C26" s="131" t="s">
        <v>340</v>
      </c>
      <c r="D26" s="127" t="s">
        <v>326</v>
      </c>
      <c r="E26" s="113">
        <v>36000</v>
      </c>
      <c r="F26" s="112">
        <v>66.06</v>
      </c>
      <c r="G26" s="111">
        <v>2.6063313154635621E-2</v>
      </c>
    </row>
    <row r="27" spans="1:7" ht="25.5" x14ac:dyDescent="0.2">
      <c r="A27" s="110">
        <v>21</v>
      </c>
      <c r="B27" s="109" t="s">
        <v>590</v>
      </c>
      <c r="C27" s="131" t="s">
        <v>591</v>
      </c>
      <c r="D27" s="127" t="s">
        <v>71</v>
      </c>
      <c r="E27" s="113">
        <v>25420</v>
      </c>
      <c r="F27" s="112">
        <v>63.130569999999999</v>
      </c>
      <c r="G27" s="111">
        <v>2.4907535808971312E-2</v>
      </c>
    </row>
    <row r="28" spans="1:7" ht="12.75" x14ac:dyDescent="0.2">
      <c r="A28" s="110">
        <v>22</v>
      </c>
      <c r="B28" s="109" t="s">
        <v>26</v>
      </c>
      <c r="C28" s="131" t="s">
        <v>27</v>
      </c>
      <c r="D28" s="127" t="s">
        <v>28</v>
      </c>
      <c r="E28" s="113">
        <v>31311</v>
      </c>
      <c r="F28" s="112">
        <v>61.479148500000001</v>
      </c>
      <c r="G28" s="111">
        <v>2.4255983951496318E-2</v>
      </c>
    </row>
    <row r="29" spans="1:7" ht="12.75" x14ac:dyDescent="0.2">
      <c r="A29" s="110">
        <v>23</v>
      </c>
      <c r="B29" s="109" t="s">
        <v>534</v>
      </c>
      <c r="C29" s="131" t="s">
        <v>535</v>
      </c>
      <c r="D29" s="127" t="s">
        <v>347</v>
      </c>
      <c r="E29" s="113">
        <v>15750</v>
      </c>
      <c r="F29" s="112">
        <v>59.692500000000003</v>
      </c>
      <c r="G29" s="111">
        <v>2.3551079631896562E-2</v>
      </c>
    </row>
    <row r="30" spans="1:7" ht="12.75" x14ac:dyDescent="0.2">
      <c r="A30" s="110">
        <v>24</v>
      </c>
      <c r="B30" s="109" t="s">
        <v>34</v>
      </c>
      <c r="C30" s="131" t="s">
        <v>35</v>
      </c>
      <c r="D30" s="127" t="s">
        <v>36</v>
      </c>
      <c r="E30" s="113">
        <v>19237</v>
      </c>
      <c r="F30" s="112">
        <v>58.778653499999997</v>
      </c>
      <c r="G30" s="111">
        <v>2.3190530623347243E-2</v>
      </c>
    </row>
    <row r="31" spans="1:7" ht="25.5" x14ac:dyDescent="0.2">
      <c r="A31" s="110">
        <v>25</v>
      </c>
      <c r="B31" s="109" t="s">
        <v>550</v>
      </c>
      <c r="C31" s="131" t="s">
        <v>551</v>
      </c>
      <c r="D31" s="127" t="s">
        <v>285</v>
      </c>
      <c r="E31" s="113">
        <v>9150</v>
      </c>
      <c r="F31" s="112">
        <v>57.027374999999999</v>
      </c>
      <c r="G31" s="111">
        <v>2.2499581183951536E-2</v>
      </c>
    </row>
    <row r="32" spans="1:7" ht="12.75" x14ac:dyDescent="0.2">
      <c r="A32" s="110">
        <v>26</v>
      </c>
      <c r="B32" s="109" t="s">
        <v>741</v>
      </c>
      <c r="C32" s="131" t="s">
        <v>742</v>
      </c>
      <c r="D32" s="127" t="s">
        <v>19</v>
      </c>
      <c r="E32" s="113">
        <v>42109</v>
      </c>
      <c r="F32" s="112">
        <v>56.762931999999999</v>
      </c>
      <c r="G32" s="111">
        <v>2.2395247839710676E-2</v>
      </c>
    </row>
    <row r="33" spans="1:7" ht="12.75" x14ac:dyDescent="0.2">
      <c r="A33" s="110">
        <v>27</v>
      </c>
      <c r="B33" s="109" t="s">
        <v>645</v>
      </c>
      <c r="C33" s="131" t="s">
        <v>646</v>
      </c>
      <c r="D33" s="127" t="s">
        <v>347</v>
      </c>
      <c r="E33" s="113">
        <v>24610</v>
      </c>
      <c r="F33" s="112">
        <v>55.310974999999999</v>
      </c>
      <c r="G33" s="111">
        <v>2.1822392708344261E-2</v>
      </c>
    </row>
    <row r="34" spans="1:7" ht="25.5" x14ac:dyDescent="0.2">
      <c r="A34" s="110">
        <v>28</v>
      </c>
      <c r="B34" s="109" t="s">
        <v>675</v>
      </c>
      <c r="C34" s="131" t="s">
        <v>676</v>
      </c>
      <c r="D34" s="127" t="s">
        <v>22</v>
      </c>
      <c r="E34" s="113">
        <v>74817</v>
      </c>
      <c r="F34" s="112">
        <v>51.249645000000001</v>
      </c>
      <c r="G34" s="111">
        <v>2.0220035523749708E-2</v>
      </c>
    </row>
    <row r="35" spans="1:7" ht="12.75" x14ac:dyDescent="0.2">
      <c r="A35" s="110">
        <v>29</v>
      </c>
      <c r="B35" s="109" t="s">
        <v>354</v>
      </c>
      <c r="C35" s="131" t="s">
        <v>355</v>
      </c>
      <c r="D35" s="127" t="s">
        <v>176</v>
      </c>
      <c r="E35" s="113">
        <v>5850</v>
      </c>
      <c r="F35" s="112">
        <v>40.505400000000002</v>
      </c>
      <c r="G35" s="111">
        <v>1.5981000978712953E-2</v>
      </c>
    </row>
    <row r="36" spans="1:7" ht="25.5" x14ac:dyDescent="0.2">
      <c r="A36" s="110">
        <v>30</v>
      </c>
      <c r="B36" s="109" t="s">
        <v>83</v>
      </c>
      <c r="C36" s="131" t="s">
        <v>84</v>
      </c>
      <c r="D36" s="127" t="s">
        <v>71</v>
      </c>
      <c r="E36" s="113">
        <v>15000</v>
      </c>
      <c r="F36" s="112">
        <v>38.369999999999997</v>
      </c>
      <c r="G36" s="111">
        <v>1.5138500238319235E-2</v>
      </c>
    </row>
    <row r="37" spans="1:7" ht="12.75" x14ac:dyDescent="0.2">
      <c r="A37" s="110">
        <v>31</v>
      </c>
      <c r="B37" s="109" t="s">
        <v>532</v>
      </c>
      <c r="C37" s="131" t="s">
        <v>533</v>
      </c>
      <c r="D37" s="127" t="s">
        <v>295</v>
      </c>
      <c r="E37" s="113">
        <v>3750</v>
      </c>
      <c r="F37" s="112">
        <v>38.086874999999999</v>
      </c>
      <c r="G37" s="111">
        <v>1.5026796097584961E-2</v>
      </c>
    </row>
    <row r="38" spans="1:7" ht="12.75" x14ac:dyDescent="0.2">
      <c r="A38" s="110">
        <v>32</v>
      </c>
      <c r="B38" s="109" t="s">
        <v>564</v>
      </c>
      <c r="C38" s="131" t="s">
        <v>565</v>
      </c>
      <c r="D38" s="127" t="s">
        <v>45</v>
      </c>
      <c r="E38" s="113">
        <v>4400</v>
      </c>
      <c r="F38" s="112">
        <v>36.117400000000004</v>
      </c>
      <c r="G38" s="111">
        <v>1.4249759408586688E-2</v>
      </c>
    </row>
    <row r="39" spans="1:7" ht="12.75" x14ac:dyDescent="0.2">
      <c r="A39" s="110">
        <v>33</v>
      </c>
      <c r="B39" s="109" t="s">
        <v>420</v>
      </c>
      <c r="C39" s="131" t="s">
        <v>421</v>
      </c>
      <c r="D39" s="127" t="s">
        <v>215</v>
      </c>
      <c r="E39" s="113">
        <v>4577</v>
      </c>
      <c r="F39" s="112">
        <v>34.121535000000002</v>
      </c>
      <c r="G39" s="111">
        <v>1.3462310808686947E-2</v>
      </c>
    </row>
    <row r="40" spans="1:7" ht="12.75" x14ac:dyDescent="0.2">
      <c r="A40" s="110">
        <v>34</v>
      </c>
      <c r="B40" s="109" t="s">
        <v>705</v>
      </c>
      <c r="C40" s="131" t="s">
        <v>706</v>
      </c>
      <c r="D40" s="127" t="s">
        <v>36</v>
      </c>
      <c r="E40" s="113">
        <v>10704</v>
      </c>
      <c r="F40" s="112">
        <v>19.657896000000001</v>
      </c>
      <c r="G40" s="111">
        <v>7.7558265124017403E-3</v>
      </c>
    </row>
    <row r="41" spans="1:7" ht="12.75" x14ac:dyDescent="0.2">
      <c r="A41" s="128"/>
      <c r="B41" s="127"/>
      <c r="C41" s="119" t="s">
        <v>111</v>
      </c>
      <c r="D41" s="107"/>
      <c r="E41" s="106"/>
      <c r="F41" s="105">
        <v>2460.1362585000002</v>
      </c>
      <c r="G41" s="104">
        <v>0.97062218753192708</v>
      </c>
    </row>
    <row r="42" spans="1:7" ht="12.75" x14ac:dyDescent="0.2">
      <c r="A42" s="110"/>
      <c r="B42" s="109"/>
      <c r="C42" s="124"/>
      <c r="D42" s="130"/>
      <c r="E42" s="113"/>
      <c r="F42" s="112"/>
      <c r="G42" s="111"/>
    </row>
    <row r="43" spans="1:7" ht="12.75" x14ac:dyDescent="0.2">
      <c r="A43" s="128"/>
      <c r="B43" s="127"/>
      <c r="C43" s="119" t="s">
        <v>112</v>
      </c>
      <c r="D43" s="123"/>
      <c r="E43" s="122"/>
      <c r="F43" s="121"/>
      <c r="G43" s="120"/>
    </row>
    <row r="44" spans="1:7" ht="12.75" x14ac:dyDescent="0.2">
      <c r="A44" s="128"/>
      <c r="B44" s="127"/>
      <c r="C44" s="119" t="s">
        <v>111</v>
      </c>
      <c r="D44" s="107"/>
      <c r="E44" s="106"/>
      <c r="F44" s="105">
        <v>0</v>
      </c>
      <c r="G44" s="104">
        <v>0</v>
      </c>
    </row>
    <row r="45" spans="1:7" ht="12.75" x14ac:dyDescent="0.2">
      <c r="A45" s="110"/>
      <c r="B45" s="109"/>
      <c r="C45" s="124"/>
      <c r="D45" s="130"/>
      <c r="E45" s="113"/>
      <c r="F45" s="112"/>
      <c r="G45" s="111"/>
    </row>
    <row r="46" spans="1:7" ht="12.75" x14ac:dyDescent="0.2">
      <c r="A46" s="148"/>
      <c r="B46" s="147"/>
      <c r="C46" s="119" t="s">
        <v>113</v>
      </c>
      <c r="D46" s="123"/>
      <c r="E46" s="122"/>
      <c r="F46" s="121"/>
      <c r="G46" s="120"/>
    </row>
    <row r="47" spans="1:7" ht="12.75" x14ac:dyDescent="0.2">
      <c r="A47" s="142"/>
      <c r="B47" s="141"/>
      <c r="C47" s="119" t="s">
        <v>111</v>
      </c>
      <c r="D47" s="146"/>
      <c r="E47" s="145"/>
      <c r="F47" s="144">
        <v>0</v>
      </c>
      <c r="G47" s="143">
        <v>0</v>
      </c>
    </row>
    <row r="48" spans="1:7" ht="12.75" x14ac:dyDescent="0.2">
      <c r="A48" s="142"/>
      <c r="B48" s="141"/>
      <c r="C48" s="124"/>
      <c r="D48" s="140"/>
      <c r="E48" s="139"/>
      <c r="F48" s="138"/>
      <c r="G48" s="137"/>
    </row>
    <row r="49" spans="1:7" ht="12.75" x14ac:dyDescent="0.2">
      <c r="A49" s="128"/>
      <c r="B49" s="127"/>
      <c r="C49" s="119" t="s">
        <v>116</v>
      </c>
      <c r="D49" s="123"/>
      <c r="E49" s="122"/>
      <c r="F49" s="121"/>
      <c r="G49" s="120"/>
    </row>
    <row r="50" spans="1:7" ht="12.75" x14ac:dyDescent="0.2">
      <c r="A50" s="128"/>
      <c r="B50" s="127"/>
      <c r="C50" s="119" t="s">
        <v>111</v>
      </c>
      <c r="D50" s="107"/>
      <c r="E50" s="106"/>
      <c r="F50" s="105">
        <v>0</v>
      </c>
      <c r="G50" s="104">
        <v>0</v>
      </c>
    </row>
    <row r="51" spans="1:7" ht="12.75" x14ac:dyDescent="0.2">
      <c r="A51" s="128"/>
      <c r="B51" s="127"/>
      <c r="C51" s="124"/>
      <c r="D51" s="125"/>
      <c r="E51" s="113"/>
      <c r="F51" s="112"/>
      <c r="G51" s="111"/>
    </row>
    <row r="52" spans="1:7" ht="12.75" x14ac:dyDescent="0.2">
      <c r="A52" s="128"/>
      <c r="B52" s="127"/>
      <c r="C52" s="119" t="s">
        <v>117</v>
      </c>
      <c r="D52" s="123"/>
      <c r="E52" s="122"/>
      <c r="F52" s="121"/>
      <c r="G52" s="120"/>
    </row>
    <row r="53" spans="1:7" ht="12.75" x14ac:dyDescent="0.2">
      <c r="A53" s="128"/>
      <c r="B53" s="127"/>
      <c r="C53" s="119" t="s">
        <v>111</v>
      </c>
      <c r="D53" s="107"/>
      <c r="E53" s="106"/>
      <c r="F53" s="105">
        <v>0</v>
      </c>
      <c r="G53" s="104">
        <v>0</v>
      </c>
    </row>
    <row r="54" spans="1:7" ht="12.75" x14ac:dyDescent="0.2">
      <c r="A54" s="128"/>
      <c r="B54" s="127"/>
      <c r="C54" s="124"/>
      <c r="D54" s="125"/>
      <c r="E54" s="113"/>
      <c r="F54" s="112"/>
      <c r="G54" s="111"/>
    </row>
    <row r="55" spans="1:7" ht="12.75" x14ac:dyDescent="0.2">
      <c r="A55" s="128"/>
      <c r="B55" s="127"/>
      <c r="C55" s="119" t="s">
        <v>118</v>
      </c>
      <c r="D55" s="123"/>
      <c r="E55" s="122"/>
      <c r="F55" s="121"/>
      <c r="G55" s="120"/>
    </row>
    <row r="56" spans="1:7" ht="12.75" x14ac:dyDescent="0.2">
      <c r="A56" s="128"/>
      <c r="B56" s="127"/>
      <c r="C56" s="119" t="s">
        <v>111</v>
      </c>
      <c r="D56" s="107"/>
      <c r="E56" s="106"/>
      <c r="F56" s="105">
        <v>0</v>
      </c>
      <c r="G56" s="104">
        <v>0</v>
      </c>
    </row>
    <row r="57" spans="1:7" ht="12.75" x14ac:dyDescent="0.2">
      <c r="A57" s="128"/>
      <c r="B57" s="127"/>
      <c r="C57" s="124"/>
      <c r="D57" s="125"/>
      <c r="E57" s="113"/>
      <c r="F57" s="112"/>
      <c r="G57" s="111"/>
    </row>
    <row r="58" spans="1:7" ht="25.5" x14ac:dyDescent="0.2">
      <c r="A58" s="110"/>
      <c r="B58" s="109"/>
      <c r="C58" s="129" t="s">
        <v>119</v>
      </c>
      <c r="D58" s="118"/>
      <c r="E58" s="106"/>
      <c r="F58" s="105">
        <v>2460.1362585000002</v>
      </c>
      <c r="G58" s="104">
        <v>0.97061988735247373</v>
      </c>
    </row>
    <row r="59" spans="1:7" ht="12.75" x14ac:dyDescent="0.2">
      <c r="A59" s="128"/>
      <c r="B59" s="127"/>
      <c r="C59" s="131"/>
      <c r="D59" s="125"/>
      <c r="E59" s="113"/>
      <c r="F59" s="112"/>
      <c r="G59" s="111"/>
    </row>
    <row r="60" spans="1:7" ht="12.75" x14ac:dyDescent="0.2">
      <c r="A60" s="128"/>
      <c r="B60" s="127"/>
      <c r="C60" s="126" t="s">
        <v>120</v>
      </c>
      <c r="D60" s="125"/>
      <c r="E60" s="113"/>
      <c r="F60" s="112"/>
      <c r="G60" s="111"/>
    </row>
    <row r="61" spans="1:7" ht="25.5" x14ac:dyDescent="0.2">
      <c r="A61" s="128"/>
      <c r="B61" s="127"/>
      <c r="C61" s="119" t="s">
        <v>10</v>
      </c>
      <c r="D61" s="123"/>
      <c r="E61" s="122"/>
      <c r="F61" s="121"/>
      <c r="G61" s="120"/>
    </row>
    <row r="62" spans="1:7" ht="12.75" x14ac:dyDescent="0.2">
      <c r="A62" s="110"/>
      <c r="B62" s="109"/>
      <c r="C62" s="119" t="s">
        <v>111</v>
      </c>
      <c r="D62" s="107"/>
      <c r="E62" s="106"/>
      <c r="F62" s="105">
        <v>0</v>
      </c>
      <c r="G62" s="104">
        <v>0</v>
      </c>
    </row>
    <row r="63" spans="1:7" ht="12.75" x14ac:dyDescent="0.2">
      <c r="A63" s="110"/>
      <c r="B63" s="109"/>
      <c r="C63" s="124"/>
      <c r="D63" s="125"/>
      <c r="E63" s="113"/>
      <c r="F63" s="112"/>
      <c r="G63" s="111"/>
    </row>
    <row r="64" spans="1:7" ht="12.75" x14ac:dyDescent="0.2">
      <c r="A64" s="128"/>
      <c r="B64" s="133"/>
      <c r="C64" s="119" t="s">
        <v>121</v>
      </c>
      <c r="D64" s="123"/>
      <c r="E64" s="122"/>
      <c r="F64" s="121"/>
      <c r="G64" s="120"/>
    </row>
    <row r="65" spans="1:7" ht="12.75" x14ac:dyDescent="0.2">
      <c r="A65" s="110"/>
      <c r="B65" s="109"/>
      <c r="C65" s="119" t="s">
        <v>111</v>
      </c>
      <c r="D65" s="107"/>
      <c r="E65" s="106"/>
      <c r="F65" s="105">
        <v>0</v>
      </c>
      <c r="G65" s="104">
        <v>0</v>
      </c>
    </row>
    <row r="66" spans="1:7" ht="12.75" x14ac:dyDescent="0.2">
      <c r="A66" s="110"/>
      <c r="B66" s="109"/>
      <c r="C66" s="124"/>
      <c r="D66" s="125"/>
      <c r="E66" s="113"/>
      <c r="F66" s="117"/>
      <c r="G66" s="116"/>
    </row>
    <row r="67" spans="1:7" ht="12.75" x14ac:dyDescent="0.2">
      <c r="A67" s="128"/>
      <c r="B67" s="127"/>
      <c r="C67" s="119" t="s">
        <v>122</v>
      </c>
      <c r="D67" s="123"/>
      <c r="E67" s="122"/>
      <c r="F67" s="121"/>
      <c r="G67" s="120"/>
    </row>
    <row r="68" spans="1:7" ht="12.75" x14ac:dyDescent="0.2">
      <c r="A68" s="110"/>
      <c r="B68" s="109"/>
      <c r="C68" s="119" t="s">
        <v>111</v>
      </c>
      <c r="D68" s="107"/>
      <c r="E68" s="106"/>
      <c r="F68" s="105">
        <v>0</v>
      </c>
      <c r="G68" s="104">
        <v>0</v>
      </c>
    </row>
    <row r="69" spans="1:7" ht="12.75" x14ac:dyDescent="0.2">
      <c r="A69" s="128"/>
      <c r="B69" s="127"/>
      <c r="C69" s="124"/>
      <c r="D69" s="125"/>
      <c r="E69" s="113"/>
      <c r="F69" s="112"/>
      <c r="G69" s="111"/>
    </row>
    <row r="70" spans="1:7" ht="25.5" x14ac:dyDescent="0.2">
      <c r="A70" s="128"/>
      <c r="B70" s="133"/>
      <c r="C70" s="119" t="s">
        <v>123</v>
      </c>
      <c r="D70" s="123"/>
      <c r="E70" s="122"/>
      <c r="F70" s="121"/>
      <c r="G70" s="120"/>
    </row>
    <row r="71" spans="1:7" ht="12.75" x14ac:dyDescent="0.2">
      <c r="A71" s="110"/>
      <c r="B71" s="109"/>
      <c r="C71" s="119" t="s">
        <v>111</v>
      </c>
      <c r="D71" s="107"/>
      <c r="E71" s="106"/>
      <c r="F71" s="105">
        <v>0</v>
      </c>
      <c r="G71" s="104">
        <v>0</v>
      </c>
    </row>
    <row r="72" spans="1:7" ht="12.75" x14ac:dyDescent="0.2">
      <c r="A72" s="110"/>
      <c r="B72" s="109"/>
      <c r="C72" s="124"/>
      <c r="D72" s="125"/>
      <c r="E72" s="113"/>
      <c r="F72" s="112"/>
      <c r="G72" s="111"/>
    </row>
    <row r="73" spans="1:7" ht="12.75" x14ac:dyDescent="0.2">
      <c r="A73" s="110"/>
      <c r="B73" s="109"/>
      <c r="C73" s="132" t="s">
        <v>124</v>
      </c>
      <c r="D73" s="118"/>
      <c r="E73" s="106"/>
      <c r="F73" s="105">
        <v>0</v>
      </c>
      <c r="G73" s="104">
        <v>0</v>
      </c>
    </row>
    <row r="74" spans="1:7" ht="12.75" x14ac:dyDescent="0.2">
      <c r="A74" s="110"/>
      <c r="B74" s="109"/>
      <c r="C74" s="131"/>
      <c r="D74" s="125"/>
      <c r="E74" s="113"/>
      <c r="F74" s="112"/>
      <c r="G74" s="111"/>
    </row>
    <row r="75" spans="1:7" ht="12.75" x14ac:dyDescent="0.2">
      <c r="A75" s="128"/>
      <c r="B75" s="127"/>
      <c r="C75" s="126" t="s">
        <v>125</v>
      </c>
      <c r="D75" s="125"/>
      <c r="E75" s="113"/>
      <c r="F75" s="112"/>
      <c r="G75" s="111"/>
    </row>
    <row r="76" spans="1:7" ht="12.75" x14ac:dyDescent="0.2">
      <c r="A76" s="110"/>
      <c r="B76" s="109"/>
      <c r="C76" s="119" t="s">
        <v>126</v>
      </c>
      <c r="D76" s="123"/>
      <c r="E76" s="122"/>
      <c r="F76" s="121"/>
      <c r="G76" s="120"/>
    </row>
    <row r="77" spans="1:7" ht="12.75" x14ac:dyDescent="0.2">
      <c r="A77" s="110"/>
      <c r="B77" s="109"/>
      <c r="C77" s="119" t="s">
        <v>111</v>
      </c>
      <c r="D77" s="118"/>
      <c r="E77" s="106"/>
      <c r="F77" s="105">
        <v>0</v>
      </c>
      <c r="G77" s="104">
        <v>0</v>
      </c>
    </row>
    <row r="78" spans="1:7" ht="12.75" x14ac:dyDescent="0.2">
      <c r="A78" s="110"/>
      <c r="B78" s="109"/>
      <c r="C78" s="124"/>
      <c r="D78" s="109"/>
      <c r="E78" s="113"/>
      <c r="F78" s="112"/>
      <c r="G78" s="111"/>
    </row>
    <row r="79" spans="1:7" ht="12.75" x14ac:dyDescent="0.2">
      <c r="A79" s="110"/>
      <c r="B79" s="109"/>
      <c r="C79" s="119" t="s">
        <v>127</v>
      </c>
      <c r="D79" s="123"/>
      <c r="E79" s="122"/>
      <c r="F79" s="121"/>
      <c r="G79" s="120"/>
    </row>
    <row r="80" spans="1:7" ht="12.75" x14ac:dyDescent="0.2">
      <c r="A80" s="110"/>
      <c r="B80" s="109"/>
      <c r="C80" s="119" t="s">
        <v>111</v>
      </c>
      <c r="D80" s="118"/>
      <c r="E80" s="106"/>
      <c r="F80" s="105">
        <v>0</v>
      </c>
      <c r="G80" s="104">
        <v>0</v>
      </c>
    </row>
    <row r="81" spans="1:7" ht="12.75" x14ac:dyDescent="0.2">
      <c r="A81" s="110"/>
      <c r="B81" s="109"/>
      <c r="C81" s="124"/>
      <c r="D81" s="109"/>
      <c r="E81" s="113"/>
      <c r="F81" s="112"/>
      <c r="G81" s="111"/>
    </row>
    <row r="82" spans="1:7" ht="12.75" x14ac:dyDescent="0.2">
      <c r="A82" s="110"/>
      <c r="B82" s="109"/>
      <c r="C82" s="119" t="s">
        <v>128</v>
      </c>
      <c r="D82" s="123"/>
      <c r="E82" s="122"/>
      <c r="F82" s="121"/>
      <c r="G82" s="120"/>
    </row>
    <row r="83" spans="1:7" ht="12.75" x14ac:dyDescent="0.2">
      <c r="A83" s="110"/>
      <c r="B83" s="109"/>
      <c r="C83" s="119" t="s">
        <v>111</v>
      </c>
      <c r="D83" s="118"/>
      <c r="E83" s="106"/>
      <c r="F83" s="105">
        <v>0</v>
      </c>
      <c r="G83" s="104">
        <v>0</v>
      </c>
    </row>
    <row r="84" spans="1:7" ht="12.75" x14ac:dyDescent="0.2">
      <c r="A84" s="110"/>
      <c r="B84" s="109"/>
      <c r="C84" s="124"/>
      <c r="D84" s="109"/>
      <c r="E84" s="113"/>
      <c r="F84" s="112"/>
      <c r="G84" s="111"/>
    </row>
    <row r="85" spans="1:7" ht="12.75" x14ac:dyDescent="0.2">
      <c r="A85" s="110"/>
      <c r="B85" s="109"/>
      <c r="C85" s="119" t="s">
        <v>129</v>
      </c>
      <c r="D85" s="123"/>
      <c r="E85" s="122"/>
      <c r="F85" s="121"/>
      <c r="G85" s="120"/>
    </row>
    <row r="86" spans="1:7" ht="12.75" x14ac:dyDescent="0.2">
      <c r="A86" s="110">
        <v>1</v>
      </c>
      <c r="B86" s="109"/>
      <c r="C86" s="131" t="s">
        <v>130</v>
      </c>
      <c r="D86" s="130"/>
      <c r="E86" s="113"/>
      <c r="F86" s="112">
        <v>73</v>
      </c>
      <c r="G86" s="111">
        <v>2.8801352999999998E-2</v>
      </c>
    </row>
    <row r="87" spans="1:7" ht="12.75" x14ac:dyDescent="0.2">
      <c r="A87" s="110"/>
      <c r="B87" s="109"/>
      <c r="C87" s="119" t="s">
        <v>111</v>
      </c>
      <c r="D87" s="118"/>
      <c r="E87" s="106"/>
      <c r="F87" s="105">
        <v>73</v>
      </c>
      <c r="G87" s="104">
        <v>2.8801352999999998E-2</v>
      </c>
    </row>
    <row r="88" spans="1:7" ht="12.75" x14ac:dyDescent="0.2">
      <c r="A88" s="110"/>
      <c r="B88" s="109"/>
      <c r="C88" s="124"/>
      <c r="D88" s="109"/>
      <c r="E88" s="113"/>
      <c r="F88" s="112"/>
      <c r="G88" s="111"/>
    </row>
    <row r="89" spans="1:7" ht="25.5" x14ac:dyDescent="0.2">
      <c r="A89" s="110"/>
      <c r="B89" s="109"/>
      <c r="C89" s="129" t="s">
        <v>131</v>
      </c>
      <c r="D89" s="118"/>
      <c r="E89" s="106"/>
      <c r="F89" s="105">
        <v>73</v>
      </c>
      <c r="G89" s="104">
        <v>2.8801352999999998E-2</v>
      </c>
    </row>
    <row r="90" spans="1:7" ht="12.75" x14ac:dyDescent="0.2">
      <c r="A90" s="110"/>
      <c r="B90" s="109"/>
      <c r="C90" s="115"/>
      <c r="D90" s="109"/>
      <c r="E90" s="113"/>
      <c r="F90" s="112"/>
      <c r="G90" s="111"/>
    </row>
    <row r="91" spans="1:7" ht="12.75" x14ac:dyDescent="0.2">
      <c r="A91" s="128"/>
      <c r="B91" s="127"/>
      <c r="C91" s="126" t="s">
        <v>132</v>
      </c>
      <c r="D91" s="125"/>
      <c r="E91" s="113"/>
      <c r="F91" s="112"/>
      <c r="G91" s="111"/>
    </row>
    <row r="92" spans="1:7" ht="25.5" x14ac:dyDescent="0.2">
      <c r="A92" s="110"/>
      <c r="B92" s="109"/>
      <c r="C92" s="119" t="s">
        <v>133</v>
      </c>
      <c r="D92" s="123"/>
      <c r="E92" s="122"/>
      <c r="F92" s="121"/>
      <c r="G92" s="120"/>
    </row>
    <row r="93" spans="1:7" ht="12.75" x14ac:dyDescent="0.2">
      <c r="A93" s="110"/>
      <c r="B93" s="109"/>
      <c r="C93" s="119" t="s">
        <v>111</v>
      </c>
      <c r="D93" s="118"/>
      <c r="E93" s="106"/>
      <c r="F93" s="105">
        <v>0</v>
      </c>
      <c r="G93" s="104">
        <v>0</v>
      </c>
    </row>
    <row r="94" spans="1:7" ht="12.75" x14ac:dyDescent="0.2">
      <c r="A94" s="110"/>
      <c r="B94" s="109"/>
      <c r="C94" s="124"/>
      <c r="D94" s="109"/>
      <c r="E94" s="113"/>
      <c r="F94" s="112"/>
      <c r="G94" s="111"/>
    </row>
    <row r="95" spans="1:7" ht="12.75" x14ac:dyDescent="0.2">
      <c r="A95" s="128"/>
      <c r="B95" s="127"/>
      <c r="C95" s="126" t="s">
        <v>134</v>
      </c>
      <c r="D95" s="125"/>
      <c r="E95" s="113"/>
      <c r="F95" s="112"/>
      <c r="G95" s="111"/>
    </row>
    <row r="96" spans="1:7" ht="25.5" x14ac:dyDescent="0.2">
      <c r="A96" s="110"/>
      <c r="B96" s="109"/>
      <c r="C96" s="119" t="s">
        <v>135</v>
      </c>
      <c r="D96" s="123"/>
      <c r="E96" s="122"/>
      <c r="F96" s="121"/>
      <c r="G96" s="120"/>
    </row>
    <row r="97" spans="1:7" ht="12.75" x14ac:dyDescent="0.2">
      <c r="A97" s="110"/>
      <c r="B97" s="109"/>
      <c r="C97" s="119" t="s">
        <v>111</v>
      </c>
      <c r="D97" s="118"/>
      <c r="E97" s="106"/>
      <c r="F97" s="105">
        <v>0</v>
      </c>
      <c r="G97" s="104">
        <v>0</v>
      </c>
    </row>
    <row r="98" spans="1:7" ht="12.75" x14ac:dyDescent="0.2">
      <c r="A98" s="110"/>
      <c r="B98" s="109"/>
      <c r="C98" s="124"/>
      <c r="D98" s="109"/>
      <c r="E98" s="113"/>
      <c r="F98" s="112"/>
      <c r="G98" s="111"/>
    </row>
    <row r="99" spans="1:7" ht="25.5" x14ac:dyDescent="0.2">
      <c r="A99" s="110"/>
      <c r="B99" s="109"/>
      <c r="C99" s="119" t="s">
        <v>136</v>
      </c>
      <c r="D99" s="123"/>
      <c r="E99" s="122"/>
      <c r="F99" s="121"/>
      <c r="G99" s="120"/>
    </row>
    <row r="100" spans="1:7" ht="12.75" x14ac:dyDescent="0.2">
      <c r="A100" s="110"/>
      <c r="B100" s="109"/>
      <c r="C100" s="119" t="s">
        <v>111</v>
      </c>
      <c r="D100" s="118"/>
      <c r="E100" s="106"/>
      <c r="F100" s="105">
        <v>0</v>
      </c>
      <c r="G100" s="104">
        <v>0</v>
      </c>
    </row>
    <row r="101" spans="1:7" ht="12.75" x14ac:dyDescent="0.2">
      <c r="A101" s="110"/>
      <c r="B101" s="109"/>
      <c r="C101" s="124"/>
      <c r="D101" s="109"/>
      <c r="E101" s="113"/>
      <c r="F101" s="117"/>
      <c r="G101" s="116"/>
    </row>
    <row r="102" spans="1:7" ht="25.5" x14ac:dyDescent="0.2">
      <c r="A102" s="110"/>
      <c r="B102" s="109"/>
      <c r="C102" s="115" t="s">
        <v>137</v>
      </c>
      <c r="D102" s="109"/>
      <c r="E102" s="113"/>
      <c r="F102" s="117">
        <v>1.4609206100000001</v>
      </c>
      <c r="G102" s="116">
        <v>5.7638999999999998E-4</v>
      </c>
    </row>
    <row r="103" spans="1:7" ht="12.75" x14ac:dyDescent="0.2">
      <c r="A103" s="110"/>
      <c r="B103" s="109"/>
      <c r="C103" s="108" t="s">
        <v>138</v>
      </c>
      <c r="D103" s="107"/>
      <c r="E103" s="106"/>
      <c r="F103" s="105">
        <v>2534.5971791100001</v>
      </c>
      <c r="G103" s="104">
        <v>0.99999763035247369</v>
      </c>
    </row>
    <row r="105" spans="1:7" ht="12.75" x14ac:dyDescent="0.2">
      <c r="B105" s="306"/>
      <c r="C105" s="306"/>
      <c r="D105" s="306"/>
      <c r="E105" s="306"/>
      <c r="F105" s="306"/>
    </row>
    <row r="106" spans="1:7" ht="12.75" x14ac:dyDescent="0.2">
      <c r="B106" s="306"/>
      <c r="C106" s="306"/>
      <c r="D106" s="306"/>
      <c r="E106" s="306"/>
      <c r="F106" s="306"/>
    </row>
    <row r="108" spans="1:7" ht="12.75" x14ac:dyDescent="0.2">
      <c r="B108" s="52" t="s">
        <v>140</v>
      </c>
      <c r="C108" s="53"/>
      <c r="D108" s="54"/>
    </row>
    <row r="109" spans="1:7" ht="12.75" x14ac:dyDescent="0.2">
      <c r="B109" s="55" t="s">
        <v>141</v>
      </c>
      <c r="C109" s="56"/>
      <c r="D109" s="81" t="s">
        <v>142</v>
      </c>
    </row>
    <row r="110" spans="1:7" ht="12.75" x14ac:dyDescent="0.2">
      <c r="B110" s="55" t="s">
        <v>143</v>
      </c>
      <c r="C110" s="56"/>
      <c r="D110" s="81" t="s">
        <v>142</v>
      </c>
    </row>
    <row r="111" spans="1:7" ht="12.75" x14ac:dyDescent="0.2">
      <c r="B111" s="57" t="s">
        <v>144</v>
      </c>
      <c r="C111" s="56"/>
      <c r="D111" s="58"/>
    </row>
    <row r="112" spans="1:7" ht="25.5" customHeight="1" x14ac:dyDescent="0.2">
      <c r="B112" s="58"/>
      <c r="C112" s="48" t="s">
        <v>145</v>
      </c>
      <c r="D112" s="49" t="s">
        <v>146</v>
      </c>
    </row>
    <row r="113" spans="2:4" ht="12.75" customHeight="1" x14ac:dyDescent="0.2">
      <c r="B113" s="75" t="s">
        <v>147</v>
      </c>
      <c r="C113" s="76" t="s">
        <v>148</v>
      </c>
      <c r="D113" s="76" t="s">
        <v>149</v>
      </c>
    </row>
    <row r="114" spans="2:4" ht="12.75" x14ac:dyDescent="0.2">
      <c r="B114" s="58" t="s">
        <v>150</v>
      </c>
      <c r="C114" s="59">
        <v>9.7297999999999991</v>
      </c>
      <c r="D114" s="59">
        <v>8.6928000000000001</v>
      </c>
    </row>
    <row r="115" spans="2:4" ht="12.75" x14ac:dyDescent="0.2">
      <c r="B115" s="58" t="s">
        <v>151</v>
      </c>
      <c r="C115" s="59">
        <v>9.7297999999999991</v>
      </c>
      <c r="D115" s="59">
        <v>8.6927000000000003</v>
      </c>
    </row>
    <row r="116" spans="2:4" ht="12.75" x14ac:dyDescent="0.2">
      <c r="B116" s="58" t="s">
        <v>152</v>
      </c>
      <c r="C116" s="59">
        <v>9.6282999999999994</v>
      </c>
      <c r="D116" s="59">
        <v>8.5953999999999997</v>
      </c>
    </row>
    <row r="117" spans="2:4" ht="12.75" x14ac:dyDescent="0.2">
      <c r="B117" s="58" t="s">
        <v>153</v>
      </c>
      <c r="C117" s="59">
        <v>9.6282999999999994</v>
      </c>
      <c r="D117" s="59">
        <v>8.5953999999999997</v>
      </c>
    </row>
    <row r="119" spans="2:4" ht="12.75" x14ac:dyDescent="0.2">
      <c r="B119" s="77" t="s">
        <v>154</v>
      </c>
      <c r="C119" s="60"/>
      <c r="D119" s="78" t="s">
        <v>142</v>
      </c>
    </row>
    <row r="120" spans="2:4" ht="24.75" customHeight="1" x14ac:dyDescent="0.2">
      <c r="B120" s="79"/>
      <c r="C120" s="79"/>
    </row>
    <row r="121" spans="2:4" ht="15" x14ac:dyDescent="0.25">
      <c r="B121" s="82"/>
      <c r="C121" s="80"/>
      <c r="D121"/>
    </row>
    <row r="123" spans="2:4" ht="12.75" x14ac:dyDescent="0.2">
      <c r="B123" s="57" t="s">
        <v>157</v>
      </c>
      <c r="C123" s="56"/>
      <c r="D123" s="83" t="s">
        <v>142</v>
      </c>
    </row>
    <row r="124" spans="2:4" ht="12.75" x14ac:dyDescent="0.2">
      <c r="B124" s="57" t="s">
        <v>158</v>
      </c>
      <c r="C124" s="56"/>
      <c r="D124" s="83" t="s">
        <v>142</v>
      </c>
    </row>
    <row r="125" spans="2:4" ht="12.75" x14ac:dyDescent="0.2">
      <c r="B125" s="57" t="s">
        <v>159</v>
      </c>
      <c r="C125" s="56"/>
      <c r="D125" s="61">
        <v>1.0249181856405285</v>
      </c>
    </row>
    <row r="126" spans="2:4" ht="12.75" x14ac:dyDescent="0.2">
      <c r="B126" s="57" t="s">
        <v>160</v>
      </c>
      <c r="C126" s="56"/>
      <c r="D126" s="61" t="s">
        <v>142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743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418</v>
      </c>
      <c r="C7" s="26" t="s">
        <v>419</v>
      </c>
      <c r="D7" s="17" t="s">
        <v>215</v>
      </c>
      <c r="E7" s="62">
        <v>22142</v>
      </c>
      <c r="F7" s="68">
        <v>483.51485400000001</v>
      </c>
      <c r="G7" s="20">
        <v>5.9718400999999997E-2</v>
      </c>
    </row>
    <row r="8" spans="1:7" ht="12.75" x14ac:dyDescent="0.2">
      <c r="A8" s="21">
        <v>2</v>
      </c>
      <c r="B8" s="22" t="s">
        <v>462</v>
      </c>
      <c r="C8" s="26" t="s">
        <v>463</v>
      </c>
      <c r="D8" s="17" t="s">
        <v>215</v>
      </c>
      <c r="E8" s="62">
        <v>51676</v>
      </c>
      <c r="F8" s="68">
        <v>377.26063799999997</v>
      </c>
      <c r="G8" s="20">
        <v>4.6595057000000002E-2</v>
      </c>
    </row>
    <row r="9" spans="1:7" ht="25.5" x14ac:dyDescent="0.2">
      <c r="A9" s="21">
        <v>3</v>
      </c>
      <c r="B9" s="22" t="s">
        <v>416</v>
      </c>
      <c r="C9" s="26" t="s">
        <v>417</v>
      </c>
      <c r="D9" s="17" t="s">
        <v>33</v>
      </c>
      <c r="E9" s="62">
        <v>118074</v>
      </c>
      <c r="F9" s="68">
        <v>351.565335</v>
      </c>
      <c r="G9" s="20">
        <v>4.3421456999999997E-2</v>
      </c>
    </row>
    <row r="10" spans="1:7" ht="12.75" x14ac:dyDescent="0.2">
      <c r="A10" s="21">
        <v>4</v>
      </c>
      <c r="B10" s="22" t="s">
        <v>34</v>
      </c>
      <c r="C10" s="26" t="s">
        <v>35</v>
      </c>
      <c r="D10" s="17" t="s">
        <v>36</v>
      </c>
      <c r="E10" s="62">
        <v>114989</v>
      </c>
      <c r="F10" s="68">
        <v>351.34888949999998</v>
      </c>
      <c r="G10" s="20">
        <v>4.3394724000000003E-2</v>
      </c>
    </row>
    <row r="11" spans="1:7" ht="12.75" x14ac:dyDescent="0.2">
      <c r="A11" s="21">
        <v>5</v>
      </c>
      <c r="B11" s="22" t="s">
        <v>432</v>
      </c>
      <c r="C11" s="26" t="s">
        <v>433</v>
      </c>
      <c r="D11" s="17" t="s">
        <v>36</v>
      </c>
      <c r="E11" s="62">
        <v>57184</v>
      </c>
      <c r="F11" s="68">
        <v>350.68088</v>
      </c>
      <c r="G11" s="20">
        <v>4.3312218999999999E-2</v>
      </c>
    </row>
    <row r="12" spans="1:7" ht="25.5" x14ac:dyDescent="0.2">
      <c r="A12" s="21">
        <v>6</v>
      </c>
      <c r="B12" s="22" t="s">
        <v>14</v>
      </c>
      <c r="C12" s="26" t="s">
        <v>15</v>
      </c>
      <c r="D12" s="17" t="s">
        <v>16</v>
      </c>
      <c r="E12" s="62">
        <v>26952</v>
      </c>
      <c r="F12" s="68">
        <v>342.85639200000003</v>
      </c>
      <c r="G12" s="20">
        <v>4.2345824999999997E-2</v>
      </c>
    </row>
    <row r="13" spans="1:7" ht="12.75" x14ac:dyDescent="0.2">
      <c r="A13" s="21">
        <v>7</v>
      </c>
      <c r="B13" s="22" t="s">
        <v>731</v>
      </c>
      <c r="C13" s="26" t="s">
        <v>732</v>
      </c>
      <c r="D13" s="17" t="s">
        <v>215</v>
      </c>
      <c r="E13" s="62">
        <v>64407</v>
      </c>
      <c r="F13" s="68">
        <v>298.14000299999998</v>
      </c>
      <c r="G13" s="20">
        <v>3.6822951999999999E-2</v>
      </c>
    </row>
    <row r="14" spans="1:7" ht="12.75" x14ac:dyDescent="0.2">
      <c r="A14" s="21">
        <v>8</v>
      </c>
      <c r="B14" s="22" t="s">
        <v>420</v>
      </c>
      <c r="C14" s="26" t="s">
        <v>421</v>
      </c>
      <c r="D14" s="17" t="s">
        <v>215</v>
      </c>
      <c r="E14" s="62">
        <v>36000</v>
      </c>
      <c r="F14" s="68">
        <v>268.38</v>
      </c>
      <c r="G14" s="20">
        <v>3.3147325999999998E-2</v>
      </c>
    </row>
    <row r="15" spans="1:7" ht="12.75" x14ac:dyDescent="0.2">
      <c r="A15" s="21">
        <v>9</v>
      </c>
      <c r="B15" s="22" t="s">
        <v>246</v>
      </c>
      <c r="C15" s="26" t="s">
        <v>247</v>
      </c>
      <c r="D15" s="17" t="s">
        <v>215</v>
      </c>
      <c r="E15" s="62">
        <v>36000</v>
      </c>
      <c r="F15" s="68">
        <v>268.27199999999999</v>
      </c>
      <c r="G15" s="20">
        <v>3.3133986999999997E-2</v>
      </c>
    </row>
    <row r="16" spans="1:7" ht="12.75" x14ac:dyDescent="0.2">
      <c r="A16" s="21">
        <v>10</v>
      </c>
      <c r="B16" s="22" t="s">
        <v>422</v>
      </c>
      <c r="C16" s="26" t="s">
        <v>423</v>
      </c>
      <c r="D16" s="17" t="s">
        <v>285</v>
      </c>
      <c r="E16" s="62">
        <v>10495</v>
      </c>
      <c r="F16" s="68">
        <v>265.59171750000002</v>
      </c>
      <c r="G16" s="20">
        <v>3.2802947999999998E-2</v>
      </c>
    </row>
    <row r="17" spans="1:7" ht="12.75" x14ac:dyDescent="0.2">
      <c r="A17" s="21">
        <v>11</v>
      </c>
      <c r="B17" s="22" t="s">
        <v>335</v>
      </c>
      <c r="C17" s="26" t="s">
        <v>336</v>
      </c>
      <c r="D17" s="17" t="s">
        <v>215</v>
      </c>
      <c r="E17" s="62">
        <v>21020</v>
      </c>
      <c r="F17" s="68">
        <v>246.61715000000001</v>
      </c>
      <c r="G17" s="20">
        <v>3.0459420000000001E-2</v>
      </c>
    </row>
    <row r="18" spans="1:7" ht="12.75" x14ac:dyDescent="0.2">
      <c r="A18" s="21">
        <v>12</v>
      </c>
      <c r="B18" s="22" t="s">
        <v>663</v>
      </c>
      <c r="C18" s="26" t="s">
        <v>664</v>
      </c>
      <c r="D18" s="17" t="s">
        <v>285</v>
      </c>
      <c r="E18" s="62">
        <v>62906</v>
      </c>
      <c r="F18" s="68">
        <v>242.785707</v>
      </c>
      <c r="G18" s="20">
        <v>2.9986202E-2</v>
      </c>
    </row>
    <row r="19" spans="1:7" ht="12.75" x14ac:dyDescent="0.2">
      <c r="A19" s="21">
        <v>13</v>
      </c>
      <c r="B19" s="22" t="s">
        <v>426</v>
      </c>
      <c r="C19" s="26" t="s">
        <v>427</v>
      </c>
      <c r="D19" s="17" t="s">
        <v>285</v>
      </c>
      <c r="E19" s="62">
        <v>31416</v>
      </c>
      <c r="F19" s="68">
        <v>233.87641199999999</v>
      </c>
      <c r="G19" s="20">
        <v>2.8885825E-2</v>
      </c>
    </row>
    <row r="20" spans="1:7" ht="12.75" x14ac:dyDescent="0.2">
      <c r="A20" s="21">
        <v>14</v>
      </c>
      <c r="B20" s="22" t="s">
        <v>265</v>
      </c>
      <c r="C20" s="26" t="s">
        <v>266</v>
      </c>
      <c r="D20" s="17" t="s">
        <v>215</v>
      </c>
      <c r="E20" s="62">
        <v>20200</v>
      </c>
      <c r="F20" s="68">
        <v>233.512</v>
      </c>
      <c r="G20" s="20">
        <v>2.8840817000000001E-2</v>
      </c>
    </row>
    <row r="21" spans="1:7" ht="12.75" x14ac:dyDescent="0.2">
      <c r="A21" s="21">
        <v>15</v>
      </c>
      <c r="B21" s="22" t="s">
        <v>104</v>
      </c>
      <c r="C21" s="26" t="s">
        <v>105</v>
      </c>
      <c r="D21" s="17" t="s">
        <v>36</v>
      </c>
      <c r="E21" s="62">
        <v>82472</v>
      </c>
      <c r="F21" s="68">
        <v>218.96315999999999</v>
      </c>
      <c r="G21" s="20">
        <v>2.7043905E-2</v>
      </c>
    </row>
    <row r="22" spans="1:7" ht="12.75" x14ac:dyDescent="0.2">
      <c r="A22" s="21">
        <v>16</v>
      </c>
      <c r="B22" s="22" t="s">
        <v>520</v>
      </c>
      <c r="C22" s="26" t="s">
        <v>521</v>
      </c>
      <c r="D22" s="17" t="s">
        <v>45</v>
      </c>
      <c r="E22" s="62">
        <v>128932</v>
      </c>
      <c r="F22" s="68">
        <v>215.123042</v>
      </c>
      <c r="G22" s="20">
        <v>2.6569616000000001E-2</v>
      </c>
    </row>
    <row r="23" spans="1:7" ht="25.5" x14ac:dyDescent="0.2">
      <c r="A23" s="21">
        <v>17</v>
      </c>
      <c r="B23" s="22" t="s">
        <v>550</v>
      </c>
      <c r="C23" s="26" t="s">
        <v>551</v>
      </c>
      <c r="D23" s="17" t="s">
        <v>285</v>
      </c>
      <c r="E23" s="62">
        <v>34269</v>
      </c>
      <c r="F23" s="68">
        <v>213.58154250000001</v>
      </c>
      <c r="G23" s="20">
        <v>2.6379227000000002E-2</v>
      </c>
    </row>
    <row r="24" spans="1:7" ht="12.75" x14ac:dyDescent="0.2">
      <c r="A24" s="21">
        <v>18</v>
      </c>
      <c r="B24" s="22" t="s">
        <v>534</v>
      </c>
      <c r="C24" s="26" t="s">
        <v>535</v>
      </c>
      <c r="D24" s="17" t="s">
        <v>347</v>
      </c>
      <c r="E24" s="62">
        <v>47933</v>
      </c>
      <c r="F24" s="68">
        <v>181.66606999999999</v>
      </c>
      <c r="G24" s="20">
        <v>2.2437380999999999E-2</v>
      </c>
    </row>
    <row r="25" spans="1:7" ht="25.5" x14ac:dyDescent="0.2">
      <c r="A25" s="21">
        <v>19</v>
      </c>
      <c r="B25" s="22" t="s">
        <v>568</v>
      </c>
      <c r="C25" s="26" t="s">
        <v>569</v>
      </c>
      <c r="D25" s="17" t="s">
        <v>22</v>
      </c>
      <c r="E25" s="62">
        <v>18583</v>
      </c>
      <c r="F25" s="68">
        <v>175.6372245</v>
      </c>
      <c r="G25" s="20">
        <v>2.1692764999999999E-2</v>
      </c>
    </row>
    <row r="26" spans="1:7" ht="12.75" x14ac:dyDescent="0.2">
      <c r="A26" s="21">
        <v>20</v>
      </c>
      <c r="B26" s="22" t="s">
        <v>26</v>
      </c>
      <c r="C26" s="26" t="s">
        <v>27</v>
      </c>
      <c r="D26" s="17" t="s">
        <v>28</v>
      </c>
      <c r="E26" s="62">
        <v>87796</v>
      </c>
      <c r="F26" s="68">
        <v>172.38744600000001</v>
      </c>
      <c r="G26" s="20">
        <v>2.1291389000000001E-2</v>
      </c>
    </row>
    <row r="27" spans="1:7" ht="25.5" x14ac:dyDescent="0.2">
      <c r="A27" s="21">
        <v>21</v>
      </c>
      <c r="B27" s="22" t="s">
        <v>522</v>
      </c>
      <c r="C27" s="26" t="s">
        <v>523</v>
      </c>
      <c r="D27" s="17" t="s">
        <v>524</v>
      </c>
      <c r="E27" s="62">
        <v>48980</v>
      </c>
      <c r="F27" s="68">
        <v>165.82178999999999</v>
      </c>
      <c r="G27" s="20">
        <v>2.0480471E-2</v>
      </c>
    </row>
    <row r="28" spans="1:7" ht="12.75" x14ac:dyDescent="0.2">
      <c r="A28" s="21">
        <v>22</v>
      </c>
      <c r="B28" s="22" t="s">
        <v>631</v>
      </c>
      <c r="C28" s="26" t="s">
        <v>632</v>
      </c>
      <c r="D28" s="17" t="s">
        <v>215</v>
      </c>
      <c r="E28" s="62">
        <v>49778</v>
      </c>
      <c r="F28" s="68">
        <v>161.28072</v>
      </c>
      <c r="G28" s="20">
        <v>1.9919609000000001E-2</v>
      </c>
    </row>
    <row r="29" spans="1:7" ht="12.75" x14ac:dyDescent="0.2">
      <c r="A29" s="21">
        <v>23</v>
      </c>
      <c r="B29" s="22" t="s">
        <v>645</v>
      </c>
      <c r="C29" s="26" t="s">
        <v>646</v>
      </c>
      <c r="D29" s="17" t="s">
        <v>347</v>
      </c>
      <c r="E29" s="62">
        <v>71300</v>
      </c>
      <c r="F29" s="68">
        <v>160.24674999999999</v>
      </c>
      <c r="G29" s="20">
        <v>1.9791903999999999E-2</v>
      </c>
    </row>
    <row r="30" spans="1:7" ht="25.5" x14ac:dyDescent="0.2">
      <c r="A30" s="21">
        <v>24</v>
      </c>
      <c r="B30" s="22" t="s">
        <v>57</v>
      </c>
      <c r="C30" s="26" t="s">
        <v>58</v>
      </c>
      <c r="D30" s="17" t="s">
        <v>16</v>
      </c>
      <c r="E30" s="62">
        <v>210478</v>
      </c>
      <c r="F30" s="68">
        <v>153.64894000000001</v>
      </c>
      <c r="G30" s="20">
        <v>1.8977015999999999E-2</v>
      </c>
    </row>
    <row r="31" spans="1:7" ht="25.5" x14ac:dyDescent="0.2">
      <c r="A31" s="21">
        <v>25</v>
      </c>
      <c r="B31" s="22" t="s">
        <v>570</v>
      </c>
      <c r="C31" s="26" t="s">
        <v>571</v>
      </c>
      <c r="D31" s="17" t="s">
        <v>16</v>
      </c>
      <c r="E31" s="62">
        <v>943991</v>
      </c>
      <c r="F31" s="68">
        <v>152.92654200000001</v>
      </c>
      <c r="G31" s="20">
        <v>1.8887793E-2</v>
      </c>
    </row>
    <row r="32" spans="1:7" ht="12.75" x14ac:dyDescent="0.2">
      <c r="A32" s="21">
        <v>26</v>
      </c>
      <c r="B32" s="22" t="s">
        <v>564</v>
      </c>
      <c r="C32" s="26" t="s">
        <v>565</v>
      </c>
      <c r="D32" s="17" t="s">
        <v>45</v>
      </c>
      <c r="E32" s="62">
        <v>18473</v>
      </c>
      <c r="F32" s="68">
        <v>151.63562049999999</v>
      </c>
      <c r="G32" s="20">
        <v>1.8728353E-2</v>
      </c>
    </row>
    <row r="33" spans="1:7" ht="12.75" x14ac:dyDescent="0.2">
      <c r="A33" s="21">
        <v>27</v>
      </c>
      <c r="B33" s="22" t="s">
        <v>703</v>
      </c>
      <c r="C33" s="26" t="s">
        <v>704</v>
      </c>
      <c r="D33" s="17" t="s">
        <v>28</v>
      </c>
      <c r="E33" s="62">
        <v>220886</v>
      </c>
      <c r="F33" s="68">
        <v>150.754695</v>
      </c>
      <c r="G33" s="20">
        <v>1.8619551000000002E-2</v>
      </c>
    </row>
    <row r="34" spans="1:7" ht="12.75" x14ac:dyDescent="0.2">
      <c r="A34" s="21">
        <v>28</v>
      </c>
      <c r="B34" s="22" t="s">
        <v>554</v>
      </c>
      <c r="C34" s="26" t="s">
        <v>555</v>
      </c>
      <c r="D34" s="17" t="s">
        <v>36</v>
      </c>
      <c r="E34" s="62">
        <v>138655</v>
      </c>
      <c r="F34" s="68">
        <v>137.961725</v>
      </c>
      <c r="G34" s="20">
        <v>1.7039505E-2</v>
      </c>
    </row>
    <row r="35" spans="1:7" ht="25.5" x14ac:dyDescent="0.2">
      <c r="A35" s="21">
        <v>29</v>
      </c>
      <c r="B35" s="22" t="s">
        <v>548</v>
      </c>
      <c r="C35" s="26" t="s">
        <v>549</v>
      </c>
      <c r="D35" s="17" t="s">
        <v>33</v>
      </c>
      <c r="E35" s="62">
        <v>12605</v>
      </c>
      <c r="F35" s="68">
        <v>136.31677250000001</v>
      </c>
      <c r="G35" s="20">
        <v>1.6836337999999999E-2</v>
      </c>
    </row>
    <row r="36" spans="1:7" ht="25.5" x14ac:dyDescent="0.2">
      <c r="A36" s="21">
        <v>30</v>
      </c>
      <c r="B36" s="22" t="s">
        <v>675</v>
      </c>
      <c r="C36" s="26" t="s">
        <v>676</v>
      </c>
      <c r="D36" s="17" t="s">
        <v>22</v>
      </c>
      <c r="E36" s="62">
        <v>176390</v>
      </c>
      <c r="F36" s="68">
        <v>120.82715</v>
      </c>
      <c r="G36" s="20">
        <v>1.4923232E-2</v>
      </c>
    </row>
    <row r="37" spans="1:7" ht="12.75" x14ac:dyDescent="0.2">
      <c r="A37" s="21">
        <v>31</v>
      </c>
      <c r="B37" s="22" t="s">
        <v>733</v>
      </c>
      <c r="C37" s="26" t="s">
        <v>734</v>
      </c>
      <c r="D37" s="17" t="s">
        <v>285</v>
      </c>
      <c r="E37" s="62">
        <v>13319</v>
      </c>
      <c r="F37" s="68">
        <v>90.495945500000005</v>
      </c>
      <c r="G37" s="20">
        <v>1.1177057000000001E-2</v>
      </c>
    </row>
    <row r="38" spans="1:7" ht="25.5" x14ac:dyDescent="0.2">
      <c r="A38" s="21">
        <v>32</v>
      </c>
      <c r="B38" s="22" t="s">
        <v>384</v>
      </c>
      <c r="C38" s="26" t="s">
        <v>385</v>
      </c>
      <c r="D38" s="17" t="s">
        <v>22</v>
      </c>
      <c r="E38" s="62">
        <v>6374</v>
      </c>
      <c r="F38" s="68">
        <v>89.860652000000002</v>
      </c>
      <c r="G38" s="20">
        <v>1.1098593E-2</v>
      </c>
    </row>
    <row r="39" spans="1:7" ht="25.5" x14ac:dyDescent="0.2">
      <c r="A39" s="21">
        <v>33</v>
      </c>
      <c r="B39" s="22" t="s">
        <v>671</v>
      </c>
      <c r="C39" s="26" t="s">
        <v>672</v>
      </c>
      <c r="D39" s="17" t="s">
        <v>45</v>
      </c>
      <c r="E39" s="62">
        <v>44815</v>
      </c>
      <c r="F39" s="68">
        <v>84.431460000000001</v>
      </c>
      <c r="G39" s="20">
        <v>1.0428039E-2</v>
      </c>
    </row>
    <row r="40" spans="1:7" ht="12.75" x14ac:dyDescent="0.2">
      <c r="A40" s="21">
        <v>34</v>
      </c>
      <c r="B40" s="22" t="s">
        <v>393</v>
      </c>
      <c r="C40" s="26" t="s">
        <v>394</v>
      </c>
      <c r="D40" s="17" t="s">
        <v>285</v>
      </c>
      <c r="E40" s="62">
        <v>9930</v>
      </c>
      <c r="F40" s="68">
        <v>74.623949999999994</v>
      </c>
      <c r="G40" s="20">
        <v>9.2167240000000008E-3</v>
      </c>
    </row>
    <row r="41" spans="1:7" ht="12.75" x14ac:dyDescent="0.2">
      <c r="A41" s="21">
        <v>35</v>
      </c>
      <c r="B41" s="22" t="s">
        <v>735</v>
      </c>
      <c r="C41" s="26" t="s">
        <v>736</v>
      </c>
      <c r="D41" s="17" t="s">
        <v>45</v>
      </c>
      <c r="E41" s="62">
        <v>95298</v>
      </c>
      <c r="F41" s="68">
        <v>62.753732999999997</v>
      </c>
      <c r="G41" s="20">
        <v>7.7506459999999999E-3</v>
      </c>
    </row>
    <row r="42" spans="1:7" ht="12.75" x14ac:dyDescent="0.2">
      <c r="A42" s="21">
        <v>36</v>
      </c>
      <c r="B42" s="22" t="s">
        <v>87</v>
      </c>
      <c r="C42" s="26" t="s">
        <v>1155</v>
      </c>
      <c r="D42" s="17" t="s">
        <v>66</v>
      </c>
      <c r="E42" s="62">
        <v>23447</v>
      </c>
      <c r="F42" s="68">
        <v>51.630293999999999</v>
      </c>
      <c r="G42" s="20">
        <v>6.376802E-3</v>
      </c>
    </row>
    <row r="43" spans="1:7" ht="12.75" x14ac:dyDescent="0.2">
      <c r="A43" s="16"/>
      <c r="B43" s="17"/>
      <c r="C43" s="23" t="s">
        <v>111</v>
      </c>
      <c r="D43" s="27"/>
      <c r="E43" s="64"/>
      <c r="F43" s="70">
        <v>7436.9772025000002</v>
      </c>
      <c r="G43" s="28">
        <v>0.91853307599999978</v>
      </c>
    </row>
    <row r="44" spans="1:7" ht="12.75" x14ac:dyDescent="0.2">
      <c r="A44" s="21"/>
      <c r="B44" s="22"/>
      <c r="C44" s="29"/>
      <c r="D44" s="30"/>
      <c r="E44" s="62"/>
      <c r="F44" s="68"/>
      <c r="G44" s="20"/>
    </row>
    <row r="45" spans="1:7" ht="12.75" x14ac:dyDescent="0.2">
      <c r="A45" s="16"/>
      <c r="B45" s="17"/>
      <c r="C45" s="23" t="s">
        <v>112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111</v>
      </c>
      <c r="D46" s="27"/>
      <c r="E46" s="64"/>
      <c r="F46" s="70">
        <v>0</v>
      </c>
      <c r="G46" s="28">
        <v>0</v>
      </c>
    </row>
    <row r="47" spans="1:7" ht="12.75" x14ac:dyDescent="0.2">
      <c r="A47" s="21"/>
      <c r="B47" s="22"/>
      <c r="C47" s="29"/>
      <c r="D47" s="30"/>
      <c r="E47" s="62"/>
      <c r="F47" s="68"/>
      <c r="G47" s="20"/>
    </row>
    <row r="48" spans="1:7" ht="12.75" x14ac:dyDescent="0.2">
      <c r="A48" s="31"/>
      <c r="B48" s="32"/>
      <c r="C48" s="23" t="s">
        <v>113</v>
      </c>
      <c r="D48" s="24"/>
      <c r="E48" s="63"/>
      <c r="F48" s="69"/>
      <c r="G48" s="25"/>
    </row>
    <row r="49" spans="1:7" ht="12.75" x14ac:dyDescent="0.2">
      <c r="A49" s="33"/>
      <c r="B49" s="34"/>
      <c r="C49" s="23" t="s">
        <v>111</v>
      </c>
      <c r="D49" s="35"/>
      <c r="E49" s="65"/>
      <c r="F49" s="71">
        <v>0</v>
      </c>
      <c r="G49" s="36">
        <v>0</v>
      </c>
    </row>
    <row r="50" spans="1:7" ht="12.75" x14ac:dyDescent="0.2">
      <c r="A50" s="33"/>
      <c r="B50" s="34"/>
      <c r="C50" s="29"/>
      <c r="D50" s="37"/>
      <c r="E50" s="66"/>
      <c r="F50" s="72"/>
      <c r="G50" s="38"/>
    </row>
    <row r="51" spans="1:7" ht="12.75" x14ac:dyDescent="0.2">
      <c r="A51" s="16"/>
      <c r="B51" s="17"/>
      <c r="C51" s="23" t="s">
        <v>116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111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12.75" x14ac:dyDescent="0.2">
      <c r="A54" s="16"/>
      <c r="B54" s="17"/>
      <c r="C54" s="23" t="s">
        <v>117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111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12.75" x14ac:dyDescent="0.2">
      <c r="A57" s="16"/>
      <c r="B57" s="17"/>
      <c r="C57" s="23" t="s">
        <v>118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111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25.5" x14ac:dyDescent="0.2">
      <c r="A60" s="21"/>
      <c r="B60" s="22"/>
      <c r="C60" s="39" t="s">
        <v>119</v>
      </c>
      <c r="D60" s="40"/>
      <c r="E60" s="64"/>
      <c r="F60" s="70">
        <v>7436.9772025000002</v>
      </c>
      <c r="G60" s="28">
        <v>0.91853307599999978</v>
      </c>
    </row>
    <row r="61" spans="1:7" ht="12.75" x14ac:dyDescent="0.2">
      <c r="A61" s="16"/>
      <c r="B61" s="17"/>
      <c r="C61" s="26"/>
      <c r="D61" s="19"/>
      <c r="E61" s="62"/>
      <c r="F61" s="68"/>
      <c r="G61" s="20"/>
    </row>
    <row r="62" spans="1:7" ht="12.75" x14ac:dyDescent="0.2">
      <c r="A62" s="16"/>
      <c r="B62" s="17"/>
      <c r="C62" s="18" t="s">
        <v>120</v>
      </c>
      <c r="D62" s="19"/>
      <c r="E62" s="62"/>
      <c r="F62" s="68"/>
      <c r="G62" s="20"/>
    </row>
    <row r="63" spans="1:7" ht="25.5" x14ac:dyDescent="0.2">
      <c r="A63" s="16"/>
      <c r="B63" s="17"/>
      <c r="C63" s="23" t="s">
        <v>10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111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2"/>
      <c r="F65" s="68"/>
      <c r="G65" s="20"/>
    </row>
    <row r="66" spans="1:7" ht="12.75" x14ac:dyDescent="0.2">
      <c r="A66" s="16"/>
      <c r="B66" s="41"/>
      <c r="C66" s="23" t="s">
        <v>121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111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74"/>
      <c r="G68" s="43"/>
    </row>
    <row r="69" spans="1:7" ht="12.75" x14ac:dyDescent="0.2">
      <c r="A69" s="16"/>
      <c r="B69" s="17"/>
      <c r="C69" s="23" t="s">
        <v>122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111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16"/>
      <c r="B72" s="41"/>
      <c r="C72" s="23" t="s">
        <v>123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111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68"/>
      <c r="G74" s="20"/>
    </row>
    <row r="75" spans="1:7" ht="12.75" x14ac:dyDescent="0.2">
      <c r="A75" s="21"/>
      <c r="B75" s="22"/>
      <c r="C75" s="44" t="s">
        <v>124</v>
      </c>
      <c r="D75" s="40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125</v>
      </c>
      <c r="D77" s="19"/>
      <c r="E77" s="62"/>
      <c r="F77" s="68"/>
      <c r="G77" s="20"/>
    </row>
    <row r="78" spans="1:7" ht="12.75" x14ac:dyDescent="0.2">
      <c r="A78" s="21"/>
      <c r="B78" s="22"/>
      <c r="C78" s="23" t="s">
        <v>126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111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127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111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128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111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129</v>
      </c>
      <c r="D87" s="24"/>
      <c r="E87" s="63"/>
      <c r="F87" s="69"/>
      <c r="G87" s="25"/>
    </row>
    <row r="88" spans="1:7" ht="12.75" x14ac:dyDescent="0.2">
      <c r="A88" s="21">
        <v>1</v>
      </c>
      <c r="B88" s="22"/>
      <c r="C88" s="26" t="s">
        <v>130</v>
      </c>
      <c r="D88" s="30"/>
      <c r="E88" s="62"/>
      <c r="F88" s="68">
        <v>549</v>
      </c>
      <c r="G88" s="20">
        <v>6.7806401000000002E-2</v>
      </c>
    </row>
    <row r="89" spans="1:7" ht="12.75" x14ac:dyDescent="0.2">
      <c r="A89" s="21"/>
      <c r="B89" s="22"/>
      <c r="C89" s="23" t="s">
        <v>111</v>
      </c>
      <c r="D89" s="40"/>
      <c r="E89" s="64"/>
      <c r="F89" s="70">
        <v>549</v>
      </c>
      <c r="G89" s="28">
        <v>6.7806401000000002E-2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25.5" x14ac:dyDescent="0.2">
      <c r="A91" s="21"/>
      <c r="B91" s="22"/>
      <c r="C91" s="39" t="s">
        <v>131</v>
      </c>
      <c r="D91" s="40"/>
      <c r="E91" s="64"/>
      <c r="F91" s="70">
        <v>549</v>
      </c>
      <c r="G91" s="28">
        <v>6.7806401000000002E-2</v>
      </c>
    </row>
    <row r="92" spans="1:7" ht="12.75" x14ac:dyDescent="0.2">
      <c r="A92" s="21"/>
      <c r="B92" s="22"/>
      <c r="C92" s="45"/>
      <c r="D92" s="22"/>
      <c r="E92" s="62"/>
      <c r="F92" s="68"/>
      <c r="G92" s="20"/>
    </row>
    <row r="93" spans="1:7" ht="12.75" x14ac:dyDescent="0.2">
      <c r="A93" s="16"/>
      <c r="B93" s="17"/>
      <c r="C93" s="18" t="s">
        <v>132</v>
      </c>
      <c r="D93" s="19"/>
      <c r="E93" s="62"/>
      <c r="F93" s="68"/>
      <c r="G93" s="20"/>
    </row>
    <row r="94" spans="1:7" ht="25.5" x14ac:dyDescent="0.2">
      <c r="A94" s="21"/>
      <c r="B94" s="22"/>
      <c r="C94" s="23" t="s">
        <v>133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16"/>
      <c r="B97" s="17"/>
      <c r="C97" s="18" t="s">
        <v>134</v>
      </c>
      <c r="D97" s="19"/>
      <c r="E97" s="62"/>
      <c r="F97" s="68"/>
      <c r="G97" s="20"/>
    </row>
    <row r="98" spans="1:7" ht="25.5" x14ac:dyDescent="0.2">
      <c r="A98" s="21"/>
      <c r="B98" s="22"/>
      <c r="C98" s="23" t="s">
        <v>135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25.5" x14ac:dyDescent="0.2">
      <c r="A101" s="21"/>
      <c r="B101" s="22"/>
      <c r="C101" s="23" t="s">
        <v>136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111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74"/>
      <c r="G103" s="43"/>
    </row>
    <row r="104" spans="1:7" ht="25.5" x14ac:dyDescent="0.2">
      <c r="A104" s="21"/>
      <c r="B104" s="22"/>
      <c r="C104" s="45" t="s">
        <v>137</v>
      </c>
      <c r="D104" s="22"/>
      <c r="E104" s="62"/>
      <c r="F104" s="74">
        <v>110.6035227</v>
      </c>
      <c r="G104" s="43">
        <v>1.3660522E-2</v>
      </c>
    </row>
    <row r="105" spans="1:7" ht="12.75" x14ac:dyDescent="0.2">
      <c r="A105" s="21"/>
      <c r="B105" s="22"/>
      <c r="C105" s="46" t="s">
        <v>138</v>
      </c>
      <c r="D105" s="27"/>
      <c r="E105" s="64"/>
      <c r="F105" s="70">
        <v>8096.5807252000004</v>
      </c>
      <c r="G105" s="28">
        <v>0.99999999899999992</v>
      </c>
    </row>
    <row r="107" spans="1:7" ht="12.75" x14ac:dyDescent="0.2">
      <c r="B107" s="306"/>
      <c r="C107" s="306"/>
      <c r="D107" s="306"/>
      <c r="E107" s="306"/>
      <c r="F107" s="306"/>
    </row>
    <row r="108" spans="1:7" ht="12.75" x14ac:dyDescent="0.2">
      <c r="B108" s="306"/>
      <c r="C108" s="306"/>
      <c r="D108" s="306"/>
      <c r="E108" s="306"/>
      <c r="F108" s="306"/>
    </row>
    <row r="110" spans="1:7" ht="12.75" x14ac:dyDescent="0.2">
      <c r="B110" s="52" t="s">
        <v>140</v>
      </c>
      <c r="C110" s="53"/>
      <c r="D110" s="54"/>
    </row>
    <row r="111" spans="1:7" ht="12.75" x14ac:dyDescent="0.2">
      <c r="B111" s="55" t="s">
        <v>141</v>
      </c>
      <c r="C111" s="56"/>
      <c r="D111" s="81" t="s">
        <v>142</v>
      </c>
    </row>
    <row r="112" spans="1:7" ht="12.75" x14ac:dyDescent="0.2">
      <c r="B112" s="55" t="s">
        <v>143</v>
      </c>
      <c r="C112" s="56"/>
      <c r="D112" s="81" t="s">
        <v>142</v>
      </c>
    </row>
    <row r="113" spans="2:4" ht="12.75" x14ac:dyDescent="0.2">
      <c r="B113" s="57" t="s">
        <v>144</v>
      </c>
      <c r="C113" s="56"/>
      <c r="D113" s="58"/>
    </row>
    <row r="114" spans="2:4" ht="25.5" customHeight="1" x14ac:dyDescent="0.2">
      <c r="B114" s="58"/>
      <c r="C114" s="48" t="s">
        <v>145</v>
      </c>
      <c r="D114" s="49" t="s">
        <v>146</v>
      </c>
    </row>
    <row r="115" spans="2:4" ht="12.75" customHeight="1" x14ac:dyDescent="0.2">
      <c r="B115" s="75" t="s">
        <v>147</v>
      </c>
      <c r="C115" s="76" t="s">
        <v>148</v>
      </c>
      <c r="D115" s="76" t="s">
        <v>149</v>
      </c>
    </row>
    <row r="116" spans="2:4" ht="12.75" x14ac:dyDescent="0.2">
      <c r="B116" s="58" t="s">
        <v>150</v>
      </c>
      <c r="C116" s="59">
        <v>11.931800000000001</v>
      </c>
      <c r="D116" s="59">
        <v>11.0024</v>
      </c>
    </row>
    <row r="117" spans="2:4" ht="12.75" x14ac:dyDescent="0.2">
      <c r="B117" s="58" t="s">
        <v>151</v>
      </c>
      <c r="C117" s="59">
        <v>11.931800000000001</v>
      </c>
      <c r="D117" s="59">
        <v>11.0024</v>
      </c>
    </row>
    <row r="118" spans="2:4" ht="12.75" x14ac:dyDescent="0.2">
      <c r="B118" s="58" t="s">
        <v>152</v>
      </c>
      <c r="C118" s="59">
        <v>11.718999999999999</v>
      </c>
      <c r="D118" s="59">
        <v>10.7943</v>
      </c>
    </row>
    <row r="119" spans="2:4" ht="12.75" x14ac:dyDescent="0.2">
      <c r="B119" s="58" t="s">
        <v>153</v>
      </c>
      <c r="C119" s="59">
        <v>11.718999999999999</v>
      </c>
      <c r="D119" s="59">
        <v>10.7943</v>
      </c>
    </row>
    <row r="121" spans="2:4" ht="12.75" x14ac:dyDescent="0.2">
      <c r="B121" s="77" t="s">
        <v>154</v>
      </c>
      <c r="C121" s="60"/>
      <c r="D121" s="78" t="s">
        <v>142</v>
      </c>
    </row>
    <row r="122" spans="2:4" ht="24.75" customHeight="1" x14ac:dyDescent="0.2">
      <c r="B122" s="79"/>
      <c r="C122" s="79"/>
    </row>
    <row r="123" spans="2:4" ht="15" x14ac:dyDescent="0.25">
      <c r="B123" s="82"/>
      <c r="C123" s="80"/>
      <c r="D123"/>
    </row>
    <row r="125" spans="2:4" ht="12.75" x14ac:dyDescent="0.2">
      <c r="B125" s="57" t="s">
        <v>157</v>
      </c>
      <c r="C125" s="56"/>
      <c r="D125" s="83" t="s">
        <v>142</v>
      </c>
    </row>
    <row r="126" spans="2:4" ht="12.75" x14ac:dyDescent="0.2">
      <c r="B126" s="57" t="s">
        <v>158</v>
      </c>
      <c r="C126" s="56"/>
      <c r="D126" s="83" t="s">
        <v>142</v>
      </c>
    </row>
    <row r="127" spans="2:4" ht="12.75" x14ac:dyDescent="0.2">
      <c r="B127" s="57" t="s">
        <v>159</v>
      </c>
      <c r="C127" s="56"/>
      <c r="D127" s="61">
        <v>0.40252667030868561</v>
      </c>
    </row>
    <row r="128" spans="2:4" ht="12.75" x14ac:dyDescent="0.2">
      <c r="B128" s="57" t="s">
        <v>160</v>
      </c>
      <c r="C128" s="56"/>
      <c r="D128" s="61" t="s">
        <v>142</v>
      </c>
    </row>
  </sheetData>
  <mergeCells count="5">
    <mergeCell ref="A1:G1"/>
    <mergeCell ref="A2:G2"/>
    <mergeCell ref="A3:G3"/>
    <mergeCell ref="B107:F107"/>
    <mergeCell ref="B108:F108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744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418</v>
      </c>
      <c r="C7" s="26" t="s">
        <v>419</v>
      </c>
      <c r="D7" s="17" t="s">
        <v>215</v>
      </c>
      <c r="E7" s="62">
        <v>32331</v>
      </c>
      <c r="F7" s="68">
        <v>706.01204700000005</v>
      </c>
      <c r="G7" s="20">
        <v>7.2359672999999999E-2</v>
      </c>
    </row>
    <row r="8" spans="1:7" ht="12.75" x14ac:dyDescent="0.2">
      <c r="A8" s="21">
        <v>2</v>
      </c>
      <c r="B8" s="22" t="s">
        <v>104</v>
      </c>
      <c r="C8" s="26" t="s">
        <v>105</v>
      </c>
      <c r="D8" s="17" t="s">
        <v>36</v>
      </c>
      <c r="E8" s="62">
        <v>173115</v>
      </c>
      <c r="F8" s="68">
        <v>459.62032499999998</v>
      </c>
      <c r="G8" s="20">
        <v>4.7106810999999998E-2</v>
      </c>
    </row>
    <row r="9" spans="1:7" ht="12.75" x14ac:dyDescent="0.2">
      <c r="A9" s="21">
        <v>3</v>
      </c>
      <c r="B9" s="22" t="s">
        <v>462</v>
      </c>
      <c r="C9" s="26" t="s">
        <v>463</v>
      </c>
      <c r="D9" s="17" t="s">
        <v>215</v>
      </c>
      <c r="E9" s="62">
        <v>62664</v>
      </c>
      <c r="F9" s="68">
        <v>457.47853199999997</v>
      </c>
      <c r="G9" s="20">
        <v>4.6887297000000001E-2</v>
      </c>
    </row>
    <row r="10" spans="1:7" ht="12.75" x14ac:dyDescent="0.2">
      <c r="A10" s="21">
        <v>4</v>
      </c>
      <c r="B10" s="22" t="s">
        <v>34</v>
      </c>
      <c r="C10" s="26" t="s">
        <v>35</v>
      </c>
      <c r="D10" s="17" t="s">
        <v>36</v>
      </c>
      <c r="E10" s="62">
        <v>135693</v>
      </c>
      <c r="F10" s="68">
        <v>414.6099615</v>
      </c>
      <c r="G10" s="20">
        <v>4.2493666999999999E-2</v>
      </c>
    </row>
    <row r="11" spans="1:7" ht="25.5" x14ac:dyDescent="0.2">
      <c r="A11" s="21">
        <v>5</v>
      </c>
      <c r="B11" s="22" t="s">
        <v>14</v>
      </c>
      <c r="C11" s="26" t="s">
        <v>15</v>
      </c>
      <c r="D11" s="17" t="s">
        <v>16</v>
      </c>
      <c r="E11" s="62">
        <v>32393</v>
      </c>
      <c r="F11" s="68">
        <v>412.07135299999999</v>
      </c>
      <c r="G11" s="20">
        <v>4.2233484000000002E-2</v>
      </c>
    </row>
    <row r="12" spans="1:7" ht="25.5" x14ac:dyDescent="0.2">
      <c r="A12" s="21">
        <v>6</v>
      </c>
      <c r="B12" s="22" t="s">
        <v>416</v>
      </c>
      <c r="C12" s="26" t="s">
        <v>417</v>
      </c>
      <c r="D12" s="17" t="s">
        <v>33</v>
      </c>
      <c r="E12" s="62">
        <v>132098</v>
      </c>
      <c r="F12" s="68">
        <v>393.32179500000001</v>
      </c>
      <c r="G12" s="20">
        <v>4.0311828000000001E-2</v>
      </c>
    </row>
    <row r="13" spans="1:7" ht="12.75" x14ac:dyDescent="0.2">
      <c r="A13" s="21">
        <v>7</v>
      </c>
      <c r="B13" s="22" t="s">
        <v>731</v>
      </c>
      <c r="C13" s="26" t="s">
        <v>732</v>
      </c>
      <c r="D13" s="17" t="s">
        <v>215</v>
      </c>
      <c r="E13" s="62">
        <v>82005</v>
      </c>
      <c r="F13" s="68">
        <v>379.60114499999997</v>
      </c>
      <c r="G13" s="20">
        <v>3.8905588999999997E-2</v>
      </c>
    </row>
    <row r="14" spans="1:7" ht="12.75" x14ac:dyDescent="0.2">
      <c r="A14" s="21">
        <v>8</v>
      </c>
      <c r="B14" s="22" t="s">
        <v>246</v>
      </c>
      <c r="C14" s="26" t="s">
        <v>247</v>
      </c>
      <c r="D14" s="17" t="s">
        <v>215</v>
      </c>
      <c r="E14" s="62">
        <v>47737</v>
      </c>
      <c r="F14" s="68">
        <v>355.73612400000002</v>
      </c>
      <c r="G14" s="20">
        <v>3.6459645999999998E-2</v>
      </c>
    </row>
    <row r="15" spans="1:7" ht="12.75" x14ac:dyDescent="0.2">
      <c r="A15" s="21">
        <v>9</v>
      </c>
      <c r="B15" s="22" t="s">
        <v>554</v>
      </c>
      <c r="C15" s="26" t="s">
        <v>555</v>
      </c>
      <c r="D15" s="17" t="s">
        <v>36</v>
      </c>
      <c r="E15" s="62">
        <v>331719</v>
      </c>
      <c r="F15" s="68">
        <v>330.060405</v>
      </c>
      <c r="G15" s="20">
        <v>3.3828124000000001E-2</v>
      </c>
    </row>
    <row r="16" spans="1:7" ht="12.75" x14ac:dyDescent="0.2">
      <c r="A16" s="21">
        <v>10</v>
      </c>
      <c r="B16" s="22" t="s">
        <v>422</v>
      </c>
      <c r="C16" s="26" t="s">
        <v>423</v>
      </c>
      <c r="D16" s="17" t="s">
        <v>285</v>
      </c>
      <c r="E16" s="62">
        <v>13016</v>
      </c>
      <c r="F16" s="68">
        <v>329.38940400000001</v>
      </c>
      <c r="G16" s="20">
        <v>3.3759351999999999E-2</v>
      </c>
    </row>
    <row r="17" spans="1:7" ht="12.75" x14ac:dyDescent="0.2">
      <c r="A17" s="21">
        <v>11</v>
      </c>
      <c r="B17" s="22" t="s">
        <v>335</v>
      </c>
      <c r="C17" s="26" t="s">
        <v>336</v>
      </c>
      <c r="D17" s="17" t="s">
        <v>215</v>
      </c>
      <c r="E17" s="62">
        <v>24878</v>
      </c>
      <c r="F17" s="68">
        <v>291.88113499999997</v>
      </c>
      <c r="G17" s="20">
        <v>2.9915102999999998E-2</v>
      </c>
    </row>
    <row r="18" spans="1:7" ht="25.5" x14ac:dyDescent="0.2">
      <c r="A18" s="21">
        <v>12</v>
      </c>
      <c r="B18" s="22" t="s">
        <v>550</v>
      </c>
      <c r="C18" s="26" t="s">
        <v>551</v>
      </c>
      <c r="D18" s="17" t="s">
        <v>285</v>
      </c>
      <c r="E18" s="62">
        <v>41047</v>
      </c>
      <c r="F18" s="68">
        <v>255.82542749999999</v>
      </c>
      <c r="G18" s="20">
        <v>2.6219728000000001E-2</v>
      </c>
    </row>
    <row r="19" spans="1:7" ht="12.75" x14ac:dyDescent="0.2">
      <c r="A19" s="21">
        <v>13</v>
      </c>
      <c r="B19" s="22" t="s">
        <v>663</v>
      </c>
      <c r="C19" s="26" t="s">
        <v>664</v>
      </c>
      <c r="D19" s="17" t="s">
        <v>285</v>
      </c>
      <c r="E19" s="62">
        <v>60870</v>
      </c>
      <c r="F19" s="68">
        <v>234.92776499999999</v>
      </c>
      <c r="G19" s="20">
        <v>2.4077912E-2</v>
      </c>
    </row>
    <row r="20" spans="1:7" ht="12.75" x14ac:dyDescent="0.2">
      <c r="A20" s="21">
        <v>14</v>
      </c>
      <c r="B20" s="22" t="s">
        <v>26</v>
      </c>
      <c r="C20" s="26" t="s">
        <v>27</v>
      </c>
      <c r="D20" s="17" t="s">
        <v>28</v>
      </c>
      <c r="E20" s="62">
        <v>115476</v>
      </c>
      <c r="F20" s="68">
        <v>226.73712599999999</v>
      </c>
      <c r="G20" s="20">
        <v>2.3238447999999998E-2</v>
      </c>
    </row>
    <row r="21" spans="1:7" ht="12.75" x14ac:dyDescent="0.2">
      <c r="A21" s="21">
        <v>15</v>
      </c>
      <c r="B21" s="22" t="s">
        <v>534</v>
      </c>
      <c r="C21" s="26" t="s">
        <v>535</v>
      </c>
      <c r="D21" s="17" t="s">
        <v>347</v>
      </c>
      <c r="E21" s="62">
        <v>59056</v>
      </c>
      <c r="F21" s="68">
        <v>223.82223999999999</v>
      </c>
      <c r="G21" s="20">
        <v>2.2939699000000001E-2</v>
      </c>
    </row>
    <row r="22" spans="1:7" ht="12.75" x14ac:dyDescent="0.2">
      <c r="A22" s="21">
        <v>16</v>
      </c>
      <c r="B22" s="22" t="s">
        <v>703</v>
      </c>
      <c r="C22" s="26" t="s">
        <v>704</v>
      </c>
      <c r="D22" s="17" t="s">
        <v>28</v>
      </c>
      <c r="E22" s="62">
        <v>292499</v>
      </c>
      <c r="F22" s="68">
        <v>199.63056750000001</v>
      </c>
      <c r="G22" s="20">
        <v>2.0460277999999998E-2</v>
      </c>
    </row>
    <row r="23" spans="1:7" ht="25.5" x14ac:dyDescent="0.2">
      <c r="A23" s="21">
        <v>17</v>
      </c>
      <c r="B23" s="22" t="s">
        <v>240</v>
      </c>
      <c r="C23" s="26" t="s">
        <v>241</v>
      </c>
      <c r="D23" s="17" t="s">
        <v>25</v>
      </c>
      <c r="E23" s="62">
        <v>23600</v>
      </c>
      <c r="F23" s="68">
        <v>195.89179999999999</v>
      </c>
      <c r="G23" s="20">
        <v>2.0077088999999999E-2</v>
      </c>
    </row>
    <row r="24" spans="1:7" ht="12.75" x14ac:dyDescent="0.2">
      <c r="A24" s="21">
        <v>18</v>
      </c>
      <c r="B24" s="22" t="s">
        <v>645</v>
      </c>
      <c r="C24" s="26" t="s">
        <v>646</v>
      </c>
      <c r="D24" s="17" t="s">
        <v>347</v>
      </c>
      <c r="E24" s="62">
        <v>86727</v>
      </c>
      <c r="F24" s="68">
        <v>194.91893250000001</v>
      </c>
      <c r="G24" s="20">
        <v>1.9977379E-2</v>
      </c>
    </row>
    <row r="25" spans="1:7" ht="12.75" x14ac:dyDescent="0.2">
      <c r="A25" s="21">
        <v>19</v>
      </c>
      <c r="B25" s="22" t="s">
        <v>631</v>
      </c>
      <c r="C25" s="26" t="s">
        <v>632</v>
      </c>
      <c r="D25" s="17" t="s">
        <v>215</v>
      </c>
      <c r="E25" s="62">
        <v>60150</v>
      </c>
      <c r="F25" s="68">
        <v>194.886</v>
      </c>
      <c r="G25" s="20">
        <v>1.9974004E-2</v>
      </c>
    </row>
    <row r="26" spans="1:7" ht="25.5" x14ac:dyDescent="0.2">
      <c r="A26" s="21">
        <v>20</v>
      </c>
      <c r="B26" s="22" t="s">
        <v>50</v>
      </c>
      <c r="C26" s="26" t="s">
        <v>51</v>
      </c>
      <c r="D26" s="17" t="s">
        <v>22</v>
      </c>
      <c r="E26" s="62">
        <v>220994</v>
      </c>
      <c r="F26" s="68">
        <v>193.590744</v>
      </c>
      <c r="G26" s="20">
        <v>1.9841252E-2</v>
      </c>
    </row>
    <row r="27" spans="1:7" ht="12.75" x14ac:dyDescent="0.2">
      <c r="A27" s="21">
        <v>21</v>
      </c>
      <c r="B27" s="22" t="s">
        <v>230</v>
      </c>
      <c r="C27" s="26" t="s">
        <v>231</v>
      </c>
      <c r="D27" s="17" t="s">
        <v>19</v>
      </c>
      <c r="E27" s="62">
        <v>190655</v>
      </c>
      <c r="F27" s="68">
        <v>192.94286</v>
      </c>
      <c r="G27" s="20">
        <v>1.977485E-2</v>
      </c>
    </row>
    <row r="28" spans="1:7" ht="25.5" x14ac:dyDescent="0.2">
      <c r="A28" s="21">
        <v>22</v>
      </c>
      <c r="B28" s="22" t="s">
        <v>203</v>
      </c>
      <c r="C28" s="26" t="s">
        <v>204</v>
      </c>
      <c r="D28" s="17" t="s">
        <v>33</v>
      </c>
      <c r="E28" s="62">
        <v>123842</v>
      </c>
      <c r="F28" s="68">
        <v>179.94242600000001</v>
      </c>
      <c r="G28" s="20">
        <v>1.8442426000000001E-2</v>
      </c>
    </row>
    <row r="29" spans="1:7" ht="25.5" x14ac:dyDescent="0.2">
      <c r="A29" s="21">
        <v>23</v>
      </c>
      <c r="B29" s="22" t="s">
        <v>522</v>
      </c>
      <c r="C29" s="26" t="s">
        <v>523</v>
      </c>
      <c r="D29" s="17" t="s">
        <v>524</v>
      </c>
      <c r="E29" s="62">
        <v>53060</v>
      </c>
      <c r="F29" s="68">
        <v>179.63462999999999</v>
      </c>
      <c r="G29" s="20">
        <v>1.8410880000000001E-2</v>
      </c>
    </row>
    <row r="30" spans="1:7" ht="25.5" x14ac:dyDescent="0.2">
      <c r="A30" s="21">
        <v>24</v>
      </c>
      <c r="B30" s="22" t="s">
        <v>57</v>
      </c>
      <c r="C30" s="26" t="s">
        <v>58</v>
      </c>
      <c r="D30" s="17" t="s">
        <v>16</v>
      </c>
      <c r="E30" s="62">
        <v>240875</v>
      </c>
      <c r="F30" s="68">
        <v>175.83875</v>
      </c>
      <c r="G30" s="20">
        <v>1.8021836999999999E-2</v>
      </c>
    </row>
    <row r="31" spans="1:7" ht="25.5" x14ac:dyDescent="0.2">
      <c r="A31" s="21">
        <v>25</v>
      </c>
      <c r="B31" s="22" t="s">
        <v>548</v>
      </c>
      <c r="C31" s="26" t="s">
        <v>549</v>
      </c>
      <c r="D31" s="17" t="s">
        <v>33</v>
      </c>
      <c r="E31" s="62">
        <v>15194</v>
      </c>
      <c r="F31" s="68">
        <v>164.31551300000001</v>
      </c>
      <c r="G31" s="20">
        <v>1.6840813E-2</v>
      </c>
    </row>
    <row r="32" spans="1:7" ht="12.75" x14ac:dyDescent="0.2">
      <c r="A32" s="21">
        <v>26</v>
      </c>
      <c r="B32" s="22" t="s">
        <v>532</v>
      </c>
      <c r="C32" s="26" t="s">
        <v>533</v>
      </c>
      <c r="D32" s="17" t="s">
        <v>295</v>
      </c>
      <c r="E32" s="62">
        <v>16170</v>
      </c>
      <c r="F32" s="68">
        <v>164.230605</v>
      </c>
      <c r="G32" s="20">
        <v>1.6832111E-2</v>
      </c>
    </row>
    <row r="33" spans="1:7" ht="25.5" x14ac:dyDescent="0.2">
      <c r="A33" s="21">
        <v>27</v>
      </c>
      <c r="B33" s="22" t="s">
        <v>675</v>
      </c>
      <c r="C33" s="26" t="s">
        <v>676</v>
      </c>
      <c r="D33" s="17" t="s">
        <v>22</v>
      </c>
      <c r="E33" s="62">
        <v>231366</v>
      </c>
      <c r="F33" s="68">
        <v>158.48571000000001</v>
      </c>
      <c r="G33" s="20">
        <v>1.6243311999999999E-2</v>
      </c>
    </row>
    <row r="34" spans="1:7" ht="25.5" x14ac:dyDescent="0.2">
      <c r="A34" s="21">
        <v>28</v>
      </c>
      <c r="B34" s="22" t="s">
        <v>540</v>
      </c>
      <c r="C34" s="26" t="s">
        <v>541</v>
      </c>
      <c r="D34" s="17" t="s">
        <v>33</v>
      </c>
      <c r="E34" s="62">
        <v>214268</v>
      </c>
      <c r="F34" s="68">
        <v>152.237414</v>
      </c>
      <c r="G34" s="20">
        <v>1.5602919999999999E-2</v>
      </c>
    </row>
    <row r="35" spans="1:7" ht="51" x14ac:dyDescent="0.2">
      <c r="A35" s="21">
        <v>29</v>
      </c>
      <c r="B35" s="22" t="s">
        <v>210</v>
      </c>
      <c r="C35" s="26" t="s">
        <v>211</v>
      </c>
      <c r="D35" s="17" t="s">
        <v>212</v>
      </c>
      <c r="E35" s="62">
        <v>405195</v>
      </c>
      <c r="F35" s="68">
        <v>152.1507225</v>
      </c>
      <c r="G35" s="20">
        <v>1.5594034999999999E-2</v>
      </c>
    </row>
    <row r="36" spans="1:7" ht="12.75" x14ac:dyDescent="0.2">
      <c r="A36" s="21">
        <v>30</v>
      </c>
      <c r="B36" s="22" t="s">
        <v>432</v>
      </c>
      <c r="C36" s="26" t="s">
        <v>433</v>
      </c>
      <c r="D36" s="17" t="s">
        <v>36</v>
      </c>
      <c r="E36" s="62">
        <v>24616</v>
      </c>
      <c r="F36" s="68">
        <v>150.95761999999999</v>
      </c>
      <c r="G36" s="20">
        <v>1.5471753E-2</v>
      </c>
    </row>
    <row r="37" spans="1:7" ht="12.75" x14ac:dyDescent="0.2">
      <c r="A37" s="21">
        <v>31</v>
      </c>
      <c r="B37" s="22" t="s">
        <v>561</v>
      </c>
      <c r="C37" s="26" t="s">
        <v>562</v>
      </c>
      <c r="D37" s="17" t="s">
        <v>36</v>
      </c>
      <c r="E37" s="62">
        <v>308242</v>
      </c>
      <c r="F37" s="68">
        <v>138.7089</v>
      </c>
      <c r="G37" s="20">
        <v>1.4216372999999999E-2</v>
      </c>
    </row>
    <row r="38" spans="1:7" ht="25.5" x14ac:dyDescent="0.2">
      <c r="A38" s="21">
        <v>32</v>
      </c>
      <c r="B38" s="22" t="s">
        <v>570</v>
      </c>
      <c r="C38" s="26" t="s">
        <v>571</v>
      </c>
      <c r="D38" s="17" t="s">
        <v>16</v>
      </c>
      <c r="E38" s="62">
        <v>853633</v>
      </c>
      <c r="F38" s="68">
        <v>138.288546</v>
      </c>
      <c r="G38" s="20">
        <v>1.4173290999999999E-2</v>
      </c>
    </row>
    <row r="39" spans="1:7" ht="25.5" x14ac:dyDescent="0.2">
      <c r="A39" s="21">
        <v>33</v>
      </c>
      <c r="B39" s="22" t="s">
        <v>310</v>
      </c>
      <c r="C39" s="26" t="s">
        <v>311</v>
      </c>
      <c r="D39" s="17" t="s">
        <v>264</v>
      </c>
      <c r="E39" s="62">
        <v>50842</v>
      </c>
      <c r="F39" s="68">
        <v>131.50283300000001</v>
      </c>
      <c r="G39" s="20">
        <v>1.3477818000000001E-2</v>
      </c>
    </row>
    <row r="40" spans="1:7" ht="12.75" x14ac:dyDescent="0.2">
      <c r="A40" s="21">
        <v>34</v>
      </c>
      <c r="B40" s="22" t="s">
        <v>426</v>
      </c>
      <c r="C40" s="26" t="s">
        <v>427</v>
      </c>
      <c r="D40" s="17" t="s">
        <v>285</v>
      </c>
      <c r="E40" s="62">
        <v>17552</v>
      </c>
      <c r="F40" s="68">
        <v>130.665864</v>
      </c>
      <c r="G40" s="20">
        <v>1.3392037000000001E-2</v>
      </c>
    </row>
    <row r="41" spans="1:7" ht="12.75" x14ac:dyDescent="0.2">
      <c r="A41" s="21">
        <v>35</v>
      </c>
      <c r="B41" s="22" t="s">
        <v>291</v>
      </c>
      <c r="C41" s="26" t="s">
        <v>292</v>
      </c>
      <c r="D41" s="17" t="s">
        <v>19</v>
      </c>
      <c r="E41" s="62">
        <v>63000</v>
      </c>
      <c r="F41" s="68">
        <v>124.7085</v>
      </c>
      <c r="G41" s="20">
        <v>1.2781462E-2</v>
      </c>
    </row>
    <row r="42" spans="1:7" ht="12.75" x14ac:dyDescent="0.2">
      <c r="A42" s="21">
        <v>36</v>
      </c>
      <c r="B42" s="22" t="s">
        <v>733</v>
      </c>
      <c r="C42" s="26" t="s">
        <v>734</v>
      </c>
      <c r="D42" s="17" t="s">
        <v>285</v>
      </c>
      <c r="E42" s="62">
        <v>17264</v>
      </c>
      <c r="F42" s="68">
        <v>117.300248</v>
      </c>
      <c r="G42" s="20">
        <v>1.2022184999999999E-2</v>
      </c>
    </row>
    <row r="43" spans="1:7" ht="12.75" x14ac:dyDescent="0.2">
      <c r="A43" s="21">
        <v>37</v>
      </c>
      <c r="B43" s="22" t="s">
        <v>393</v>
      </c>
      <c r="C43" s="26" t="s">
        <v>394</v>
      </c>
      <c r="D43" s="17" t="s">
        <v>285</v>
      </c>
      <c r="E43" s="62">
        <v>12763</v>
      </c>
      <c r="F43" s="68">
        <v>95.913944999999998</v>
      </c>
      <c r="G43" s="20">
        <v>9.8302879999999995E-3</v>
      </c>
    </row>
    <row r="44" spans="1:7" ht="12.75" x14ac:dyDescent="0.2">
      <c r="A44" s="21">
        <v>38</v>
      </c>
      <c r="B44" s="22" t="s">
        <v>735</v>
      </c>
      <c r="C44" s="26" t="s">
        <v>736</v>
      </c>
      <c r="D44" s="17" t="s">
        <v>45</v>
      </c>
      <c r="E44" s="62">
        <v>136273</v>
      </c>
      <c r="F44" s="68">
        <v>89.735770500000001</v>
      </c>
      <c r="G44" s="20">
        <v>9.1970820000000005E-3</v>
      </c>
    </row>
    <row r="45" spans="1:7" ht="12.75" x14ac:dyDescent="0.2">
      <c r="A45" s="16"/>
      <c r="B45" s="17"/>
      <c r="C45" s="23" t="s">
        <v>111</v>
      </c>
      <c r="D45" s="27"/>
      <c r="E45" s="64"/>
      <c r="F45" s="70">
        <v>9087.5736860000015</v>
      </c>
      <c r="G45" s="28">
        <v>0.93139183600000008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16"/>
      <c r="B47" s="17"/>
      <c r="C47" s="23" t="s">
        <v>112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111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31"/>
      <c r="B50" s="32"/>
      <c r="C50" s="23" t="s">
        <v>113</v>
      </c>
      <c r="D50" s="24"/>
      <c r="E50" s="63"/>
      <c r="F50" s="69"/>
      <c r="G50" s="25"/>
    </row>
    <row r="51" spans="1:7" ht="12.75" x14ac:dyDescent="0.2">
      <c r="A51" s="33"/>
      <c r="B51" s="34"/>
      <c r="C51" s="23" t="s">
        <v>111</v>
      </c>
      <c r="D51" s="35"/>
      <c r="E51" s="65"/>
      <c r="F51" s="71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6"/>
      <c r="F52" s="72"/>
      <c r="G52" s="38"/>
    </row>
    <row r="53" spans="1:7" ht="12.75" x14ac:dyDescent="0.2">
      <c r="A53" s="16"/>
      <c r="B53" s="17"/>
      <c r="C53" s="23" t="s">
        <v>116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111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117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111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118</v>
      </c>
      <c r="D59" s="24"/>
      <c r="E59" s="63"/>
      <c r="F59" s="69"/>
      <c r="G59" s="25"/>
    </row>
    <row r="60" spans="1:7" ht="12.75" x14ac:dyDescent="0.2">
      <c r="A60" s="21">
        <v>1</v>
      </c>
      <c r="B60" s="22"/>
      <c r="C60" s="26" t="s">
        <v>1130</v>
      </c>
      <c r="D60" s="30" t="s">
        <v>737</v>
      </c>
      <c r="E60" s="62">
        <v>69375</v>
      </c>
      <c r="F60" s="68">
        <v>129.02057249999999</v>
      </c>
      <c r="G60" s="20">
        <v>1.3223409E-2</v>
      </c>
    </row>
    <row r="61" spans="1:7" ht="12.75" x14ac:dyDescent="0.2">
      <c r="A61" s="21">
        <v>2</v>
      </c>
      <c r="B61" s="22"/>
      <c r="C61" s="26" t="s">
        <v>1131</v>
      </c>
      <c r="D61" s="30" t="s">
        <v>737</v>
      </c>
      <c r="E61" s="62">
        <v>18750</v>
      </c>
      <c r="F61" s="68">
        <v>108.375</v>
      </c>
      <c r="G61" s="20">
        <v>1.110743E-2</v>
      </c>
    </row>
    <row r="62" spans="1:7" ht="12.75" x14ac:dyDescent="0.2">
      <c r="A62" s="16"/>
      <c r="B62" s="17"/>
      <c r="C62" s="23" t="s">
        <v>111</v>
      </c>
      <c r="D62" s="27"/>
      <c r="E62" s="64"/>
      <c r="F62" s="70">
        <v>237.39557249999999</v>
      </c>
      <c r="G62" s="28">
        <v>2.4330839E-2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25.5" x14ac:dyDescent="0.2">
      <c r="A64" s="21"/>
      <c r="B64" s="22"/>
      <c r="C64" s="39" t="s">
        <v>119</v>
      </c>
      <c r="D64" s="40"/>
      <c r="E64" s="64"/>
      <c r="F64" s="70">
        <v>9324.9692585000012</v>
      </c>
      <c r="G64" s="28">
        <v>0.95572267500000008</v>
      </c>
    </row>
    <row r="65" spans="1:7" ht="12.75" x14ac:dyDescent="0.2">
      <c r="A65" s="16"/>
      <c r="B65" s="17"/>
      <c r="C65" s="26"/>
      <c r="D65" s="19"/>
      <c r="E65" s="62"/>
      <c r="F65" s="68"/>
      <c r="G65" s="20"/>
    </row>
    <row r="66" spans="1:7" ht="12.75" x14ac:dyDescent="0.2">
      <c r="A66" s="16"/>
      <c r="B66" s="17"/>
      <c r="C66" s="18" t="s">
        <v>120</v>
      </c>
      <c r="D66" s="19"/>
      <c r="E66" s="62"/>
      <c r="F66" s="68"/>
      <c r="G66" s="20"/>
    </row>
    <row r="67" spans="1:7" ht="25.5" x14ac:dyDescent="0.2">
      <c r="A67" s="16"/>
      <c r="B67" s="17"/>
      <c r="C67" s="23" t="s">
        <v>10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111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19"/>
      <c r="E69" s="62"/>
      <c r="F69" s="68"/>
      <c r="G69" s="20"/>
    </row>
    <row r="70" spans="1:7" ht="12.75" x14ac:dyDescent="0.2">
      <c r="A70" s="16"/>
      <c r="B70" s="41"/>
      <c r="C70" s="23" t="s">
        <v>121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74"/>
      <c r="G72" s="43"/>
    </row>
    <row r="73" spans="1:7" ht="12.75" x14ac:dyDescent="0.2">
      <c r="A73" s="16"/>
      <c r="B73" s="17"/>
      <c r="C73" s="23" t="s">
        <v>122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111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16"/>
      <c r="B76" s="41"/>
      <c r="C76" s="23" t="s">
        <v>123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21"/>
      <c r="B79" s="22"/>
      <c r="C79" s="44" t="s">
        <v>124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6"/>
      <c r="D80" s="19"/>
      <c r="E80" s="62"/>
      <c r="F80" s="68"/>
      <c r="G80" s="20"/>
    </row>
    <row r="81" spans="1:7" ht="12.75" x14ac:dyDescent="0.2">
      <c r="A81" s="16"/>
      <c r="B81" s="17"/>
      <c r="C81" s="18" t="s">
        <v>125</v>
      </c>
      <c r="D81" s="19"/>
      <c r="E81" s="62"/>
      <c r="F81" s="68"/>
      <c r="G81" s="20"/>
    </row>
    <row r="82" spans="1:7" ht="12.75" x14ac:dyDescent="0.2">
      <c r="A82" s="21"/>
      <c r="B82" s="22"/>
      <c r="C82" s="23" t="s">
        <v>126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111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127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111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128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129</v>
      </c>
      <c r="D91" s="24"/>
      <c r="E91" s="63"/>
      <c r="F91" s="69"/>
      <c r="G91" s="25"/>
    </row>
    <row r="92" spans="1:7" ht="12.75" x14ac:dyDescent="0.2">
      <c r="A92" s="21">
        <v>1</v>
      </c>
      <c r="B92" s="22"/>
      <c r="C92" s="26" t="s">
        <v>130</v>
      </c>
      <c r="D92" s="30"/>
      <c r="E92" s="62"/>
      <c r="F92" s="68">
        <v>286</v>
      </c>
      <c r="G92" s="20">
        <v>2.9312342000000002E-2</v>
      </c>
    </row>
    <row r="93" spans="1:7" ht="12.75" x14ac:dyDescent="0.2">
      <c r="A93" s="21"/>
      <c r="B93" s="22"/>
      <c r="C93" s="23" t="s">
        <v>111</v>
      </c>
      <c r="D93" s="40"/>
      <c r="E93" s="64"/>
      <c r="F93" s="70">
        <v>286</v>
      </c>
      <c r="G93" s="28">
        <v>2.9312342000000002E-2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25.5" x14ac:dyDescent="0.2">
      <c r="A95" s="21"/>
      <c r="B95" s="22"/>
      <c r="C95" s="39" t="s">
        <v>131</v>
      </c>
      <c r="D95" s="40"/>
      <c r="E95" s="64"/>
      <c r="F95" s="70">
        <v>286</v>
      </c>
      <c r="G95" s="28">
        <v>2.9312342000000002E-2</v>
      </c>
    </row>
    <row r="96" spans="1:7" ht="12.75" x14ac:dyDescent="0.2">
      <c r="A96" s="21"/>
      <c r="B96" s="22"/>
      <c r="C96" s="45"/>
      <c r="D96" s="22"/>
      <c r="E96" s="62"/>
      <c r="F96" s="68"/>
      <c r="G96" s="20"/>
    </row>
    <row r="97" spans="1:7" ht="12.75" x14ac:dyDescent="0.2">
      <c r="A97" s="16"/>
      <c r="B97" s="17"/>
      <c r="C97" s="18" t="s">
        <v>132</v>
      </c>
      <c r="D97" s="19"/>
      <c r="E97" s="62"/>
      <c r="F97" s="68"/>
      <c r="G97" s="20"/>
    </row>
    <row r="98" spans="1:7" ht="25.5" x14ac:dyDescent="0.2">
      <c r="A98" s="21"/>
      <c r="B98" s="22"/>
      <c r="C98" s="23" t="s">
        <v>133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134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135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23" t="s">
        <v>136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74"/>
      <c r="G107" s="43"/>
    </row>
    <row r="108" spans="1:7" ht="25.5" x14ac:dyDescent="0.2">
      <c r="A108" s="21"/>
      <c r="B108" s="22"/>
      <c r="C108" s="45" t="s">
        <v>137</v>
      </c>
      <c r="D108" s="22"/>
      <c r="E108" s="62"/>
      <c r="F108" s="74">
        <v>146.01307349000001</v>
      </c>
      <c r="G108" s="43">
        <v>1.4964982999999999E-2</v>
      </c>
    </row>
    <row r="109" spans="1:7" ht="12.75" x14ac:dyDescent="0.2">
      <c r="A109" s="21"/>
      <c r="B109" s="22"/>
      <c r="C109" s="46" t="s">
        <v>138</v>
      </c>
      <c r="D109" s="27"/>
      <c r="E109" s="64"/>
      <c r="F109" s="70">
        <v>9756.9823319899988</v>
      </c>
      <c r="G109" s="28">
        <v>1.0000000000000002</v>
      </c>
    </row>
    <row r="111" spans="1:7" ht="12.75" x14ac:dyDescent="0.2">
      <c r="B111" s="306"/>
      <c r="C111" s="306"/>
      <c r="D111" s="306"/>
      <c r="E111" s="306"/>
      <c r="F111" s="306"/>
    </row>
    <row r="112" spans="1:7" ht="12.75" x14ac:dyDescent="0.2">
      <c r="B112" s="306"/>
      <c r="C112" s="306"/>
      <c r="D112" s="306"/>
      <c r="E112" s="306"/>
      <c r="F112" s="306"/>
    </row>
    <row r="114" spans="2:4" ht="12.75" x14ac:dyDescent="0.2">
      <c r="B114" s="52" t="s">
        <v>140</v>
      </c>
      <c r="C114" s="53"/>
      <c r="D114" s="54"/>
    </row>
    <row r="115" spans="2:4" ht="12.75" x14ac:dyDescent="0.2">
      <c r="B115" s="55" t="s">
        <v>141</v>
      </c>
      <c r="C115" s="56"/>
      <c r="D115" s="81" t="s">
        <v>142</v>
      </c>
    </row>
    <row r="116" spans="2:4" ht="12.75" x14ac:dyDescent="0.2">
      <c r="B116" s="55" t="s">
        <v>143</v>
      </c>
      <c r="C116" s="56"/>
      <c r="D116" s="81" t="s">
        <v>142</v>
      </c>
    </row>
    <row r="117" spans="2:4" ht="12.75" x14ac:dyDescent="0.2">
      <c r="B117" s="57" t="s">
        <v>144</v>
      </c>
      <c r="C117" s="56"/>
      <c r="D117" s="58"/>
    </row>
    <row r="118" spans="2:4" ht="25.5" customHeight="1" x14ac:dyDescent="0.2">
      <c r="B118" s="58"/>
      <c r="C118" s="48" t="s">
        <v>145</v>
      </c>
      <c r="D118" s="49" t="s">
        <v>146</v>
      </c>
    </row>
    <row r="119" spans="2:4" ht="12.75" customHeight="1" x14ac:dyDescent="0.2">
      <c r="B119" s="75" t="s">
        <v>147</v>
      </c>
      <c r="C119" s="76" t="s">
        <v>148</v>
      </c>
      <c r="D119" s="76" t="s">
        <v>149</v>
      </c>
    </row>
    <row r="120" spans="2:4" ht="12.75" x14ac:dyDescent="0.2">
      <c r="B120" s="58" t="s">
        <v>150</v>
      </c>
      <c r="C120" s="59">
        <v>9.9870999999999999</v>
      </c>
      <c r="D120" s="59">
        <v>9.25</v>
      </c>
    </row>
    <row r="121" spans="2:4" ht="12.75" x14ac:dyDescent="0.2">
      <c r="B121" s="58" t="s">
        <v>151</v>
      </c>
      <c r="C121" s="59">
        <v>9.9870999999999999</v>
      </c>
      <c r="D121" s="59">
        <v>9.25</v>
      </c>
    </row>
    <row r="122" spans="2:4" ht="12.75" x14ac:dyDescent="0.2">
      <c r="B122" s="58" t="s">
        <v>152</v>
      </c>
      <c r="C122" s="59">
        <v>9.8384999999999998</v>
      </c>
      <c r="D122" s="59">
        <v>9.0993999999999993</v>
      </c>
    </row>
    <row r="123" spans="2:4" ht="12.75" x14ac:dyDescent="0.2">
      <c r="B123" s="58" t="s">
        <v>153</v>
      </c>
      <c r="C123" s="59">
        <v>9.8384999999999998</v>
      </c>
      <c r="D123" s="59">
        <v>9.0993999999999993</v>
      </c>
    </row>
    <row r="125" spans="2:4" ht="12.75" x14ac:dyDescent="0.2">
      <c r="B125" s="77" t="s">
        <v>154</v>
      </c>
      <c r="C125" s="60"/>
      <c r="D125" s="78" t="s">
        <v>142</v>
      </c>
    </row>
    <row r="126" spans="2:4" ht="24.75" customHeight="1" x14ac:dyDescent="0.2">
      <c r="B126" s="79"/>
      <c r="C126" s="79"/>
    </row>
    <row r="127" spans="2:4" ht="15" x14ac:dyDescent="0.25">
      <c r="B127" s="82"/>
      <c r="C127" s="80"/>
      <c r="D127"/>
    </row>
    <row r="129" spans="2:4" ht="12.75" x14ac:dyDescent="0.2">
      <c r="B129" s="57" t="s">
        <v>157</v>
      </c>
      <c r="C129" s="56"/>
      <c r="D129" s="83" t="s">
        <v>414</v>
      </c>
    </row>
    <row r="130" spans="2:4" ht="12.75" x14ac:dyDescent="0.2">
      <c r="B130" s="57" t="s">
        <v>158</v>
      </c>
      <c r="C130" s="56"/>
      <c r="D130" s="83" t="s">
        <v>142</v>
      </c>
    </row>
    <row r="131" spans="2:4" ht="12.75" x14ac:dyDescent="0.2">
      <c r="B131" s="57" t="s">
        <v>159</v>
      </c>
      <c r="C131" s="56"/>
      <c r="D131" s="61">
        <v>0.17422544678967411</v>
      </c>
    </row>
    <row r="132" spans="2:4" ht="12.75" x14ac:dyDescent="0.2">
      <c r="B132" s="57" t="s">
        <v>160</v>
      </c>
      <c r="C132" s="56"/>
      <c r="D132" s="61" t="s">
        <v>142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sqref="A1:G1"/>
    </sheetView>
  </sheetViews>
  <sheetFormatPr defaultRowHeight="12.75" x14ac:dyDescent="0.2"/>
  <cols>
    <col min="1" max="1" width="5.85546875" style="160" bestFit="1" customWidth="1"/>
    <col min="2" max="2" width="14.140625" style="160" bestFit="1" customWidth="1"/>
    <col min="3" max="3" width="37.7109375" style="160" bestFit="1" customWidth="1"/>
    <col min="4" max="4" width="26.85546875" style="160" bestFit="1" customWidth="1"/>
    <col min="5" max="5" width="13.85546875" style="160" bestFit="1" customWidth="1"/>
    <col min="6" max="6" width="17.42578125" style="184" bestFit="1" customWidth="1"/>
    <col min="7" max="7" width="8.5703125" style="187" bestFit="1" customWidth="1"/>
    <col min="8" max="8" width="9.140625" style="160"/>
    <col min="9" max="9" width="10.28515625" style="160" bestFit="1" customWidth="1"/>
    <col min="10" max="10" width="19.85546875" style="160" bestFit="1" customWidth="1"/>
    <col min="11" max="16384" width="9.140625" style="160"/>
  </cols>
  <sheetData>
    <row r="1" spans="1:11" ht="15" customHeight="1" x14ac:dyDescent="0.2">
      <c r="A1" s="303" t="s">
        <v>0</v>
      </c>
      <c r="B1" s="304"/>
      <c r="C1" s="304"/>
      <c r="D1" s="304"/>
      <c r="E1" s="304"/>
      <c r="F1" s="304"/>
      <c r="G1" s="305"/>
    </row>
    <row r="2" spans="1:11" ht="15" customHeight="1" x14ac:dyDescent="0.2">
      <c r="A2" s="311" t="s">
        <v>1161</v>
      </c>
      <c r="B2" s="311"/>
      <c r="C2" s="311"/>
      <c r="D2" s="311"/>
      <c r="E2" s="311"/>
      <c r="F2" s="311"/>
      <c r="G2" s="311"/>
    </row>
    <row r="3" spans="1:11" ht="15" customHeight="1" x14ac:dyDescent="0.2">
      <c r="A3" s="303" t="s">
        <v>1158</v>
      </c>
      <c r="B3" s="304"/>
      <c r="C3" s="304"/>
      <c r="D3" s="304"/>
      <c r="E3" s="304"/>
      <c r="F3" s="304"/>
      <c r="G3" s="305"/>
    </row>
    <row r="4" spans="1:11" ht="30" x14ac:dyDescent="0.2">
      <c r="A4" s="161" t="s">
        <v>2</v>
      </c>
      <c r="B4" s="162" t="s">
        <v>1162</v>
      </c>
      <c r="C4" s="163" t="s">
        <v>1163</v>
      </c>
      <c r="D4" s="164" t="s">
        <v>5</v>
      </c>
      <c r="E4" s="165" t="s">
        <v>6</v>
      </c>
      <c r="F4" s="166" t="s">
        <v>1164</v>
      </c>
      <c r="G4" s="167" t="s">
        <v>1165</v>
      </c>
    </row>
    <row r="5" spans="1:11" x14ac:dyDescent="0.2">
      <c r="A5" s="168"/>
      <c r="B5" s="169"/>
      <c r="C5" s="170" t="s">
        <v>1166</v>
      </c>
      <c r="D5" s="171"/>
      <c r="E5" s="171"/>
      <c r="F5" s="172"/>
      <c r="G5" s="173"/>
    </row>
    <row r="6" spans="1:11" x14ac:dyDescent="0.2">
      <c r="A6" s="168"/>
      <c r="B6" s="169"/>
      <c r="C6" s="170" t="s">
        <v>1167</v>
      </c>
      <c r="D6" s="171"/>
      <c r="E6" s="171"/>
      <c r="F6" s="172"/>
      <c r="G6" s="173"/>
    </row>
    <row r="7" spans="1:11" x14ac:dyDescent="0.2">
      <c r="A7" s="168"/>
      <c r="B7" s="169"/>
      <c r="C7" s="170" t="s">
        <v>1168</v>
      </c>
      <c r="D7" s="171"/>
      <c r="E7" s="174" t="s">
        <v>1169</v>
      </c>
      <c r="F7" s="174" t="s">
        <v>1169</v>
      </c>
      <c r="G7" s="175" t="s">
        <v>1169</v>
      </c>
    </row>
    <row r="8" spans="1:11" x14ac:dyDescent="0.2">
      <c r="A8" s="168"/>
      <c r="B8" s="169"/>
      <c r="C8" s="176" t="s">
        <v>111</v>
      </c>
      <c r="D8" s="177" t="s">
        <v>1170</v>
      </c>
      <c r="E8" s="177" t="s">
        <v>1170</v>
      </c>
      <c r="F8" s="174" t="s">
        <v>1169</v>
      </c>
      <c r="G8" s="175" t="s">
        <v>1169</v>
      </c>
    </row>
    <row r="9" spans="1:11" x14ac:dyDescent="0.2">
      <c r="A9" s="168"/>
      <c r="B9" s="169"/>
      <c r="C9" s="176" t="s">
        <v>1171</v>
      </c>
      <c r="D9" s="177" t="s">
        <v>1170</v>
      </c>
      <c r="E9" s="178"/>
      <c r="F9" s="174" t="s">
        <v>1169</v>
      </c>
      <c r="G9" s="175" t="s">
        <v>1169</v>
      </c>
    </row>
    <row r="10" spans="1:11" x14ac:dyDescent="0.2">
      <c r="A10" s="168"/>
      <c r="B10" s="169"/>
      <c r="C10" s="177"/>
      <c r="D10" s="177"/>
      <c r="E10" s="178"/>
      <c r="F10" s="174"/>
      <c r="G10" s="175"/>
    </row>
    <row r="11" spans="1:11" x14ac:dyDescent="0.2">
      <c r="A11" s="168"/>
      <c r="B11" s="169"/>
      <c r="C11" s="179" t="s">
        <v>1172</v>
      </c>
      <c r="D11" s="177"/>
      <c r="E11" s="178"/>
      <c r="F11" s="180"/>
      <c r="G11" s="181"/>
    </row>
    <row r="12" spans="1:11" x14ac:dyDescent="0.2">
      <c r="A12" s="168"/>
      <c r="B12" s="169"/>
      <c r="C12" s="179" t="s">
        <v>1173</v>
      </c>
      <c r="D12" s="177"/>
      <c r="E12" s="178"/>
      <c r="F12" s="180"/>
      <c r="G12" s="181"/>
    </row>
    <row r="13" spans="1:11" x14ac:dyDescent="0.2">
      <c r="A13" s="182">
        <v>1</v>
      </c>
      <c r="B13" s="169" t="s">
        <v>1174</v>
      </c>
      <c r="C13" s="177" t="s">
        <v>1175</v>
      </c>
      <c r="D13" s="177" t="s">
        <v>1176</v>
      </c>
      <c r="E13" s="178">
        <v>3174</v>
      </c>
      <c r="F13" s="180">
        <v>201.6434525</v>
      </c>
      <c r="G13" s="183">
        <f t="shared" ref="G13:G18" si="0">F13/$F$78</f>
        <v>3.2264994669365867E-2</v>
      </c>
      <c r="H13" s="184"/>
      <c r="I13" s="185"/>
      <c r="J13" s="186"/>
      <c r="K13" s="184"/>
    </row>
    <row r="14" spans="1:11" x14ac:dyDescent="0.2">
      <c r="A14" s="182">
        <v>2</v>
      </c>
      <c r="B14" s="169" t="s">
        <v>1177</v>
      </c>
      <c r="C14" s="177" t="s">
        <v>1178</v>
      </c>
      <c r="D14" s="177" t="s">
        <v>1179</v>
      </c>
      <c r="E14" s="178">
        <v>2163</v>
      </c>
      <c r="F14" s="180">
        <v>195.13005259999997</v>
      </c>
      <c r="G14" s="183">
        <f t="shared" si="0"/>
        <v>3.122278471686097E-2</v>
      </c>
      <c r="H14" s="184"/>
      <c r="I14" s="185"/>
      <c r="J14" s="186"/>
      <c r="K14" s="184"/>
    </row>
    <row r="15" spans="1:11" x14ac:dyDescent="0.2">
      <c r="A15" s="182">
        <v>3</v>
      </c>
      <c r="B15" s="169" t="s">
        <v>1180</v>
      </c>
      <c r="C15" s="177" t="s">
        <v>1181</v>
      </c>
      <c r="D15" s="177" t="s">
        <v>1179</v>
      </c>
      <c r="E15" s="178">
        <v>5684</v>
      </c>
      <c r="F15" s="180">
        <v>124.03771400000001</v>
      </c>
      <c r="G15" s="183">
        <f t="shared" si="0"/>
        <v>1.9847290509025225E-2</v>
      </c>
      <c r="H15" s="184"/>
      <c r="I15" s="185"/>
      <c r="J15" s="186"/>
      <c r="K15" s="184"/>
    </row>
    <row r="16" spans="1:11" x14ac:dyDescent="0.2">
      <c r="A16" s="182">
        <v>4</v>
      </c>
      <c r="B16" s="169" t="s">
        <v>1182</v>
      </c>
      <c r="C16" s="177" t="s">
        <v>1183</v>
      </c>
      <c r="D16" s="177" t="s">
        <v>1184</v>
      </c>
      <c r="E16" s="178">
        <v>36712</v>
      </c>
      <c r="F16" s="180">
        <v>97.212645399999985</v>
      </c>
      <c r="G16" s="183">
        <f t="shared" si="0"/>
        <v>1.555500784547395E-2</v>
      </c>
      <c r="H16" s="184"/>
      <c r="I16" s="185"/>
      <c r="J16" s="186"/>
      <c r="K16" s="184"/>
    </row>
    <row r="17" spans="1:14" x14ac:dyDescent="0.2">
      <c r="A17" s="182">
        <v>5</v>
      </c>
      <c r="B17" s="169" t="s">
        <v>1185</v>
      </c>
      <c r="C17" s="177" t="s">
        <v>1186</v>
      </c>
      <c r="D17" s="177" t="s">
        <v>1184</v>
      </c>
      <c r="E17" s="178">
        <v>6545</v>
      </c>
      <c r="F17" s="180">
        <v>71.769459699999999</v>
      </c>
      <c r="G17" s="183">
        <f t="shared" si="0"/>
        <v>1.1483840441800452E-2</v>
      </c>
      <c r="H17" s="184"/>
      <c r="I17" s="185"/>
      <c r="J17" s="186"/>
      <c r="K17" s="184"/>
    </row>
    <row r="18" spans="1:14" x14ac:dyDescent="0.2">
      <c r="A18" s="182">
        <v>6</v>
      </c>
      <c r="B18" s="169" t="s">
        <v>1187</v>
      </c>
      <c r="C18" s="177" t="s">
        <v>1188</v>
      </c>
      <c r="D18" s="177" t="s">
        <v>1184</v>
      </c>
      <c r="E18" s="178">
        <v>387</v>
      </c>
      <c r="F18" s="180">
        <v>19.790662300000001</v>
      </c>
      <c r="G18" s="183">
        <f t="shared" si="0"/>
        <v>3.1667064102303055E-3</v>
      </c>
      <c r="H18" s="184"/>
      <c r="I18" s="185"/>
      <c r="J18" s="186"/>
      <c r="K18" s="184"/>
    </row>
    <row r="19" spans="1:14" x14ac:dyDescent="0.2">
      <c r="A19" s="168"/>
      <c r="B19" s="169"/>
      <c r="C19" s="177"/>
      <c r="D19" s="177"/>
      <c r="E19" s="178"/>
      <c r="F19" s="180"/>
      <c r="G19" s="183"/>
      <c r="H19" s="187"/>
    </row>
    <row r="20" spans="1:14" x14ac:dyDescent="0.2">
      <c r="A20" s="168"/>
      <c r="B20" s="169"/>
      <c r="C20" s="179" t="s">
        <v>111</v>
      </c>
      <c r="D20" s="177"/>
      <c r="E20" s="178"/>
      <c r="F20" s="188">
        <f>SUM(F13:F19)</f>
        <v>709.58398649999992</v>
      </c>
      <c r="G20" s="189">
        <f>F20/F78</f>
        <v>0.11354062459275677</v>
      </c>
      <c r="H20" s="187"/>
    </row>
    <row r="21" spans="1:14" x14ac:dyDescent="0.2">
      <c r="A21" s="168"/>
      <c r="B21" s="169"/>
      <c r="C21" s="177"/>
      <c r="D21" s="177"/>
      <c r="E21" s="178"/>
      <c r="F21" s="188"/>
      <c r="G21" s="190"/>
    </row>
    <row r="22" spans="1:14" x14ac:dyDescent="0.2">
      <c r="A22" s="168"/>
      <c r="B22" s="169"/>
      <c r="C22" s="179" t="s">
        <v>1189</v>
      </c>
      <c r="D22" s="177"/>
      <c r="E22" s="178"/>
      <c r="F22" s="180"/>
      <c r="G22" s="181"/>
    </row>
    <row r="23" spans="1:14" x14ac:dyDescent="0.2">
      <c r="A23" s="182">
        <v>1</v>
      </c>
      <c r="B23" s="169" t="s">
        <v>1190</v>
      </c>
      <c r="C23" s="177" t="s">
        <v>1191</v>
      </c>
      <c r="D23" s="177" t="s">
        <v>1192</v>
      </c>
      <c r="E23" s="178">
        <v>312</v>
      </c>
      <c r="F23" s="180">
        <v>453.37481969999999</v>
      </c>
      <c r="G23" s="183">
        <f t="shared" ref="G23:G48" si="1">F23/$F$78</f>
        <v>7.2544562987212347E-2</v>
      </c>
      <c r="H23" s="184"/>
      <c r="I23" s="191"/>
      <c r="J23" s="184"/>
      <c r="K23" s="184"/>
      <c r="N23" s="192"/>
    </row>
    <row r="24" spans="1:14" x14ac:dyDescent="0.2">
      <c r="A24" s="182">
        <v>2</v>
      </c>
      <c r="B24" s="169" t="s">
        <v>1193</v>
      </c>
      <c r="C24" s="177" t="s">
        <v>1194</v>
      </c>
      <c r="D24" s="177" t="s">
        <v>1195</v>
      </c>
      <c r="E24" s="178">
        <v>2466</v>
      </c>
      <c r="F24" s="180">
        <v>403.85312290000007</v>
      </c>
      <c r="G24" s="183">
        <f t="shared" si="1"/>
        <v>6.4620589937455383E-2</v>
      </c>
      <c r="H24" s="184"/>
      <c r="I24" s="191"/>
      <c r="J24" s="184"/>
      <c r="K24" s="184"/>
      <c r="N24" s="192"/>
    </row>
    <row r="25" spans="1:14" x14ac:dyDescent="0.2">
      <c r="A25" s="182">
        <v>3</v>
      </c>
      <c r="B25" s="169" t="s">
        <v>1196</v>
      </c>
      <c r="C25" s="177" t="s">
        <v>1197</v>
      </c>
      <c r="D25" s="177" t="s">
        <v>1198</v>
      </c>
      <c r="E25" s="178">
        <v>4553</v>
      </c>
      <c r="F25" s="180">
        <v>377.77361669999999</v>
      </c>
      <c r="G25" s="183">
        <f t="shared" si="1"/>
        <v>6.0447604809050592E-2</v>
      </c>
      <c r="H25" s="184"/>
      <c r="I25" s="191"/>
      <c r="J25" s="184"/>
      <c r="K25" s="184"/>
      <c r="N25" s="192"/>
    </row>
    <row r="26" spans="1:14" x14ac:dyDescent="0.2">
      <c r="A26" s="182">
        <v>4</v>
      </c>
      <c r="B26" s="169" t="s">
        <v>1199</v>
      </c>
      <c r="C26" s="177" t="s">
        <v>1200</v>
      </c>
      <c r="D26" s="177" t="s">
        <v>1201</v>
      </c>
      <c r="E26" s="178">
        <v>387</v>
      </c>
      <c r="F26" s="180">
        <v>338.89789530000002</v>
      </c>
      <c r="G26" s="183">
        <f t="shared" si="1"/>
        <v>5.4227095647024853E-2</v>
      </c>
      <c r="H26" s="184"/>
      <c r="I26" s="191"/>
      <c r="J26" s="184"/>
      <c r="K26" s="184"/>
      <c r="N26" s="192"/>
    </row>
    <row r="27" spans="1:14" x14ac:dyDescent="0.2">
      <c r="A27" s="182">
        <v>5</v>
      </c>
      <c r="B27" s="169" t="s">
        <v>1202</v>
      </c>
      <c r="C27" s="177" t="s">
        <v>1203</v>
      </c>
      <c r="D27" s="177" t="s">
        <v>1201</v>
      </c>
      <c r="E27" s="178">
        <v>2370</v>
      </c>
      <c r="F27" s="180">
        <v>282.76814609999997</v>
      </c>
      <c r="G27" s="183">
        <f t="shared" si="1"/>
        <v>4.5245767286110954E-2</v>
      </c>
      <c r="H27" s="184"/>
      <c r="I27" s="191"/>
      <c r="J27" s="184"/>
      <c r="K27" s="184"/>
      <c r="N27" s="192"/>
    </row>
    <row r="28" spans="1:14" x14ac:dyDescent="0.2">
      <c r="A28" s="182">
        <v>6</v>
      </c>
      <c r="B28" s="169" t="s">
        <v>1204</v>
      </c>
      <c r="C28" s="177" t="s">
        <v>1205</v>
      </c>
      <c r="D28" s="177" t="s">
        <v>1184</v>
      </c>
      <c r="E28" s="178">
        <v>970</v>
      </c>
      <c r="F28" s="180">
        <v>249.4962912</v>
      </c>
      <c r="G28" s="183">
        <f t="shared" si="1"/>
        <v>3.9921933520725421E-2</v>
      </c>
      <c r="H28" s="184"/>
      <c r="I28" s="191"/>
      <c r="J28" s="184"/>
      <c r="K28" s="184"/>
      <c r="N28" s="192"/>
    </row>
    <row r="29" spans="1:14" x14ac:dyDescent="0.2">
      <c r="A29" s="182">
        <v>7</v>
      </c>
      <c r="B29" s="169" t="s">
        <v>1206</v>
      </c>
      <c r="C29" s="177" t="s">
        <v>1207</v>
      </c>
      <c r="D29" s="177" t="s">
        <v>1208</v>
      </c>
      <c r="E29" s="178">
        <v>1972</v>
      </c>
      <c r="F29" s="180">
        <v>239.33088359999999</v>
      </c>
      <c r="G29" s="183">
        <f t="shared" si="1"/>
        <v>3.8295365348243196E-2</v>
      </c>
      <c r="H29" s="184"/>
      <c r="I29" s="191"/>
      <c r="J29" s="184"/>
      <c r="K29" s="184"/>
      <c r="N29" s="192"/>
    </row>
    <row r="30" spans="1:14" x14ac:dyDescent="0.2">
      <c r="A30" s="182">
        <v>8</v>
      </c>
      <c r="B30" s="169" t="s">
        <v>1209</v>
      </c>
      <c r="C30" s="177" t="s">
        <v>1210</v>
      </c>
      <c r="D30" s="177" t="s">
        <v>1211</v>
      </c>
      <c r="E30" s="178">
        <v>6873</v>
      </c>
      <c r="F30" s="180">
        <v>230.31178359999998</v>
      </c>
      <c r="G30" s="183">
        <f t="shared" si="1"/>
        <v>3.6852218001703504E-2</v>
      </c>
      <c r="H30" s="184"/>
      <c r="I30" s="191"/>
      <c r="J30" s="184"/>
      <c r="K30" s="184"/>
      <c r="N30" s="192"/>
    </row>
    <row r="31" spans="1:14" x14ac:dyDescent="0.2">
      <c r="A31" s="182">
        <v>9</v>
      </c>
      <c r="B31" s="169" t="s">
        <v>1212</v>
      </c>
      <c r="C31" s="177" t="s">
        <v>1213</v>
      </c>
      <c r="D31" s="177" t="s">
        <v>1214</v>
      </c>
      <c r="E31" s="178">
        <v>2012</v>
      </c>
      <c r="F31" s="180">
        <v>220.71423419999999</v>
      </c>
      <c r="G31" s="183">
        <f t="shared" si="1"/>
        <v>3.5316512892558063E-2</v>
      </c>
      <c r="H31" s="184"/>
      <c r="I31" s="191"/>
      <c r="J31" s="184"/>
      <c r="K31" s="184"/>
      <c r="N31" s="192"/>
    </row>
    <row r="32" spans="1:14" x14ac:dyDescent="0.2">
      <c r="A32" s="182">
        <v>10</v>
      </c>
      <c r="B32" s="169" t="s">
        <v>1215</v>
      </c>
      <c r="C32" s="177" t="s">
        <v>1216</v>
      </c>
      <c r="D32" s="177" t="s">
        <v>1217</v>
      </c>
      <c r="E32" s="178">
        <v>2573</v>
      </c>
      <c r="F32" s="180">
        <v>210.63217690000002</v>
      </c>
      <c r="G32" s="183">
        <f t="shared" si="1"/>
        <v>3.3703281612257802E-2</v>
      </c>
      <c r="H32" s="184"/>
      <c r="I32" s="191"/>
      <c r="J32" s="184"/>
      <c r="K32" s="184"/>
      <c r="N32" s="192"/>
    </row>
    <row r="33" spans="1:14" x14ac:dyDescent="0.2">
      <c r="A33" s="182">
        <v>11</v>
      </c>
      <c r="B33" s="169" t="s">
        <v>1218</v>
      </c>
      <c r="C33" s="177" t="s">
        <v>1219</v>
      </c>
      <c r="D33" s="177" t="s">
        <v>1220</v>
      </c>
      <c r="E33" s="178">
        <v>3483</v>
      </c>
      <c r="F33" s="180">
        <v>210.3077232</v>
      </c>
      <c r="G33" s="183">
        <f t="shared" si="1"/>
        <v>3.3651365734151339E-2</v>
      </c>
      <c r="H33" s="184"/>
      <c r="I33" s="191"/>
      <c r="J33" s="184"/>
      <c r="K33" s="184"/>
      <c r="N33" s="192"/>
    </row>
    <row r="34" spans="1:14" x14ac:dyDescent="0.2">
      <c r="A34" s="182">
        <v>12</v>
      </c>
      <c r="B34" s="169" t="s">
        <v>1221</v>
      </c>
      <c r="C34" s="177" t="s">
        <v>1222</v>
      </c>
      <c r="D34" s="177" t="s">
        <v>1223</v>
      </c>
      <c r="E34" s="178">
        <v>5623</v>
      </c>
      <c r="F34" s="180">
        <v>198.45990569999998</v>
      </c>
      <c r="G34" s="183">
        <f t="shared" si="1"/>
        <v>3.1755594938017405E-2</v>
      </c>
      <c r="H34" s="184"/>
      <c r="I34" s="191"/>
      <c r="J34" s="184"/>
      <c r="K34" s="184"/>
      <c r="N34" s="192"/>
    </row>
    <row r="35" spans="1:14" x14ac:dyDescent="0.2">
      <c r="A35" s="182">
        <v>13</v>
      </c>
      <c r="B35" s="169" t="s">
        <v>1224</v>
      </c>
      <c r="C35" s="177" t="s">
        <v>1225</v>
      </c>
      <c r="D35" s="177" t="s">
        <v>1226</v>
      </c>
      <c r="E35" s="178">
        <v>5719</v>
      </c>
      <c r="F35" s="180">
        <v>196.2055388</v>
      </c>
      <c r="G35" s="183">
        <f t="shared" si="1"/>
        <v>3.1394873401515769E-2</v>
      </c>
      <c r="H35" s="184"/>
      <c r="I35" s="191"/>
      <c r="J35" s="184"/>
      <c r="K35" s="184"/>
      <c r="N35" s="192"/>
    </row>
    <row r="36" spans="1:14" x14ac:dyDescent="0.2">
      <c r="A36" s="182">
        <v>14</v>
      </c>
      <c r="B36" s="169" t="s">
        <v>1227</v>
      </c>
      <c r="C36" s="177" t="s">
        <v>1228</v>
      </c>
      <c r="D36" s="177" t="s">
        <v>1229</v>
      </c>
      <c r="E36" s="178">
        <v>2201</v>
      </c>
      <c r="F36" s="180">
        <v>186.72608199999999</v>
      </c>
      <c r="G36" s="183">
        <f t="shared" si="1"/>
        <v>2.9878064304426518E-2</v>
      </c>
      <c r="H36" s="184"/>
      <c r="I36" s="191"/>
      <c r="J36" s="184"/>
      <c r="K36" s="184"/>
      <c r="N36" s="192"/>
    </row>
    <row r="37" spans="1:14" x14ac:dyDescent="0.2">
      <c r="A37" s="182">
        <v>15</v>
      </c>
      <c r="B37" s="169" t="s">
        <v>1230</v>
      </c>
      <c r="C37" s="177" t="s">
        <v>1231</v>
      </c>
      <c r="D37" s="177" t="s">
        <v>1232</v>
      </c>
      <c r="E37" s="178">
        <v>4946</v>
      </c>
      <c r="F37" s="180">
        <v>185.00730350000001</v>
      </c>
      <c r="G37" s="183">
        <f t="shared" si="1"/>
        <v>2.9603042336429217E-2</v>
      </c>
      <c r="H37" s="184"/>
      <c r="I37" s="191"/>
      <c r="J37" s="184"/>
      <c r="K37" s="184"/>
      <c r="N37" s="192"/>
    </row>
    <row r="38" spans="1:14" x14ac:dyDescent="0.2">
      <c r="A38" s="182">
        <v>16</v>
      </c>
      <c r="B38" s="169" t="s">
        <v>1233</v>
      </c>
      <c r="C38" s="177" t="s">
        <v>1234</v>
      </c>
      <c r="D38" s="177" t="s">
        <v>1235</v>
      </c>
      <c r="E38" s="178">
        <v>2705</v>
      </c>
      <c r="F38" s="180">
        <v>177.50338489999999</v>
      </c>
      <c r="G38" s="183">
        <f t="shared" si="1"/>
        <v>2.8402339359830678E-2</v>
      </c>
      <c r="H38" s="184"/>
      <c r="I38" s="191"/>
      <c r="J38" s="184"/>
      <c r="K38" s="184"/>
      <c r="N38" s="192"/>
    </row>
    <row r="39" spans="1:14" x14ac:dyDescent="0.2">
      <c r="A39" s="182">
        <v>17</v>
      </c>
      <c r="B39" s="169" t="s">
        <v>1236</v>
      </c>
      <c r="C39" s="177" t="s">
        <v>1237</v>
      </c>
      <c r="D39" s="177" t="s">
        <v>1238</v>
      </c>
      <c r="E39" s="178">
        <v>1928</v>
      </c>
      <c r="F39" s="180">
        <v>163.2998446</v>
      </c>
      <c r="G39" s="183">
        <f t="shared" si="1"/>
        <v>2.6129629056650252E-2</v>
      </c>
      <c r="H39" s="184"/>
      <c r="I39" s="191"/>
      <c r="J39" s="184"/>
      <c r="K39" s="184"/>
      <c r="N39" s="192"/>
    </row>
    <row r="40" spans="1:14" x14ac:dyDescent="0.2">
      <c r="A40" s="182">
        <v>18</v>
      </c>
      <c r="B40" s="169" t="s">
        <v>1239</v>
      </c>
      <c r="C40" s="177" t="s">
        <v>1240</v>
      </c>
      <c r="D40" s="177" t="s">
        <v>1241</v>
      </c>
      <c r="E40" s="178">
        <v>2596</v>
      </c>
      <c r="F40" s="180">
        <v>159.5557603</v>
      </c>
      <c r="G40" s="183">
        <f t="shared" si="1"/>
        <v>2.553053764810994E-2</v>
      </c>
      <c r="H40" s="184"/>
      <c r="I40" s="191"/>
      <c r="J40" s="184"/>
      <c r="K40" s="184"/>
      <c r="N40" s="192"/>
    </row>
    <row r="41" spans="1:14" x14ac:dyDescent="0.2">
      <c r="A41" s="182">
        <v>19</v>
      </c>
      <c r="B41" s="169" t="s">
        <v>1242</v>
      </c>
      <c r="C41" s="177" t="s">
        <v>1243</v>
      </c>
      <c r="D41" s="177" t="s">
        <v>1244</v>
      </c>
      <c r="E41" s="178">
        <v>17661</v>
      </c>
      <c r="F41" s="180">
        <v>144.65421240000001</v>
      </c>
      <c r="G41" s="183">
        <f t="shared" si="1"/>
        <v>2.3146139059423802E-2</v>
      </c>
      <c r="H41" s="184"/>
      <c r="I41" s="191"/>
      <c r="J41" s="184"/>
      <c r="K41" s="184"/>
      <c r="N41" s="192"/>
    </row>
    <row r="42" spans="1:14" x14ac:dyDescent="0.2">
      <c r="A42" s="182">
        <v>20</v>
      </c>
      <c r="B42" s="169" t="s">
        <v>1245</v>
      </c>
      <c r="C42" s="177" t="s">
        <v>1246</v>
      </c>
      <c r="D42" s="177" t="s">
        <v>1247</v>
      </c>
      <c r="E42" s="178">
        <v>1446</v>
      </c>
      <c r="F42" s="180">
        <v>129.4304971</v>
      </c>
      <c r="G42" s="183">
        <f t="shared" si="1"/>
        <v>2.0710190423787127E-2</v>
      </c>
      <c r="H42" s="184"/>
      <c r="I42" s="191"/>
      <c r="J42" s="184"/>
      <c r="K42" s="184"/>
      <c r="N42" s="192"/>
    </row>
    <row r="43" spans="1:14" x14ac:dyDescent="0.2">
      <c r="A43" s="182">
        <v>21</v>
      </c>
      <c r="B43" s="169" t="s">
        <v>1248</v>
      </c>
      <c r="C43" s="177" t="s">
        <v>1249</v>
      </c>
      <c r="D43" s="177" t="s">
        <v>1217</v>
      </c>
      <c r="E43" s="178">
        <v>1650</v>
      </c>
      <c r="F43" s="180">
        <v>127.47194829999999</v>
      </c>
      <c r="G43" s="183">
        <f t="shared" si="1"/>
        <v>2.0396802779367118E-2</v>
      </c>
      <c r="H43" s="184"/>
      <c r="I43" s="191"/>
      <c r="J43" s="184"/>
      <c r="K43" s="184"/>
      <c r="N43" s="192"/>
    </row>
    <row r="44" spans="1:14" x14ac:dyDescent="0.2">
      <c r="A44" s="182">
        <v>22</v>
      </c>
      <c r="B44" s="169" t="s">
        <v>1250</v>
      </c>
      <c r="C44" s="177" t="s">
        <v>1251</v>
      </c>
      <c r="D44" s="177" t="s">
        <v>1211</v>
      </c>
      <c r="E44" s="178">
        <v>1548</v>
      </c>
      <c r="F44" s="180">
        <v>125.5551735</v>
      </c>
      <c r="G44" s="183">
        <f t="shared" si="1"/>
        <v>2.0090099398039251E-2</v>
      </c>
      <c r="H44" s="184"/>
      <c r="I44" s="191"/>
      <c r="J44" s="184"/>
      <c r="K44" s="184"/>
      <c r="N44" s="192"/>
    </row>
    <row r="45" spans="1:14" x14ac:dyDescent="0.2">
      <c r="A45" s="182">
        <v>23</v>
      </c>
      <c r="B45" s="169" t="s">
        <v>1252</v>
      </c>
      <c r="C45" s="177" t="s">
        <v>1253</v>
      </c>
      <c r="D45" s="177" t="s">
        <v>1184</v>
      </c>
      <c r="E45" s="178">
        <v>2385</v>
      </c>
      <c r="F45" s="180">
        <v>109.45872689999999</v>
      </c>
      <c r="G45" s="183">
        <f t="shared" si="1"/>
        <v>1.7514504915274023E-2</v>
      </c>
      <c r="H45" s="184"/>
      <c r="I45" s="191"/>
      <c r="J45" s="184"/>
      <c r="K45" s="184"/>
      <c r="N45" s="192"/>
    </row>
    <row r="46" spans="1:14" x14ac:dyDescent="0.2">
      <c r="A46" s="182">
        <v>24</v>
      </c>
      <c r="B46" s="169" t="s">
        <v>1254</v>
      </c>
      <c r="C46" s="177" t="s">
        <v>1255</v>
      </c>
      <c r="D46" s="177" t="s">
        <v>1256</v>
      </c>
      <c r="E46" s="178">
        <v>4311</v>
      </c>
      <c r="F46" s="180">
        <v>103.27065800000001</v>
      </c>
      <c r="G46" s="183">
        <f t="shared" si="1"/>
        <v>1.6524351217760993E-2</v>
      </c>
      <c r="H46" s="184"/>
      <c r="I46" s="191"/>
      <c r="J46" s="184"/>
      <c r="K46" s="184"/>
      <c r="N46" s="192"/>
    </row>
    <row r="47" spans="1:14" x14ac:dyDescent="0.2">
      <c r="A47" s="182">
        <v>25</v>
      </c>
      <c r="B47" s="169" t="s">
        <v>1257</v>
      </c>
      <c r="C47" s="177" t="s">
        <v>1258</v>
      </c>
      <c r="D47" s="177" t="s">
        <v>1184</v>
      </c>
      <c r="E47" s="178">
        <v>125</v>
      </c>
      <c r="F47" s="180">
        <v>60.2288043</v>
      </c>
      <c r="G47" s="183">
        <f t="shared" si="1"/>
        <v>9.6372186926415582E-3</v>
      </c>
      <c r="H47" s="184"/>
      <c r="I47" s="191"/>
      <c r="J47" s="184"/>
      <c r="K47" s="184"/>
      <c r="N47" s="192"/>
    </row>
    <row r="48" spans="1:14" x14ac:dyDescent="0.2">
      <c r="A48" s="182">
        <v>26</v>
      </c>
      <c r="B48" s="169" t="s">
        <v>1252</v>
      </c>
      <c r="C48" s="177" t="s">
        <v>1253</v>
      </c>
      <c r="D48" s="177" t="s">
        <v>1184</v>
      </c>
      <c r="E48" s="178">
        <v>615</v>
      </c>
      <c r="F48" s="180">
        <v>28.121875100000004</v>
      </c>
      <c r="G48" s="183">
        <f t="shared" si="1"/>
        <v>4.4997848377649301E-3</v>
      </c>
      <c r="H48" s="184"/>
      <c r="I48" s="191"/>
      <c r="J48" s="184"/>
      <c r="K48" s="184"/>
      <c r="N48" s="192"/>
    </row>
    <row r="49" spans="1:14" x14ac:dyDescent="0.2">
      <c r="A49" s="168"/>
      <c r="B49" s="169"/>
      <c r="C49" s="177"/>
      <c r="D49" s="177"/>
      <c r="E49" s="178"/>
      <c r="F49" s="180"/>
      <c r="G49" s="183"/>
      <c r="H49" s="187"/>
      <c r="N49" s="192"/>
    </row>
    <row r="50" spans="1:14" x14ac:dyDescent="0.2">
      <c r="A50" s="168"/>
      <c r="B50" s="169"/>
      <c r="C50" s="176" t="s">
        <v>111</v>
      </c>
      <c r="D50" s="177"/>
      <c r="E50" s="177"/>
      <c r="F50" s="174">
        <f>SUM(F23:F48)</f>
        <v>5312.4104088000004</v>
      </c>
      <c r="G50" s="189">
        <f>F50/F78</f>
        <v>0.85003947014553205</v>
      </c>
      <c r="H50" s="187"/>
      <c r="N50" s="192"/>
    </row>
    <row r="51" spans="1:14" x14ac:dyDescent="0.2">
      <c r="A51" s="168"/>
      <c r="B51" s="169"/>
      <c r="C51" s="176"/>
      <c r="D51" s="177"/>
      <c r="E51" s="177"/>
      <c r="F51" s="174"/>
      <c r="G51" s="175"/>
      <c r="N51" s="192"/>
    </row>
    <row r="52" spans="1:14" x14ac:dyDescent="0.2">
      <c r="A52" s="168"/>
      <c r="B52" s="169"/>
      <c r="C52" s="176" t="s">
        <v>1259</v>
      </c>
      <c r="D52" s="177" t="s">
        <v>1170</v>
      </c>
      <c r="E52" s="174" t="s">
        <v>1169</v>
      </c>
      <c r="F52" s="174" t="s">
        <v>1169</v>
      </c>
      <c r="G52" s="175" t="s">
        <v>1169</v>
      </c>
      <c r="N52" s="192"/>
    </row>
    <row r="53" spans="1:14" x14ac:dyDescent="0.2">
      <c r="A53" s="168"/>
      <c r="B53" s="169"/>
      <c r="C53" s="176" t="s">
        <v>111</v>
      </c>
      <c r="D53" s="177" t="s">
        <v>1170</v>
      </c>
      <c r="E53" s="174" t="s">
        <v>1169</v>
      </c>
      <c r="F53" s="174" t="s">
        <v>1169</v>
      </c>
      <c r="G53" s="175" t="s">
        <v>1169</v>
      </c>
      <c r="N53" s="192"/>
    </row>
    <row r="54" spans="1:14" x14ac:dyDescent="0.2">
      <c r="A54" s="168"/>
      <c r="B54" s="169"/>
      <c r="C54" s="176" t="s">
        <v>1171</v>
      </c>
      <c r="D54" s="177" t="s">
        <v>1170</v>
      </c>
      <c r="E54" s="177" t="s">
        <v>1170</v>
      </c>
      <c r="F54" s="174">
        <f>F50+F20</f>
        <v>6021.9943953000002</v>
      </c>
      <c r="G54" s="193">
        <f>F54/$F$78</f>
        <v>0.96358009473828887</v>
      </c>
      <c r="N54" s="192"/>
    </row>
    <row r="55" spans="1:14" x14ac:dyDescent="0.2">
      <c r="A55" s="168"/>
      <c r="B55" s="169"/>
      <c r="C55" s="194"/>
      <c r="D55" s="177"/>
      <c r="E55" s="177"/>
      <c r="F55" s="195"/>
      <c r="G55" s="175"/>
      <c r="N55" s="192"/>
    </row>
    <row r="56" spans="1:14" x14ac:dyDescent="0.2">
      <c r="A56" s="168"/>
      <c r="B56" s="169"/>
      <c r="C56" s="194" t="s">
        <v>1260</v>
      </c>
      <c r="D56" s="177"/>
      <c r="E56" s="177"/>
      <c r="F56" s="195"/>
      <c r="G56" s="175"/>
    </row>
    <row r="57" spans="1:14" x14ac:dyDescent="0.2">
      <c r="A57" s="168"/>
      <c r="B57" s="169"/>
      <c r="C57" s="196" t="s">
        <v>1261</v>
      </c>
      <c r="D57" s="177"/>
      <c r="E57" s="174" t="s">
        <v>1169</v>
      </c>
      <c r="F57" s="174" t="s">
        <v>1169</v>
      </c>
      <c r="G57" s="174" t="s">
        <v>1169</v>
      </c>
    </row>
    <row r="58" spans="1:14" x14ac:dyDescent="0.2">
      <c r="A58" s="168"/>
      <c r="B58" s="169"/>
      <c r="C58" s="196" t="s">
        <v>1262</v>
      </c>
      <c r="D58" s="177"/>
      <c r="E58" s="174" t="s">
        <v>1169</v>
      </c>
      <c r="F58" s="174" t="s">
        <v>1169</v>
      </c>
      <c r="G58" s="174" t="s">
        <v>1169</v>
      </c>
    </row>
    <row r="59" spans="1:14" x14ac:dyDescent="0.2">
      <c r="A59" s="168"/>
      <c r="B59" s="169"/>
      <c r="C59" s="196" t="s">
        <v>1263</v>
      </c>
      <c r="D59" s="177"/>
      <c r="E59" s="174" t="s">
        <v>1169</v>
      </c>
      <c r="F59" s="174" t="s">
        <v>1169</v>
      </c>
      <c r="G59" s="174" t="s">
        <v>1169</v>
      </c>
    </row>
    <row r="60" spans="1:14" x14ac:dyDescent="0.2">
      <c r="A60" s="168"/>
      <c r="B60" s="169"/>
      <c r="C60" s="196"/>
      <c r="D60" s="177"/>
      <c r="E60" s="177"/>
      <c r="F60" s="197"/>
      <c r="G60" s="198"/>
    </row>
    <row r="61" spans="1:14" x14ac:dyDescent="0.2">
      <c r="A61" s="168"/>
      <c r="B61" s="169"/>
      <c r="C61" s="199" t="s">
        <v>1264</v>
      </c>
      <c r="D61" s="177"/>
      <c r="E61" s="177"/>
      <c r="F61" s="197"/>
      <c r="G61" s="198"/>
    </row>
    <row r="62" spans="1:14" x14ac:dyDescent="0.2">
      <c r="A62" s="168"/>
      <c r="B62" s="169"/>
      <c r="C62" s="176" t="s">
        <v>111</v>
      </c>
      <c r="D62" s="177" t="s">
        <v>1170</v>
      </c>
      <c r="E62" s="174" t="s">
        <v>1169</v>
      </c>
      <c r="F62" s="174" t="s">
        <v>1169</v>
      </c>
      <c r="G62" s="175" t="s">
        <v>1169</v>
      </c>
    </row>
    <row r="63" spans="1:14" x14ac:dyDescent="0.2">
      <c r="A63" s="168"/>
      <c r="B63" s="169"/>
      <c r="C63" s="176" t="s">
        <v>1171</v>
      </c>
      <c r="D63" s="177" t="s">
        <v>1170</v>
      </c>
      <c r="E63" s="177" t="s">
        <v>1170</v>
      </c>
      <c r="F63" s="174" t="s">
        <v>1169</v>
      </c>
      <c r="G63" s="175" t="s">
        <v>1169</v>
      </c>
    </row>
    <row r="64" spans="1:14" x14ac:dyDescent="0.2">
      <c r="A64" s="168"/>
      <c r="B64" s="169"/>
      <c r="C64" s="176"/>
      <c r="D64" s="177"/>
      <c r="E64" s="177"/>
      <c r="F64" s="174"/>
      <c r="G64" s="175"/>
    </row>
    <row r="65" spans="1:8" x14ac:dyDescent="0.2">
      <c r="A65" s="168"/>
      <c r="B65" s="169"/>
      <c r="C65" s="176" t="s">
        <v>1265</v>
      </c>
      <c r="D65" s="177"/>
      <c r="E65" s="177"/>
      <c r="F65" s="174"/>
      <c r="G65" s="175"/>
    </row>
    <row r="66" spans="1:8" x14ac:dyDescent="0.2">
      <c r="A66" s="168"/>
      <c r="B66" s="169"/>
      <c r="C66" s="176" t="s">
        <v>1266</v>
      </c>
      <c r="D66" s="177"/>
      <c r="E66" s="174" t="s">
        <v>1169</v>
      </c>
      <c r="F66" s="174" t="s">
        <v>1169</v>
      </c>
      <c r="G66" s="175" t="s">
        <v>1169</v>
      </c>
    </row>
    <row r="67" spans="1:8" hidden="1" x14ac:dyDescent="0.2">
      <c r="A67" s="168"/>
      <c r="B67" s="169"/>
      <c r="C67" s="169"/>
      <c r="D67" s="177"/>
      <c r="E67" s="177" t="s">
        <v>1170</v>
      </c>
      <c r="F67" s="174" t="s">
        <v>1169</v>
      </c>
      <c r="G67" s="175" t="s">
        <v>1169</v>
      </c>
    </row>
    <row r="68" spans="1:8" x14ac:dyDescent="0.2">
      <c r="A68" s="168"/>
      <c r="B68" s="169"/>
      <c r="C68" s="176" t="s">
        <v>111</v>
      </c>
      <c r="D68" s="177"/>
      <c r="E68" s="177"/>
      <c r="F68" s="174" t="s">
        <v>1169</v>
      </c>
      <c r="G68" s="175" t="s">
        <v>1169</v>
      </c>
    </row>
    <row r="69" spans="1:8" x14ac:dyDescent="0.2">
      <c r="A69" s="168"/>
      <c r="B69" s="169"/>
      <c r="C69" s="176"/>
      <c r="D69" s="177"/>
      <c r="E69" s="177"/>
      <c r="F69" s="174"/>
      <c r="G69" s="175"/>
    </row>
    <row r="70" spans="1:8" x14ac:dyDescent="0.2">
      <c r="A70" s="168"/>
      <c r="B70" s="169"/>
      <c r="C70" s="176" t="s">
        <v>1267</v>
      </c>
      <c r="D70" s="177" t="s">
        <v>1170</v>
      </c>
      <c r="E70" s="177" t="s">
        <v>1170</v>
      </c>
      <c r="F70" s="200" t="s">
        <v>1170</v>
      </c>
      <c r="G70" s="201" t="s">
        <v>1170</v>
      </c>
    </row>
    <row r="71" spans="1:8" x14ac:dyDescent="0.2">
      <c r="A71" s="168"/>
      <c r="B71" s="169"/>
      <c r="C71" s="131" t="s">
        <v>130</v>
      </c>
      <c r="D71" s="177" t="s">
        <v>1268</v>
      </c>
      <c r="E71" s="178"/>
      <c r="F71" s="180">
        <v>241</v>
      </c>
      <c r="G71" s="183">
        <f>F71/$F$78</f>
        <v>3.8562440877256722E-2</v>
      </c>
      <c r="H71" s="184"/>
    </row>
    <row r="72" spans="1:8" x14ac:dyDescent="0.2">
      <c r="A72" s="168"/>
      <c r="B72" s="169"/>
      <c r="C72" s="176" t="s">
        <v>111</v>
      </c>
      <c r="D72" s="177" t="s">
        <v>1170</v>
      </c>
      <c r="E72" s="177" t="s">
        <v>1170</v>
      </c>
      <c r="F72" s="174">
        <f>F71</f>
        <v>241</v>
      </c>
      <c r="G72" s="193">
        <f>G71</f>
        <v>3.8562440877256722E-2</v>
      </c>
    </row>
    <row r="73" spans="1:8" x14ac:dyDescent="0.2">
      <c r="A73" s="168"/>
      <c r="B73" s="169"/>
      <c r="C73" s="176"/>
      <c r="D73" s="177"/>
      <c r="E73" s="177"/>
      <c r="F73" s="174"/>
      <c r="G73" s="175"/>
    </row>
    <row r="74" spans="1:8" x14ac:dyDescent="0.2">
      <c r="A74" s="168"/>
      <c r="B74" s="169"/>
      <c r="C74" s="176" t="s">
        <v>137</v>
      </c>
      <c r="D74" s="177" t="s">
        <v>1170</v>
      </c>
      <c r="E74" s="177" t="s">
        <v>1170</v>
      </c>
      <c r="F74" s="180">
        <v>-13.39</v>
      </c>
      <c r="G74" s="183">
        <f>F74/$F$78</f>
        <v>-2.1425356155455083E-3</v>
      </c>
      <c r="H74" s="184"/>
    </row>
    <row r="75" spans="1:8" x14ac:dyDescent="0.2">
      <c r="A75" s="168"/>
      <c r="B75" s="169"/>
      <c r="C75" s="176" t="s">
        <v>111</v>
      </c>
      <c r="D75" s="177"/>
      <c r="E75" s="177"/>
      <c r="F75" s="174">
        <f>F74</f>
        <v>-13.39</v>
      </c>
      <c r="G75" s="193">
        <f>G74</f>
        <v>-2.1425356155455083E-3</v>
      </c>
    </row>
    <row r="76" spans="1:8" x14ac:dyDescent="0.2">
      <c r="A76" s="168"/>
      <c r="B76" s="169"/>
      <c r="C76" s="176" t="s">
        <v>1171</v>
      </c>
      <c r="D76" s="177"/>
      <c r="E76" s="177"/>
      <c r="F76" s="174">
        <f>F72+F75</f>
        <v>227.61</v>
      </c>
      <c r="G76" s="193">
        <f>F76/$F$78</f>
        <v>3.6419905261711218E-2</v>
      </c>
    </row>
    <row r="77" spans="1:8" x14ac:dyDescent="0.2">
      <c r="A77" s="168"/>
      <c r="B77" s="169"/>
      <c r="C77" s="176"/>
      <c r="D77" s="177"/>
      <c r="E77" s="177"/>
      <c r="F77" s="174"/>
      <c r="G77" s="175"/>
    </row>
    <row r="78" spans="1:8" x14ac:dyDescent="0.2">
      <c r="A78" s="168"/>
      <c r="B78" s="169"/>
      <c r="C78" s="176" t="s">
        <v>1269</v>
      </c>
      <c r="D78" s="177" t="s">
        <v>1170</v>
      </c>
      <c r="E78" s="177" t="s">
        <v>1170</v>
      </c>
      <c r="F78" s="174">
        <f>F76+F54</f>
        <v>6249.6043952999999</v>
      </c>
      <c r="G78" s="193">
        <f>G76+G54</f>
        <v>1</v>
      </c>
    </row>
    <row r="79" spans="1:8" x14ac:dyDescent="0.2">
      <c r="A79" s="202"/>
      <c r="B79" s="203"/>
      <c r="C79" s="204"/>
      <c r="D79" s="203"/>
      <c r="E79" s="203"/>
      <c r="F79" s="205"/>
      <c r="G79" s="206"/>
      <c r="H79" s="184"/>
    </row>
    <row r="80" spans="1:8" x14ac:dyDescent="0.2">
      <c r="A80" s="202"/>
      <c r="B80" s="207" t="s">
        <v>140</v>
      </c>
      <c r="C80" s="207"/>
      <c r="D80" s="208"/>
      <c r="E80" s="208"/>
      <c r="F80" s="209"/>
      <c r="G80" s="206"/>
    </row>
    <row r="81" spans="1:7" x14ac:dyDescent="0.2">
      <c r="A81" s="202"/>
      <c r="B81" s="308" t="s">
        <v>1270</v>
      </c>
      <c r="C81" s="308"/>
      <c r="D81" s="308"/>
      <c r="E81" s="208"/>
      <c r="F81" s="209"/>
      <c r="G81" s="206"/>
    </row>
    <row r="82" spans="1:7" x14ac:dyDescent="0.2">
      <c r="A82" s="202"/>
      <c r="B82" s="308" t="s">
        <v>1271</v>
      </c>
      <c r="C82" s="308"/>
      <c r="D82" s="308"/>
      <c r="E82" s="208"/>
      <c r="F82" s="208"/>
      <c r="G82" s="206"/>
    </row>
    <row r="83" spans="1:7" x14ac:dyDescent="0.2">
      <c r="A83" s="202"/>
      <c r="B83" s="312" t="s">
        <v>1272</v>
      </c>
      <c r="C83" s="312"/>
      <c r="D83" s="312"/>
      <c r="E83" s="208"/>
      <c r="F83" s="208"/>
      <c r="G83" s="210"/>
    </row>
    <row r="84" spans="1:7" ht="15.75" customHeight="1" x14ac:dyDescent="0.2">
      <c r="A84" s="202"/>
      <c r="B84" s="211"/>
      <c r="C84" s="309" t="s">
        <v>1273</v>
      </c>
      <c r="D84" s="309"/>
      <c r="E84" s="309" t="s">
        <v>1274</v>
      </c>
      <c r="F84" s="309"/>
    </row>
    <row r="85" spans="1:7" x14ac:dyDescent="0.2">
      <c r="A85" s="202"/>
      <c r="B85" s="212"/>
      <c r="C85" s="213" t="s">
        <v>1275</v>
      </c>
      <c r="D85" s="214" t="s">
        <v>1276</v>
      </c>
      <c r="E85" s="213" t="s">
        <v>1275</v>
      </c>
      <c r="F85" s="214" t="s">
        <v>1276</v>
      </c>
    </row>
    <row r="86" spans="1:7" x14ac:dyDescent="0.2">
      <c r="A86" s="202"/>
      <c r="B86" s="194" t="s">
        <v>1277</v>
      </c>
      <c r="C86" s="215">
        <v>43343</v>
      </c>
      <c r="D86" s="215">
        <v>43373</v>
      </c>
      <c r="E86" s="215">
        <v>43343</v>
      </c>
      <c r="F86" s="215">
        <v>43373</v>
      </c>
      <c r="G86" s="160"/>
    </row>
    <row r="87" spans="1:7" x14ac:dyDescent="0.2">
      <c r="A87" s="202"/>
      <c r="B87" s="216" t="s">
        <v>1278</v>
      </c>
      <c r="C87" s="217">
        <v>15.474299999999999</v>
      </c>
      <c r="D87" s="217">
        <v>15.760400000000001</v>
      </c>
      <c r="E87" s="217">
        <v>15.1706</v>
      </c>
      <c r="F87" s="217">
        <v>15.4468</v>
      </c>
      <c r="G87" s="160"/>
    </row>
    <row r="88" spans="1:7" x14ac:dyDescent="0.2">
      <c r="A88" s="202"/>
      <c r="B88" s="216" t="s">
        <v>1279</v>
      </c>
      <c r="C88" s="217">
        <v>15.474299999999999</v>
      </c>
      <c r="D88" s="217">
        <v>15.760400000000001</v>
      </c>
      <c r="E88" s="217">
        <v>15.1706</v>
      </c>
      <c r="F88" s="217">
        <v>15.4468</v>
      </c>
      <c r="G88" s="160"/>
    </row>
    <row r="89" spans="1:7" x14ac:dyDescent="0.2">
      <c r="A89" s="202"/>
      <c r="B89" s="202"/>
      <c r="C89" s="208"/>
      <c r="D89" s="208"/>
      <c r="E89" s="218"/>
      <c r="F89" s="218"/>
      <c r="G89" s="210"/>
    </row>
    <row r="90" spans="1:7" x14ac:dyDescent="0.2">
      <c r="A90" s="202"/>
      <c r="B90" s="308" t="s">
        <v>1280</v>
      </c>
      <c r="C90" s="308"/>
      <c r="D90" s="308"/>
      <c r="E90" s="208"/>
      <c r="F90" s="208"/>
      <c r="G90" s="210"/>
    </row>
    <row r="91" spans="1:7" x14ac:dyDescent="0.2">
      <c r="A91" s="202"/>
      <c r="B91" s="308" t="s">
        <v>1281</v>
      </c>
      <c r="C91" s="308"/>
      <c r="D91" s="308"/>
      <c r="E91" s="208"/>
      <c r="F91" s="208"/>
      <c r="G91" s="219"/>
    </row>
    <row r="92" spans="1:7" x14ac:dyDescent="0.2">
      <c r="A92" s="202"/>
      <c r="B92" s="308" t="s">
        <v>1282</v>
      </c>
      <c r="C92" s="308"/>
      <c r="D92" s="308"/>
      <c r="E92" s="209"/>
      <c r="F92" s="208"/>
      <c r="G92" s="210"/>
    </row>
    <row r="93" spans="1:7" x14ac:dyDescent="0.2">
      <c r="A93" s="202"/>
      <c r="B93" s="310" t="s">
        <v>1283</v>
      </c>
      <c r="C93" s="310"/>
      <c r="D93" s="310"/>
      <c r="E93" s="208"/>
      <c r="F93" s="208"/>
      <c r="G93" s="210"/>
    </row>
    <row r="94" spans="1:7" x14ac:dyDescent="0.2">
      <c r="A94" s="202"/>
      <c r="B94" s="308" t="s">
        <v>1284</v>
      </c>
      <c r="C94" s="308"/>
      <c r="D94" s="308"/>
      <c r="E94" s="208"/>
      <c r="F94" s="208"/>
      <c r="G94" s="210"/>
    </row>
    <row r="95" spans="1:7" x14ac:dyDescent="0.2">
      <c r="A95" s="202"/>
      <c r="B95" s="202"/>
      <c r="C95" s="220"/>
      <c r="D95" s="202"/>
      <c r="E95" s="202"/>
      <c r="F95" s="219"/>
      <c r="G95" s="210"/>
    </row>
    <row r="96" spans="1:7" x14ac:dyDescent="0.2">
      <c r="A96" s="202"/>
      <c r="B96" s="202"/>
      <c r="C96" s="202"/>
      <c r="D96" s="202"/>
      <c r="E96" s="202"/>
      <c r="F96" s="219"/>
      <c r="G96" s="210"/>
    </row>
    <row r="97" spans="1:7" x14ac:dyDescent="0.2">
      <c r="A97" s="202"/>
      <c r="B97" s="202"/>
      <c r="C97" s="202"/>
      <c r="D97" s="202"/>
      <c r="E97" s="202"/>
      <c r="F97" s="219"/>
      <c r="G97" s="210"/>
    </row>
    <row r="98" spans="1:7" x14ac:dyDescent="0.2">
      <c r="A98" s="202"/>
      <c r="B98" s="202"/>
      <c r="C98" s="202"/>
      <c r="D98" s="202"/>
      <c r="E98" s="202"/>
      <c r="F98" s="219"/>
      <c r="G98" s="210"/>
    </row>
    <row r="99" spans="1:7" x14ac:dyDescent="0.2">
      <c r="A99" s="202"/>
      <c r="B99" s="202"/>
      <c r="C99" s="202"/>
      <c r="D99" s="202"/>
      <c r="E99" s="202"/>
      <c r="F99" s="219"/>
      <c r="G99" s="210"/>
    </row>
    <row r="100" spans="1:7" x14ac:dyDescent="0.2">
      <c r="A100" s="202"/>
      <c r="B100" s="202"/>
      <c r="C100" s="202"/>
      <c r="D100" s="202"/>
      <c r="E100" s="202"/>
      <c r="F100" s="219"/>
      <c r="G100" s="210"/>
    </row>
    <row r="101" spans="1:7" x14ac:dyDescent="0.2">
      <c r="A101" s="202"/>
      <c r="B101" s="202"/>
      <c r="C101" s="202"/>
      <c r="D101" s="202"/>
      <c r="E101" s="202"/>
      <c r="F101" s="219"/>
      <c r="G101" s="210"/>
    </row>
    <row r="102" spans="1:7" x14ac:dyDescent="0.2">
      <c r="A102" s="202"/>
      <c r="B102" s="202"/>
      <c r="C102" s="202"/>
      <c r="D102" s="202"/>
      <c r="E102" s="202"/>
      <c r="F102" s="219"/>
      <c r="G102" s="210"/>
    </row>
    <row r="103" spans="1:7" x14ac:dyDescent="0.2">
      <c r="A103" s="202"/>
      <c r="B103" s="202"/>
      <c r="C103" s="202"/>
      <c r="D103" s="202"/>
      <c r="E103" s="202"/>
      <c r="F103" s="219"/>
      <c r="G103" s="210"/>
    </row>
    <row r="104" spans="1:7" x14ac:dyDescent="0.2">
      <c r="A104" s="202"/>
      <c r="B104" s="202"/>
      <c r="C104" s="202"/>
      <c r="D104" s="202"/>
      <c r="E104" s="202"/>
      <c r="F104" s="219"/>
      <c r="G104" s="210"/>
    </row>
  </sheetData>
  <mergeCells count="13">
    <mergeCell ref="B83:D83"/>
    <mergeCell ref="A1:G1"/>
    <mergeCell ref="A2:G2"/>
    <mergeCell ref="A3:G3"/>
    <mergeCell ref="B81:D81"/>
    <mergeCell ref="B82:D82"/>
    <mergeCell ref="B94:D94"/>
    <mergeCell ref="C84:D84"/>
    <mergeCell ref="E84:F84"/>
    <mergeCell ref="B90:D90"/>
    <mergeCell ref="B91:D91"/>
    <mergeCell ref="B92:D92"/>
    <mergeCell ref="B93:D9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sqref="A1:G1"/>
    </sheetView>
  </sheetViews>
  <sheetFormatPr defaultRowHeight="12.75" x14ac:dyDescent="0.2"/>
  <cols>
    <col min="1" max="1" width="5.85546875" style="160" bestFit="1" customWidth="1"/>
    <col min="2" max="2" width="14.140625" style="160" bestFit="1" customWidth="1"/>
    <col min="3" max="3" width="37.7109375" style="160" bestFit="1" customWidth="1"/>
    <col min="4" max="4" width="26.85546875" style="160" bestFit="1" customWidth="1"/>
    <col min="5" max="5" width="13.85546875" style="160" bestFit="1" customWidth="1"/>
    <col min="6" max="6" width="10.7109375" style="184" bestFit="1" customWidth="1"/>
    <col min="7" max="7" width="9.28515625" style="187" bestFit="1" customWidth="1"/>
    <col min="8" max="16384" width="9.140625" style="160"/>
  </cols>
  <sheetData>
    <row r="1" spans="1:10" ht="18.75" customHeight="1" x14ac:dyDescent="0.2">
      <c r="A1" s="315" t="s">
        <v>0</v>
      </c>
      <c r="B1" s="315"/>
      <c r="C1" s="315"/>
      <c r="D1" s="315"/>
      <c r="E1" s="315"/>
      <c r="F1" s="315"/>
      <c r="G1" s="315"/>
    </row>
    <row r="2" spans="1:10" ht="15" customHeight="1" x14ac:dyDescent="0.2">
      <c r="A2" s="311" t="s">
        <v>1285</v>
      </c>
      <c r="B2" s="311"/>
      <c r="C2" s="311"/>
      <c r="D2" s="311"/>
      <c r="E2" s="311"/>
      <c r="F2" s="311"/>
      <c r="G2" s="311"/>
    </row>
    <row r="3" spans="1:10" ht="15" customHeight="1" x14ac:dyDescent="0.2">
      <c r="A3" s="303" t="s">
        <v>1158</v>
      </c>
      <c r="B3" s="304"/>
      <c r="C3" s="304"/>
      <c r="D3" s="304"/>
      <c r="E3" s="304"/>
      <c r="F3" s="304"/>
      <c r="G3" s="305"/>
    </row>
    <row r="4" spans="1:10" ht="30" x14ac:dyDescent="0.2">
      <c r="A4" s="161" t="s">
        <v>2</v>
      </c>
      <c r="B4" s="162" t="s">
        <v>1162</v>
      </c>
      <c r="C4" s="221" t="s">
        <v>1163</v>
      </c>
      <c r="D4" s="165" t="s">
        <v>5</v>
      </c>
      <c r="E4" s="222" t="s">
        <v>6</v>
      </c>
      <c r="F4" s="223" t="s">
        <v>1164</v>
      </c>
      <c r="G4" s="224" t="s">
        <v>1165</v>
      </c>
    </row>
    <row r="5" spans="1:10" x14ac:dyDescent="0.2">
      <c r="A5" s="168"/>
      <c r="B5" s="169"/>
      <c r="C5" s="170" t="s">
        <v>1166</v>
      </c>
      <c r="D5" s="171"/>
      <c r="E5" s="171"/>
      <c r="F5" s="172"/>
      <c r="G5" s="173"/>
    </row>
    <row r="6" spans="1:10" x14ac:dyDescent="0.2">
      <c r="A6" s="168"/>
      <c r="B6" s="169"/>
      <c r="C6" s="170" t="s">
        <v>1167</v>
      </c>
      <c r="D6" s="171"/>
      <c r="E6" s="171"/>
      <c r="F6" s="172"/>
      <c r="G6" s="173"/>
    </row>
    <row r="7" spans="1:10" x14ac:dyDescent="0.2">
      <c r="A7" s="168"/>
      <c r="B7" s="169"/>
      <c r="C7" s="170" t="s">
        <v>1168</v>
      </c>
      <c r="D7" s="171"/>
      <c r="E7" s="174" t="s">
        <v>1169</v>
      </c>
      <c r="F7" s="174" t="s">
        <v>1169</v>
      </c>
      <c r="G7" s="175" t="s">
        <v>1169</v>
      </c>
    </row>
    <row r="8" spans="1:10" x14ac:dyDescent="0.2">
      <c r="A8" s="168"/>
      <c r="B8" s="225"/>
      <c r="C8" s="176" t="s">
        <v>111</v>
      </c>
      <c r="D8" s="177" t="s">
        <v>1170</v>
      </c>
      <c r="E8" s="177" t="s">
        <v>1170</v>
      </c>
      <c r="F8" s="174" t="s">
        <v>1169</v>
      </c>
      <c r="G8" s="175" t="s">
        <v>1169</v>
      </c>
    </row>
    <row r="9" spans="1:10" x14ac:dyDescent="0.2">
      <c r="A9" s="168"/>
      <c r="B9" s="225"/>
      <c r="C9" s="176" t="s">
        <v>1171</v>
      </c>
      <c r="D9" s="177" t="s">
        <v>1170</v>
      </c>
      <c r="E9" s="178"/>
      <c r="F9" s="174" t="s">
        <v>1169</v>
      </c>
      <c r="G9" s="175" t="s">
        <v>1169</v>
      </c>
    </row>
    <row r="10" spans="1:10" x14ac:dyDescent="0.2">
      <c r="A10" s="168"/>
      <c r="B10" s="225"/>
      <c r="C10" s="177"/>
      <c r="D10" s="177"/>
      <c r="E10" s="178"/>
      <c r="F10" s="174"/>
      <c r="G10" s="175"/>
    </row>
    <row r="11" spans="1:10" x14ac:dyDescent="0.2">
      <c r="A11" s="168"/>
      <c r="B11" s="225"/>
      <c r="C11" s="179" t="s">
        <v>1172</v>
      </c>
      <c r="D11" s="177"/>
      <c r="E11" s="178"/>
      <c r="F11" s="180"/>
      <c r="G11" s="181"/>
    </row>
    <row r="12" spans="1:10" x14ac:dyDescent="0.2">
      <c r="A12" s="168"/>
      <c r="B12" s="225"/>
      <c r="C12" s="179" t="s">
        <v>1173</v>
      </c>
      <c r="D12" s="177"/>
      <c r="E12" s="178"/>
      <c r="F12" s="180"/>
      <c r="G12" s="181"/>
    </row>
    <row r="13" spans="1:10" x14ac:dyDescent="0.2">
      <c r="A13" s="226">
        <v>1</v>
      </c>
      <c r="B13" s="169" t="s">
        <v>1174</v>
      </c>
      <c r="C13" s="169" t="s">
        <v>1175</v>
      </c>
      <c r="D13" s="177" t="s">
        <v>1176</v>
      </c>
      <c r="E13" s="178">
        <v>2291</v>
      </c>
      <c r="F13" s="180">
        <v>145.54667600000002</v>
      </c>
      <c r="G13" s="183">
        <f>F13/$F$77</f>
        <v>3.2270860727999957E-2</v>
      </c>
      <c r="H13" s="184"/>
      <c r="I13" s="184"/>
      <c r="J13" s="186"/>
    </row>
    <row r="14" spans="1:10" x14ac:dyDescent="0.2">
      <c r="A14" s="226">
        <v>2</v>
      </c>
      <c r="B14" s="169" t="s">
        <v>1177</v>
      </c>
      <c r="C14" s="169" t="s">
        <v>1178</v>
      </c>
      <c r="D14" s="177" t="s">
        <v>1179</v>
      </c>
      <c r="E14" s="178">
        <v>1563</v>
      </c>
      <c r="F14" s="180">
        <v>141.00243739999999</v>
      </c>
      <c r="G14" s="183">
        <f t="shared" ref="G14:G20" si="0">F14/$F$77</f>
        <v>3.1263304286275363E-2</v>
      </c>
      <c r="H14" s="184"/>
      <c r="I14" s="184"/>
      <c r="J14" s="186"/>
    </row>
    <row r="15" spans="1:10" x14ac:dyDescent="0.2">
      <c r="A15" s="226">
        <v>3</v>
      </c>
      <c r="B15" s="169" t="s">
        <v>1180</v>
      </c>
      <c r="C15" s="169" t="s">
        <v>1181</v>
      </c>
      <c r="D15" s="177" t="s">
        <v>1179</v>
      </c>
      <c r="E15" s="178">
        <v>4079</v>
      </c>
      <c r="F15" s="180">
        <v>89.012990099999996</v>
      </c>
      <c r="G15" s="183">
        <f t="shared" si="0"/>
        <v>1.9736114114347336E-2</v>
      </c>
      <c r="H15" s="184"/>
      <c r="I15" s="184"/>
      <c r="J15" s="186"/>
    </row>
    <row r="16" spans="1:10" x14ac:dyDescent="0.2">
      <c r="A16" s="226">
        <v>4</v>
      </c>
      <c r="B16" s="169" t="s">
        <v>1182</v>
      </c>
      <c r="C16" s="169" t="s">
        <v>1183</v>
      </c>
      <c r="D16" s="177" t="s">
        <v>1184</v>
      </c>
      <c r="E16" s="178">
        <v>26500</v>
      </c>
      <c r="F16" s="180">
        <v>70.171472699999995</v>
      </c>
      <c r="G16" s="183">
        <f t="shared" si="0"/>
        <v>1.5558540289716757E-2</v>
      </c>
      <c r="H16" s="184"/>
      <c r="I16" s="184"/>
      <c r="J16" s="186"/>
    </row>
    <row r="17" spans="1:10" x14ac:dyDescent="0.2">
      <c r="A17" s="226">
        <v>5</v>
      </c>
      <c r="B17" s="169" t="s">
        <v>1185</v>
      </c>
      <c r="C17" s="169" t="s">
        <v>1186</v>
      </c>
      <c r="D17" s="177" t="s">
        <v>1184</v>
      </c>
      <c r="E17" s="178">
        <v>4724</v>
      </c>
      <c r="F17" s="180">
        <v>51.801208600000002</v>
      </c>
      <c r="G17" s="183">
        <f t="shared" si="0"/>
        <v>1.1485453561802219E-2</v>
      </c>
      <c r="H17" s="184"/>
      <c r="I17" s="184"/>
      <c r="J17" s="186"/>
    </row>
    <row r="18" spans="1:10" x14ac:dyDescent="0.2">
      <c r="A18" s="226">
        <v>6</v>
      </c>
      <c r="B18" s="169" t="s">
        <v>1187</v>
      </c>
      <c r="C18" s="169" t="s">
        <v>1188</v>
      </c>
      <c r="D18" s="177" t="s">
        <v>1184</v>
      </c>
      <c r="E18" s="178">
        <v>280</v>
      </c>
      <c r="F18" s="180">
        <v>14.3188254</v>
      </c>
      <c r="G18" s="183">
        <f t="shared" si="0"/>
        <v>3.1747947323231777E-3</v>
      </c>
      <c r="H18" s="184"/>
      <c r="I18" s="184"/>
      <c r="J18" s="186"/>
    </row>
    <row r="19" spans="1:10" x14ac:dyDescent="0.2">
      <c r="A19" s="168"/>
      <c r="B19" s="169"/>
      <c r="C19" s="169"/>
      <c r="D19" s="177"/>
      <c r="E19" s="178"/>
      <c r="F19" s="180"/>
      <c r="G19" s="183"/>
    </row>
    <row r="20" spans="1:10" x14ac:dyDescent="0.2">
      <c r="A20" s="168"/>
      <c r="B20" s="169"/>
      <c r="C20" s="227" t="s">
        <v>111</v>
      </c>
      <c r="D20" s="177"/>
      <c r="E20" s="178"/>
      <c r="F20" s="188">
        <f>SUM(F13:F18)</f>
        <v>511.85361019999999</v>
      </c>
      <c r="G20" s="189">
        <f t="shared" si="0"/>
        <v>0.11348906771246481</v>
      </c>
    </row>
    <row r="21" spans="1:10" x14ac:dyDescent="0.2">
      <c r="A21" s="168"/>
      <c r="B21" s="169"/>
      <c r="C21" s="177"/>
      <c r="D21" s="177"/>
      <c r="E21" s="178"/>
      <c r="F21" s="188"/>
      <c r="G21" s="190"/>
    </row>
    <row r="22" spans="1:10" x14ac:dyDescent="0.2">
      <c r="A22" s="168"/>
      <c r="B22" s="169"/>
      <c r="C22" s="179" t="s">
        <v>1189</v>
      </c>
      <c r="D22" s="177"/>
      <c r="E22" s="178"/>
      <c r="F22" s="180"/>
      <c r="G22" s="181"/>
    </row>
    <row r="23" spans="1:10" x14ac:dyDescent="0.2">
      <c r="A23" s="182">
        <v>1</v>
      </c>
      <c r="B23" s="169" t="s">
        <v>1190</v>
      </c>
      <c r="C23" s="169" t="s">
        <v>1191</v>
      </c>
      <c r="D23" s="177" t="s">
        <v>1192</v>
      </c>
      <c r="E23" s="178">
        <v>225</v>
      </c>
      <c r="F23" s="180">
        <v>326.95299499999999</v>
      </c>
      <c r="G23" s="183">
        <f t="shared" ref="G23:G47" si="1">F23/$F$77</f>
        <v>7.2492583521780091E-2</v>
      </c>
      <c r="H23" s="184"/>
      <c r="I23" s="184"/>
      <c r="J23" s="184"/>
    </row>
    <row r="24" spans="1:10" x14ac:dyDescent="0.2">
      <c r="A24" s="182">
        <v>2</v>
      </c>
      <c r="B24" s="169" t="s">
        <v>1193</v>
      </c>
      <c r="C24" s="169" t="s">
        <v>1194</v>
      </c>
      <c r="D24" s="177" t="s">
        <v>1195</v>
      </c>
      <c r="E24" s="178">
        <v>1780</v>
      </c>
      <c r="F24" s="180">
        <v>291.50793139999996</v>
      </c>
      <c r="G24" s="183">
        <f t="shared" si="1"/>
        <v>6.4633642717589534E-2</v>
      </c>
      <c r="H24" s="184"/>
      <c r="I24" s="184"/>
      <c r="J24" s="184"/>
    </row>
    <row r="25" spans="1:10" x14ac:dyDescent="0.2">
      <c r="A25" s="182">
        <v>3</v>
      </c>
      <c r="B25" s="169" t="s">
        <v>1196</v>
      </c>
      <c r="C25" s="169" t="s">
        <v>1197</v>
      </c>
      <c r="D25" s="177" t="s">
        <v>1198</v>
      </c>
      <c r="E25" s="178">
        <v>3289</v>
      </c>
      <c r="F25" s="180">
        <v>272.89642550000002</v>
      </c>
      <c r="G25" s="183">
        <f t="shared" si="1"/>
        <v>6.0507067440547499E-2</v>
      </c>
      <c r="H25" s="184"/>
      <c r="I25" s="184"/>
      <c r="J25" s="184"/>
    </row>
    <row r="26" spans="1:10" x14ac:dyDescent="0.2">
      <c r="A26" s="182">
        <v>4</v>
      </c>
      <c r="B26" s="169" t="s">
        <v>1199</v>
      </c>
      <c r="C26" s="169" t="s">
        <v>1200</v>
      </c>
      <c r="D26" s="177" t="s">
        <v>1201</v>
      </c>
      <c r="E26" s="178">
        <v>280</v>
      </c>
      <c r="F26" s="180">
        <v>245.19744370000001</v>
      </c>
      <c r="G26" s="183">
        <f t="shared" si="1"/>
        <v>5.4365601290024032E-2</v>
      </c>
      <c r="H26" s="184"/>
      <c r="I26" s="184"/>
      <c r="J26" s="184"/>
    </row>
    <row r="27" spans="1:10" x14ac:dyDescent="0.2">
      <c r="A27" s="182">
        <v>5</v>
      </c>
      <c r="B27" s="169" t="s">
        <v>1202</v>
      </c>
      <c r="C27" s="169" t="s">
        <v>1203</v>
      </c>
      <c r="D27" s="177" t="s">
        <v>1201</v>
      </c>
      <c r="E27" s="178">
        <v>1712</v>
      </c>
      <c r="F27" s="180">
        <v>204.26120929999999</v>
      </c>
      <c r="G27" s="183">
        <f t="shared" si="1"/>
        <v>4.5289148598990671E-2</v>
      </c>
      <c r="H27" s="184"/>
      <c r="I27" s="184"/>
      <c r="J27" s="184"/>
    </row>
    <row r="28" spans="1:10" x14ac:dyDescent="0.2">
      <c r="A28" s="182">
        <v>6</v>
      </c>
      <c r="B28" s="169" t="s">
        <v>1204</v>
      </c>
      <c r="C28" s="169" t="s">
        <v>1205</v>
      </c>
      <c r="D28" s="177" t="s">
        <v>1184</v>
      </c>
      <c r="E28" s="178">
        <v>701</v>
      </c>
      <c r="F28" s="180">
        <v>180.30608259999997</v>
      </c>
      <c r="G28" s="183">
        <f t="shared" si="1"/>
        <v>3.9977776476295857E-2</v>
      </c>
      <c r="H28" s="184"/>
      <c r="I28" s="184"/>
      <c r="J28" s="184"/>
    </row>
    <row r="29" spans="1:10" x14ac:dyDescent="0.2">
      <c r="A29" s="182">
        <v>7</v>
      </c>
      <c r="B29" s="169" t="s">
        <v>1206</v>
      </c>
      <c r="C29" s="169" t="s">
        <v>1207</v>
      </c>
      <c r="D29" s="177" t="s">
        <v>1208</v>
      </c>
      <c r="E29" s="178">
        <v>1410</v>
      </c>
      <c r="F29" s="180">
        <v>171.12400909999999</v>
      </c>
      <c r="G29" s="183">
        <f t="shared" si="1"/>
        <v>3.7941911259334403E-2</v>
      </c>
      <c r="H29" s="184"/>
      <c r="I29" s="184"/>
      <c r="J29" s="184"/>
    </row>
    <row r="30" spans="1:10" x14ac:dyDescent="0.2">
      <c r="A30" s="182">
        <v>8</v>
      </c>
      <c r="B30" s="169" t="s">
        <v>1209</v>
      </c>
      <c r="C30" s="169" t="s">
        <v>1210</v>
      </c>
      <c r="D30" s="177" t="s">
        <v>1211</v>
      </c>
      <c r="E30" s="178">
        <v>4928</v>
      </c>
      <c r="F30" s="180">
        <v>165.1355259</v>
      </c>
      <c r="G30" s="183">
        <f t="shared" si="1"/>
        <v>3.6614134407053925E-2</v>
      </c>
      <c r="H30" s="184"/>
      <c r="I30" s="184"/>
      <c r="J30" s="184"/>
    </row>
    <row r="31" spans="1:10" x14ac:dyDescent="0.2">
      <c r="A31" s="182">
        <v>9</v>
      </c>
      <c r="B31" s="169" t="s">
        <v>1212</v>
      </c>
      <c r="C31" s="169" t="s">
        <v>1213</v>
      </c>
      <c r="D31" s="177" t="s">
        <v>1214</v>
      </c>
      <c r="E31" s="178">
        <v>1454</v>
      </c>
      <c r="F31" s="180">
        <v>159.5022348</v>
      </c>
      <c r="G31" s="183">
        <f t="shared" si="1"/>
        <v>3.5365111361495796E-2</v>
      </c>
      <c r="H31" s="184"/>
      <c r="I31" s="184"/>
      <c r="J31" s="184"/>
    </row>
    <row r="32" spans="1:10" x14ac:dyDescent="0.2">
      <c r="A32" s="182">
        <v>10</v>
      </c>
      <c r="B32" s="169" t="s">
        <v>1215</v>
      </c>
      <c r="C32" s="169" t="s">
        <v>1216</v>
      </c>
      <c r="D32" s="177" t="s">
        <v>1217</v>
      </c>
      <c r="E32" s="178">
        <v>1857</v>
      </c>
      <c r="F32" s="180">
        <v>152.0186368</v>
      </c>
      <c r="G32" s="183">
        <f t="shared" si="1"/>
        <v>3.3705835069934603E-2</v>
      </c>
      <c r="H32" s="184"/>
      <c r="I32" s="184"/>
      <c r="J32" s="184"/>
    </row>
    <row r="33" spans="1:10" x14ac:dyDescent="0.2">
      <c r="A33" s="182">
        <v>11</v>
      </c>
      <c r="B33" s="169" t="s">
        <v>1218</v>
      </c>
      <c r="C33" s="169" t="s">
        <v>1219</v>
      </c>
      <c r="D33" s="177" t="s">
        <v>1220</v>
      </c>
      <c r="E33" s="178">
        <v>2514</v>
      </c>
      <c r="F33" s="180">
        <v>151.7983394</v>
      </c>
      <c r="G33" s="183">
        <f t="shared" si="1"/>
        <v>3.3656990349398765E-2</v>
      </c>
      <c r="H33" s="184"/>
      <c r="I33" s="184"/>
      <c r="J33" s="184"/>
    </row>
    <row r="34" spans="1:10" x14ac:dyDescent="0.2">
      <c r="A34" s="182">
        <v>12</v>
      </c>
      <c r="B34" s="169" t="s">
        <v>1221</v>
      </c>
      <c r="C34" s="169" t="s">
        <v>1222</v>
      </c>
      <c r="D34" s="177" t="s">
        <v>1223</v>
      </c>
      <c r="E34" s="178">
        <v>4029</v>
      </c>
      <c r="F34" s="180">
        <v>142.2007754</v>
      </c>
      <c r="G34" s="183">
        <f t="shared" si="1"/>
        <v>3.1529001860179907E-2</v>
      </c>
      <c r="H34" s="184"/>
      <c r="I34" s="184"/>
      <c r="J34" s="184"/>
    </row>
    <row r="35" spans="1:10" x14ac:dyDescent="0.2">
      <c r="A35" s="182">
        <v>13</v>
      </c>
      <c r="B35" s="169" t="s">
        <v>1224</v>
      </c>
      <c r="C35" s="169" t="s">
        <v>1225</v>
      </c>
      <c r="D35" s="177" t="s">
        <v>1226</v>
      </c>
      <c r="E35" s="178">
        <v>4102</v>
      </c>
      <c r="F35" s="180">
        <v>140.73004369999998</v>
      </c>
      <c r="G35" s="183">
        <f t="shared" si="1"/>
        <v>3.1202908684002148E-2</v>
      </c>
      <c r="H35" s="184"/>
      <c r="I35" s="184"/>
      <c r="J35" s="184"/>
    </row>
    <row r="36" spans="1:10" x14ac:dyDescent="0.2">
      <c r="A36" s="182">
        <v>14</v>
      </c>
      <c r="B36" s="169" t="s">
        <v>1227</v>
      </c>
      <c r="C36" s="169" t="s">
        <v>1228</v>
      </c>
      <c r="D36" s="177" t="s">
        <v>1229</v>
      </c>
      <c r="E36" s="178">
        <v>1588</v>
      </c>
      <c r="F36" s="180">
        <v>134.7210441</v>
      </c>
      <c r="G36" s="183">
        <f t="shared" si="1"/>
        <v>2.9870582900030227E-2</v>
      </c>
      <c r="H36" s="184"/>
      <c r="I36" s="184"/>
      <c r="J36" s="184"/>
    </row>
    <row r="37" spans="1:10" x14ac:dyDescent="0.2">
      <c r="A37" s="182">
        <v>15</v>
      </c>
      <c r="B37" s="169" t="s">
        <v>1230</v>
      </c>
      <c r="C37" s="169" t="s">
        <v>1231</v>
      </c>
      <c r="D37" s="177" t="s">
        <v>1232</v>
      </c>
      <c r="E37" s="178">
        <v>3551</v>
      </c>
      <c r="F37" s="180">
        <v>132.82671550000001</v>
      </c>
      <c r="G37" s="183">
        <f t="shared" si="1"/>
        <v>2.945056908656693E-2</v>
      </c>
      <c r="H37" s="184"/>
      <c r="I37" s="184"/>
      <c r="J37" s="184"/>
    </row>
    <row r="38" spans="1:10" x14ac:dyDescent="0.2">
      <c r="A38" s="182">
        <v>16</v>
      </c>
      <c r="B38" s="169" t="s">
        <v>1233</v>
      </c>
      <c r="C38" s="169" t="s">
        <v>1234</v>
      </c>
      <c r="D38" s="177" t="s">
        <v>1235</v>
      </c>
      <c r="E38" s="178">
        <v>2015</v>
      </c>
      <c r="F38" s="180">
        <v>132.22525719999999</v>
      </c>
      <c r="G38" s="183">
        <f t="shared" si="1"/>
        <v>2.9317212712059278E-2</v>
      </c>
      <c r="H38" s="184"/>
      <c r="I38" s="184"/>
      <c r="J38" s="184"/>
    </row>
    <row r="39" spans="1:10" x14ac:dyDescent="0.2">
      <c r="A39" s="182">
        <v>17</v>
      </c>
      <c r="B39" s="169" t="s">
        <v>1236</v>
      </c>
      <c r="C39" s="169" t="s">
        <v>1237</v>
      </c>
      <c r="D39" s="177" t="s">
        <v>1238</v>
      </c>
      <c r="E39" s="178">
        <v>1392</v>
      </c>
      <c r="F39" s="180">
        <v>117.9011326</v>
      </c>
      <c r="G39" s="183">
        <f t="shared" si="1"/>
        <v>2.6141243031947051E-2</v>
      </c>
      <c r="H39" s="184"/>
      <c r="I39" s="184"/>
      <c r="J39" s="184"/>
    </row>
    <row r="40" spans="1:10" x14ac:dyDescent="0.2">
      <c r="A40" s="182">
        <v>18</v>
      </c>
      <c r="B40" s="169" t="s">
        <v>1239</v>
      </c>
      <c r="C40" s="169" t="s">
        <v>1240</v>
      </c>
      <c r="D40" s="177" t="s">
        <v>1241</v>
      </c>
      <c r="E40" s="178">
        <v>1862</v>
      </c>
      <c r="F40" s="180">
        <v>114.44253689999999</v>
      </c>
      <c r="G40" s="183">
        <f t="shared" si="1"/>
        <v>2.5374397211647044E-2</v>
      </c>
      <c r="H40" s="184"/>
      <c r="I40" s="184"/>
      <c r="J40" s="184"/>
    </row>
    <row r="41" spans="1:10" x14ac:dyDescent="0.2">
      <c r="A41" s="182">
        <v>19</v>
      </c>
      <c r="B41" s="169" t="s">
        <v>1242</v>
      </c>
      <c r="C41" s="169" t="s">
        <v>1243</v>
      </c>
      <c r="D41" s="177" t="s">
        <v>1244</v>
      </c>
      <c r="E41" s="178">
        <v>12748</v>
      </c>
      <c r="F41" s="180">
        <v>104.4137874</v>
      </c>
      <c r="G41" s="183">
        <f t="shared" si="1"/>
        <v>2.3150805527626044E-2</v>
      </c>
      <c r="H41" s="184"/>
      <c r="I41" s="184"/>
      <c r="J41" s="184"/>
    </row>
    <row r="42" spans="1:10" x14ac:dyDescent="0.2">
      <c r="A42" s="182">
        <v>20</v>
      </c>
      <c r="B42" s="169" t="s">
        <v>1252</v>
      </c>
      <c r="C42" s="169" t="s">
        <v>1253</v>
      </c>
      <c r="D42" s="177" t="s">
        <v>1184</v>
      </c>
      <c r="E42" s="178">
        <v>2167</v>
      </c>
      <c r="F42" s="180">
        <v>99.453694400000018</v>
      </c>
      <c r="G42" s="183">
        <f t="shared" si="1"/>
        <v>2.2051045129106689E-2</v>
      </c>
      <c r="H42" s="184"/>
      <c r="I42" s="184"/>
      <c r="J42" s="184"/>
    </row>
    <row r="43" spans="1:10" x14ac:dyDescent="0.2">
      <c r="A43" s="182">
        <v>21</v>
      </c>
      <c r="B43" s="169" t="s">
        <v>1245</v>
      </c>
      <c r="C43" s="169" t="s">
        <v>1246</v>
      </c>
      <c r="D43" s="177" t="s">
        <v>1247</v>
      </c>
      <c r="E43" s="178">
        <v>1044</v>
      </c>
      <c r="F43" s="180">
        <v>93.447744800000009</v>
      </c>
      <c r="G43" s="183">
        <f t="shared" si="1"/>
        <v>2.0719395596409788E-2</v>
      </c>
      <c r="H43" s="184"/>
      <c r="I43" s="184"/>
      <c r="J43" s="184"/>
    </row>
    <row r="44" spans="1:10" x14ac:dyDescent="0.2">
      <c r="A44" s="182">
        <v>22</v>
      </c>
      <c r="B44" s="169" t="s">
        <v>1248</v>
      </c>
      <c r="C44" s="169" t="s">
        <v>1249</v>
      </c>
      <c r="D44" s="177" t="s">
        <v>1217</v>
      </c>
      <c r="E44" s="178">
        <v>1185</v>
      </c>
      <c r="F44" s="180">
        <v>91.548035600000006</v>
      </c>
      <c r="G44" s="183">
        <f t="shared" si="1"/>
        <v>2.0298188787008658E-2</v>
      </c>
      <c r="H44" s="184"/>
      <c r="I44" s="184"/>
      <c r="J44" s="184"/>
    </row>
    <row r="45" spans="1:10" x14ac:dyDescent="0.2">
      <c r="A45" s="182">
        <v>23</v>
      </c>
      <c r="B45" s="169" t="s">
        <v>1250</v>
      </c>
      <c r="C45" s="169" t="s">
        <v>1251</v>
      </c>
      <c r="D45" s="177" t="s">
        <v>1211</v>
      </c>
      <c r="E45" s="178">
        <v>1110</v>
      </c>
      <c r="F45" s="180">
        <v>90.029872499999996</v>
      </c>
      <c r="G45" s="183">
        <f t="shared" si="1"/>
        <v>1.9961579038789545E-2</v>
      </c>
      <c r="H45" s="184"/>
      <c r="I45" s="184"/>
      <c r="J45" s="184"/>
    </row>
    <row r="46" spans="1:10" x14ac:dyDescent="0.2">
      <c r="A46" s="182">
        <v>24</v>
      </c>
      <c r="B46" s="169" t="s">
        <v>1254</v>
      </c>
      <c r="C46" s="169" t="s">
        <v>1255</v>
      </c>
      <c r="D46" s="177" t="s">
        <v>1256</v>
      </c>
      <c r="E46" s="178">
        <v>3102</v>
      </c>
      <c r="F46" s="180">
        <v>74.308879900000008</v>
      </c>
      <c r="G46" s="183">
        <f t="shared" si="1"/>
        <v>1.6475893369812002E-2</v>
      </c>
      <c r="H46" s="184"/>
      <c r="I46" s="184"/>
      <c r="J46" s="184"/>
    </row>
    <row r="47" spans="1:10" x14ac:dyDescent="0.2">
      <c r="A47" s="182">
        <v>25</v>
      </c>
      <c r="B47" s="169" t="s">
        <v>1257</v>
      </c>
      <c r="C47" s="169" t="s">
        <v>1258</v>
      </c>
      <c r="D47" s="177" t="s">
        <v>1184</v>
      </c>
      <c r="E47" s="178">
        <v>95</v>
      </c>
      <c r="F47" s="180">
        <v>45.773891299999995</v>
      </c>
      <c r="G47" s="183">
        <f t="shared" si="1"/>
        <v>1.0149066345705542E-2</v>
      </c>
      <c r="H47" s="184"/>
      <c r="I47" s="184"/>
      <c r="J47" s="184"/>
    </row>
    <row r="48" spans="1:10" x14ac:dyDescent="0.2">
      <c r="A48" s="168"/>
      <c r="B48" s="169"/>
      <c r="C48" s="169"/>
      <c r="D48" s="177"/>
      <c r="E48" s="180" t="s">
        <v>1170</v>
      </c>
      <c r="F48" s="180"/>
      <c r="G48" s="183"/>
    </row>
    <row r="49" spans="1:8" x14ac:dyDescent="0.2">
      <c r="A49" s="168"/>
      <c r="B49" s="169"/>
      <c r="C49" s="176" t="s">
        <v>111</v>
      </c>
      <c r="D49" s="177"/>
      <c r="E49" s="177" t="s">
        <v>1170</v>
      </c>
      <c r="F49" s="174">
        <f>SUM(F23:F47)</f>
        <v>3834.7242447999993</v>
      </c>
      <c r="G49" s="189">
        <f>F49/$F$77</f>
        <v>0.85024169177333586</v>
      </c>
      <c r="H49" s="187"/>
    </row>
    <row r="50" spans="1:8" x14ac:dyDescent="0.2">
      <c r="A50" s="168"/>
      <c r="B50" s="169"/>
      <c r="C50" s="176"/>
      <c r="D50" s="177"/>
      <c r="E50" s="177"/>
      <c r="F50" s="174"/>
      <c r="G50" s="175"/>
    </row>
    <row r="51" spans="1:8" x14ac:dyDescent="0.2">
      <c r="A51" s="168"/>
      <c r="B51" s="169"/>
      <c r="C51" s="176" t="s">
        <v>1259</v>
      </c>
      <c r="D51" s="177" t="s">
        <v>1170</v>
      </c>
      <c r="E51" s="174" t="s">
        <v>1169</v>
      </c>
      <c r="F51" s="174" t="s">
        <v>1169</v>
      </c>
      <c r="G51" s="175" t="s">
        <v>1169</v>
      </c>
    </row>
    <row r="52" spans="1:8" x14ac:dyDescent="0.2">
      <c r="A52" s="168"/>
      <c r="B52" s="169"/>
      <c r="C52" s="176" t="s">
        <v>111</v>
      </c>
      <c r="D52" s="177" t="s">
        <v>1170</v>
      </c>
      <c r="E52" s="174" t="s">
        <v>1169</v>
      </c>
      <c r="F52" s="174" t="s">
        <v>1169</v>
      </c>
      <c r="G52" s="175" t="s">
        <v>1169</v>
      </c>
    </row>
    <row r="53" spans="1:8" x14ac:dyDescent="0.2">
      <c r="A53" s="168"/>
      <c r="B53" s="169"/>
      <c r="C53" s="176" t="s">
        <v>1171</v>
      </c>
      <c r="D53" s="177" t="s">
        <v>1170</v>
      </c>
      <c r="E53" s="177" t="s">
        <v>1170</v>
      </c>
      <c r="F53" s="174">
        <f>F49+F20</f>
        <v>4346.5778549999995</v>
      </c>
      <c r="G53" s="189">
        <f>F53/$F$77</f>
        <v>0.96373075948580078</v>
      </c>
    </row>
    <row r="54" spans="1:8" x14ac:dyDescent="0.2">
      <c r="A54" s="168"/>
      <c r="B54" s="169"/>
      <c r="C54" s="194"/>
      <c r="D54" s="177"/>
      <c r="E54" s="177"/>
      <c r="F54" s="195"/>
      <c r="G54" s="175"/>
    </row>
    <row r="55" spans="1:8" x14ac:dyDescent="0.2">
      <c r="A55" s="168"/>
      <c r="B55" s="169"/>
      <c r="C55" s="194" t="s">
        <v>1260</v>
      </c>
      <c r="D55" s="177"/>
      <c r="E55" s="177"/>
      <c r="F55" s="195"/>
      <c r="G55" s="175"/>
    </row>
    <row r="56" spans="1:8" x14ac:dyDescent="0.2">
      <c r="A56" s="168"/>
      <c r="B56" s="169"/>
      <c r="C56" s="196" t="s">
        <v>1261</v>
      </c>
      <c r="D56" s="177"/>
      <c r="E56" s="174" t="s">
        <v>1169</v>
      </c>
      <c r="F56" s="174" t="s">
        <v>1169</v>
      </c>
      <c r="G56" s="174" t="s">
        <v>1169</v>
      </c>
    </row>
    <row r="57" spans="1:8" x14ac:dyDescent="0.2">
      <c r="A57" s="168"/>
      <c r="B57" s="169"/>
      <c r="C57" s="196" t="s">
        <v>1262</v>
      </c>
      <c r="D57" s="177"/>
      <c r="E57" s="174" t="s">
        <v>1169</v>
      </c>
      <c r="F57" s="174" t="s">
        <v>1169</v>
      </c>
      <c r="G57" s="174" t="s">
        <v>1169</v>
      </c>
    </row>
    <row r="58" spans="1:8" x14ac:dyDescent="0.2">
      <c r="A58" s="168"/>
      <c r="B58" s="169"/>
      <c r="C58" s="196" t="s">
        <v>1263</v>
      </c>
      <c r="D58" s="177"/>
      <c r="E58" s="174" t="s">
        <v>1169</v>
      </c>
      <c r="F58" s="174" t="s">
        <v>1169</v>
      </c>
      <c r="G58" s="174" t="s">
        <v>1169</v>
      </c>
    </row>
    <row r="59" spans="1:8" x14ac:dyDescent="0.2">
      <c r="A59" s="168"/>
      <c r="B59" s="169"/>
      <c r="C59" s="196"/>
      <c r="D59" s="177"/>
      <c r="E59" s="177"/>
      <c r="F59" s="197"/>
      <c r="G59" s="198"/>
    </row>
    <row r="60" spans="1:8" x14ac:dyDescent="0.2">
      <c r="A60" s="168"/>
      <c r="B60" s="169"/>
      <c r="C60" s="228" t="s">
        <v>1264</v>
      </c>
      <c r="D60" s="177"/>
      <c r="E60" s="177"/>
      <c r="F60" s="197"/>
      <c r="G60" s="198"/>
    </row>
    <row r="61" spans="1:8" x14ac:dyDescent="0.2">
      <c r="A61" s="168"/>
      <c r="B61" s="169"/>
      <c r="C61" s="176" t="s">
        <v>111</v>
      </c>
      <c r="D61" s="177" t="s">
        <v>1170</v>
      </c>
      <c r="E61" s="174" t="s">
        <v>1169</v>
      </c>
      <c r="F61" s="174" t="s">
        <v>1169</v>
      </c>
      <c r="G61" s="175" t="s">
        <v>1169</v>
      </c>
    </row>
    <row r="62" spans="1:8" x14ac:dyDescent="0.2">
      <c r="A62" s="168"/>
      <c r="B62" s="169"/>
      <c r="C62" s="176" t="s">
        <v>1171</v>
      </c>
      <c r="D62" s="177" t="s">
        <v>1170</v>
      </c>
      <c r="E62" s="177" t="s">
        <v>1170</v>
      </c>
      <c r="F62" s="174" t="s">
        <v>1169</v>
      </c>
      <c r="G62" s="175" t="s">
        <v>1169</v>
      </c>
    </row>
    <row r="63" spans="1:8" x14ac:dyDescent="0.2">
      <c r="A63" s="168"/>
      <c r="B63" s="169"/>
      <c r="C63" s="176"/>
      <c r="D63" s="177"/>
      <c r="E63" s="177"/>
      <c r="F63" s="174"/>
      <c r="G63" s="175"/>
    </row>
    <row r="64" spans="1:8" x14ac:dyDescent="0.2">
      <c r="A64" s="168"/>
      <c r="B64" s="169"/>
      <c r="C64" s="176" t="s">
        <v>1265</v>
      </c>
      <c r="D64" s="177"/>
      <c r="E64" s="177"/>
      <c r="F64" s="174"/>
      <c r="G64" s="175"/>
    </row>
    <row r="65" spans="1:8" x14ac:dyDescent="0.2">
      <c r="A65" s="168"/>
      <c r="B65" s="169"/>
      <c r="C65" s="176" t="s">
        <v>1266</v>
      </c>
      <c r="D65" s="177"/>
      <c r="E65" s="174" t="s">
        <v>1169</v>
      </c>
      <c r="F65" s="174" t="s">
        <v>1169</v>
      </c>
      <c r="G65" s="175" t="s">
        <v>1169</v>
      </c>
    </row>
    <row r="66" spans="1:8" hidden="1" x14ac:dyDescent="0.2">
      <c r="A66" s="168"/>
      <c r="B66" s="169"/>
      <c r="C66" s="169"/>
      <c r="D66" s="177"/>
      <c r="E66" s="178"/>
      <c r="F66" s="229"/>
      <c r="G66" s="183"/>
    </row>
    <row r="67" spans="1:8" x14ac:dyDescent="0.2">
      <c r="A67" s="168"/>
      <c r="B67" s="169"/>
      <c r="C67" s="176" t="s">
        <v>111</v>
      </c>
      <c r="D67" s="177"/>
      <c r="E67" s="177"/>
      <c r="F67" s="174" t="s">
        <v>1169</v>
      </c>
      <c r="G67" s="175" t="s">
        <v>1169</v>
      </c>
    </row>
    <row r="68" spans="1:8" x14ac:dyDescent="0.2">
      <c r="A68" s="168"/>
      <c r="B68" s="169"/>
      <c r="C68" s="176"/>
      <c r="D68" s="177"/>
      <c r="E68" s="177"/>
      <c r="F68" s="174"/>
      <c r="G68" s="175"/>
    </row>
    <row r="69" spans="1:8" x14ac:dyDescent="0.2">
      <c r="A69" s="168"/>
      <c r="B69" s="169"/>
      <c r="C69" s="176" t="s">
        <v>1267</v>
      </c>
      <c r="D69" s="177" t="s">
        <v>1170</v>
      </c>
      <c r="E69" s="177" t="s">
        <v>1170</v>
      </c>
      <c r="F69" s="200" t="s">
        <v>1170</v>
      </c>
      <c r="G69" s="201" t="s">
        <v>1170</v>
      </c>
    </row>
    <row r="70" spans="1:8" x14ac:dyDescent="0.2">
      <c r="A70" s="168"/>
      <c r="B70" s="169"/>
      <c r="C70" s="131" t="s">
        <v>130</v>
      </c>
      <c r="D70" s="177" t="s">
        <v>1268</v>
      </c>
      <c r="E70" s="178"/>
      <c r="F70" s="180">
        <v>172</v>
      </c>
      <c r="G70" s="183">
        <f>F70/$F$77</f>
        <v>3.8136137476722537E-2</v>
      </c>
      <c r="H70" s="186"/>
    </row>
    <row r="71" spans="1:8" x14ac:dyDescent="0.2">
      <c r="A71" s="168"/>
      <c r="B71" s="169"/>
      <c r="C71" s="176" t="s">
        <v>111</v>
      </c>
      <c r="D71" s="177" t="s">
        <v>1170</v>
      </c>
      <c r="E71" s="177" t="s">
        <v>1170</v>
      </c>
      <c r="F71" s="174">
        <f>F70</f>
        <v>172</v>
      </c>
      <c r="G71" s="189">
        <f>F71/$F$77</f>
        <v>3.8136137476722537E-2</v>
      </c>
    </row>
    <row r="72" spans="1:8" x14ac:dyDescent="0.2">
      <c r="A72" s="168"/>
      <c r="B72" s="169"/>
      <c r="C72" s="176"/>
      <c r="D72" s="177"/>
      <c r="E72" s="177"/>
      <c r="F72" s="174"/>
      <c r="G72" s="175"/>
    </row>
    <row r="73" spans="1:8" x14ac:dyDescent="0.2">
      <c r="A73" s="168"/>
      <c r="B73" s="169"/>
      <c r="C73" s="176" t="s">
        <v>137</v>
      </c>
      <c r="D73" s="177" t="s">
        <v>1170</v>
      </c>
      <c r="E73" s="177" t="s">
        <v>1170</v>
      </c>
      <c r="F73" s="180">
        <v>-8.42</v>
      </c>
      <c r="G73" s="183">
        <f>F73/$F$77</f>
        <v>-1.8668969625232775E-3</v>
      </c>
      <c r="H73" s="184"/>
    </row>
    <row r="74" spans="1:8" x14ac:dyDescent="0.2">
      <c r="A74" s="168"/>
      <c r="B74" s="169"/>
      <c r="C74" s="176" t="s">
        <v>111</v>
      </c>
      <c r="D74" s="177"/>
      <c r="E74" s="177"/>
      <c r="F74" s="174">
        <f>F73</f>
        <v>-8.42</v>
      </c>
      <c r="G74" s="193">
        <f>F74/$F$77</f>
        <v>-1.8668969625232775E-3</v>
      </c>
    </row>
    <row r="75" spans="1:8" x14ac:dyDescent="0.2">
      <c r="A75" s="168"/>
      <c r="B75" s="169"/>
      <c r="C75" s="176" t="s">
        <v>1171</v>
      </c>
      <c r="D75" s="177"/>
      <c r="E75" s="177"/>
      <c r="F75" s="174">
        <f>F71+F74</f>
        <v>163.58000000000001</v>
      </c>
      <c r="G75" s="193">
        <f>F75/$F$77</f>
        <v>3.6269240514199261E-2</v>
      </c>
    </row>
    <row r="76" spans="1:8" x14ac:dyDescent="0.2">
      <c r="A76" s="168"/>
      <c r="B76" s="169"/>
      <c r="C76" s="176"/>
      <c r="D76" s="177"/>
      <c r="E76" s="177"/>
      <c r="F76" s="174"/>
      <c r="G76" s="175"/>
    </row>
    <row r="77" spans="1:8" x14ac:dyDescent="0.2">
      <c r="A77" s="168"/>
      <c r="B77" s="169"/>
      <c r="C77" s="176" t="s">
        <v>1269</v>
      </c>
      <c r="D77" s="177" t="s">
        <v>1170</v>
      </c>
      <c r="E77" s="177" t="s">
        <v>1170</v>
      </c>
      <c r="F77" s="174">
        <f>F75+F53</f>
        <v>4510.1578549999995</v>
      </c>
      <c r="G77" s="193">
        <f>G75+G53</f>
        <v>1</v>
      </c>
    </row>
    <row r="78" spans="1:8" x14ac:dyDescent="0.2">
      <c r="A78" s="202"/>
      <c r="B78" s="203"/>
      <c r="C78" s="204"/>
      <c r="D78" s="203"/>
      <c r="E78" s="203"/>
      <c r="F78" s="230"/>
      <c r="G78" s="206"/>
      <c r="H78" s="231"/>
    </row>
    <row r="79" spans="1:8" x14ac:dyDescent="0.2">
      <c r="A79" s="202"/>
      <c r="B79" s="232" t="s">
        <v>140</v>
      </c>
      <c r="C79" s="202"/>
      <c r="D79" s="233"/>
      <c r="E79" s="233"/>
      <c r="F79" s="234"/>
      <c r="G79" s="206"/>
    </row>
    <row r="80" spans="1:8" x14ac:dyDescent="0.2">
      <c r="A80" s="202"/>
      <c r="B80" s="313" t="s">
        <v>1270</v>
      </c>
      <c r="C80" s="313"/>
      <c r="D80" s="313"/>
      <c r="E80" s="233"/>
      <c r="F80" s="234"/>
      <c r="G80" s="206"/>
    </row>
    <row r="81" spans="1:7" x14ac:dyDescent="0.2">
      <c r="A81" s="202"/>
      <c r="B81" s="313" t="s">
        <v>1271</v>
      </c>
      <c r="C81" s="313"/>
      <c r="D81" s="313"/>
      <c r="E81" s="233"/>
      <c r="F81" s="233"/>
      <c r="G81" s="206"/>
    </row>
    <row r="82" spans="1:7" x14ac:dyDescent="0.2">
      <c r="A82" s="202"/>
      <c r="B82" s="312" t="s">
        <v>1272</v>
      </c>
      <c r="C82" s="312"/>
      <c r="D82" s="312"/>
      <c r="E82" s="233"/>
      <c r="F82" s="233"/>
      <c r="G82" s="210"/>
    </row>
    <row r="83" spans="1:7" x14ac:dyDescent="0.2">
      <c r="A83" s="202"/>
      <c r="B83" s="211"/>
      <c r="C83" s="309" t="s">
        <v>1273</v>
      </c>
      <c r="D83" s="309"/>
      <c r="E83" s="309" t="s">
        <v>1274</v>
      </c>
      <c r="F83" s="309"/>
      <c r="G83" s="202"/>
    </row>
    <row r="84" spans="1:7" x14ac:dyDescent="0.2">
      <c r="A84" s="202"/>
      <c r="B84" s="212"/>
      <c r="C84" s="213" t="s">
        <v>1275</v>
      </c>
      <c r="D84" s="214" t="s">
        <v>1276</v>
      </c>
      <c r="E84" s="213" t="s">
        <v>1275</v>
      </c>
      <c r="F84" s="214" t="s">
        <v>1276</v>
      </c>
      <c r="G84" s="202"/>
    </row>
    <row r="85" spans="1:7" x14ac:dyDescent="0.2">
      <c r="A85" s="202"/>
      <c r="B85" s="194" t="s">
        <v>1277</v>
      </c>
      <c r="C85" s="215">
        <v>43343</v>
      </c>
      <c r="D85" s="215">
        <v>43373</v>
      </c>
      <c r="E85" s="215">
        <v>43343</v>
      </c>
      <c r="F85" s="215">
        <v>43373</v>
      </c>
      <c r="G85" s="202"/>
    </row>
    <row r="86" spans="1:7" x14ac:dyDescent="0.2">
      <c r="A86" s="202"/>
      <c r="B86" s="216" t="s">
        <v>1278</v>
      </c>
      <c r="C86" s="217">
        <v>15.651899999999999</v>
      </c>
      <c r="D86" s="217">
        <v>15.939500000000001</v>
      </c>
      <c r="E86" s="217">
        <v>15.3545</v>
      </c>
      <c r="F86" s="217">
        <v>15.632300000000001</v>
      </c>
      <c r="G86" s="202"/>
    </row>
    <row r="87" spans="1:7" x14ac:dyDescent="0.2">
      <c r="A87" s="202"/>
      <c r="B87" s="216" t="s">
        <v>1279</v>
      </c>
      <c r="C87" s="217">
        <v>15.651899999999999</v>
      </c>
      <c r="D87" s="217">
        <v>15.939500000000001</v>
      </c>
      <c r="E87" s="217">
        <v>15.3545</v>
      </c>
      <c r="F87" s="217">
        <v>15.632300000000001</v>
      </c>
      <c r="G87" s="202"/>
    </row>
    <row r="88" spans="1:7" x14ac:dyDescent="0.2">
      <c r="A88" s="202"/>
      <c r="B88" s="202"/>
      <c r="C88" s="233"/>
      <c r="D88" s="233"/>
      <c r="E88" s="235"/>
      <c r="F88" s="235"/>
      <c r="G88" s="210"/>
    </row>
    <row r="89" spans="1:7" x14ac:dyDescent="0.2">
      <c r="A89" s="202"/>
      <c r="B89" s="313" t="s">
        <v>1280</v>
      </c>
      <c r="C89" s="313"/>
      <c r="D89" s="313"/>
      <c r="E89" s="233"/>
      <c r="F89" s="233"/>
      <c r="G89" s="210"/>
    </row>
    <row r="90" spans="1:7" x14ac:dyDescent="0.2">
      <c r="A90" s="202"/>
      <c r="B90" s="313" t="s">
        <v>1281</v>
      </c>
      <c r="C90" s="313"/>
      <c r="D90" s="313"/>
      <c r="E90" s="233"/>
      <c r="F90" s="233"/>
      <c r="G90" s="210"/>
    </row>
    <row r="91" spans="1:7" x14ac:dyDescent="0.2">
      <c r="A91" s="202"/>
      <c r="B91" s="313" t="s">
        <v>1286</v>
      </c>
      <c r="C91" s="313"/>
      <c r="D91" s="313"/>
      <c r="E91" s="234"/>
      <c r="F91" s="233"/>
      <c r="G91" s="210"/>
    </row>
    <row r="92" spans="1:7" x14ac:dyDescent="0.2">
      <c r="A92" s="202"/>
      <c r="B92" s="314" t="s">
        <v>1287</v>
      </c>
      <c r="C92" s="314"/>
      <c r="D92" s="314"/>
      <c r="E92" s="233"/>
      <c r="F92" s="233"/>
      <c r="G92" s="210"/>
    </row>
    <row r="93" spans="1:7" x14ac:dyDescent="0.2">
      <c r="A93" s="202"/>
      <c r="B93" s="313" t="s">
        <v>1284</v>
      </c>
      <c r="C93" s="313"/>
      <c r="D93" s="313"/>
      <c r="E93" s="233"/>
      <c r="F93" s="233"/>
      <c r="G93" s="210"/>
    </row>
    <row r="94" spans="1:7" x14ac:dyDescent="0.2">
      <c r="A94" s="202"/>
      <c r="B94" s="202"/>
      <c r="C94" s="236"/>
      <c r="D94" s="202"/>
      <c r="E94" s="202"/>
      <c r="F94" s="219"/>
      <c r="G94" s="210"/>
    </row>
    <row r="95" spans="1:7" x14ac:dyDescent="0.2">
      <c r="A95" s="202"/>
      <c r="B95" s="202"/>
      <c r="C95" s="202"/>
      <c r="D95" s="202"/>
      <c r="E95" s="202"/>
      <c r="F95" s="219"/>
      <c r="G95" s="210"/>
    </row>
    <row r="96" spans="1:7" x14ac:dyDescent="0.2">
      <c r="A96" s="202"/>
      <c r="B96" s="202"/>
      <c r="C96" s="202"/>
      <c r="D96" s="237"/>
      <c r="E96" s="202"/>
      <c r="F96" s="219"/>
      <c r="G96" s="210"/>
    </row>
    <row r="97" spans="1:7" x14ac:dyDescent="0.2">
      <c r="A97" s="202"/>
      <c r="B97" s="202"/>
      <c r="C97" s="202"/>
      <c r="D97" s="202"/>
      <c r="E97" s="202"/>
      <c r="F97" s="219"/>
      <c r="G97" s="210"/>
    </row>
    <row r="98" spans="1:7" x14ac:dyDescent="0.2">
      <c r="A98" s="202"/>
      <c r="B98" s="202"/>
      <c r="C98" s="202"/>
      <c r="D98" s="202"/>
      <c r="E98" s="202"/>
      <c r="F98" s="219"/>
      <c r="G98" s="210"/>
    </row>
    <row r="99" spans="1:7" x14ac:dyDescent="0.2">
      <c r="A99" s="202"/>
      <c r="B99" s="202"/>
      <c r="C99" s="202"/>
      <c r="D99" s="202"/>
      <c r="E99" s="202"/>
      <c r="F99" s="219"/>
      <c r="G99" s="210"/>
    </row>
    <row r="100" spans="1:7" x14ac:dyDescent="0.2">
      <c r="A100" s="202"/>
      <c r="B100" s="202"/>
      <c r="C100" s="202"/>
      <c r="D100" s="202"/>
      <c r="E100" s="202"/>
      <c r="F100" s="219"/>
      <c r="G100" s="210"/>
    </row>
    <row r="101" spans="1:7" x14ac:dyDescent="0.2">
      <c r="A101" s="202"/>
      <c r="B101" s="202"/>
      <c r="C101" s="202"/>
      <c r="D101" s="202"/>
      <c r="E101" s="202"/>
      <c r="F101" s="219"/>
      <c r="G101" s="210"/>
    </row>
    <row r="102" spans="1:7" x14ac:dyDescent="0.2">
      <c r="A102" s="202"/>
      <c r="B102" s="202"/>
      <c r="C102" s="202"/>
      <c r="D102" s="202"/>
      <c r="E102" s="202"/>
      <c r="F102" s="219"/>
      <c r="G102" s="210"/>
    </row>
    <row r="103" spans="1:7" x14ac:dyDescent="0.2">
      <c r="A103" s="202"/>
      <c r="B103" s="202"/>
      <c r="C103" s="202"/>
      <c r="D103" s="202"/>
      <c r="E103" s="202"/>
      <c r="F103" s="219"/>
      <c r="G103" s="210"/>
    </row>
    <row r="104" spans="1:7" x14ac:dyDescent="0.2">
      <c r="A104" s="202"/>
      <c r="B104" s="202"/>
      <c r="C104" s="202"/>
      <c r="D104" s="202"/>
      <c r="E104" s="202"/>
      <c r="F104" s="219"/>
      <c r="G104" s="210"/>
    </row>
  </sheetData>
  <mergeCells count="13">
    <mergeCell ref="B82:D82"/>
    <mergeCell ref="A1:G1"/>
    <mergeCell ref="A2:G2"/>
    <mergeCell ref="A3:G3"/>
    <mergeCell ref="B80:D80"/>
    <mergeCell ref="B81:D81"/>
    <mergeCell ref="B93:D93"/>
    <mergeCell ref="C83:D83"/>
    <mergeCell ref="E83:F83"/>
    <mergeCell ref="B89:D89"/>
    <mergeCell ref="B90:D90"/>
    <mergeCell ref="B91:D91"/>
    <mergeCell ref="B92:D9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9" workbookViewId="0">
      <selection activeCell="E41" sqref="E41"/>
    </sheetView>
  </sheetViews>
  <sheetFormatPr defaultRowHeight="15" x14ac:dyDescent="0.25"/>
  <cols>
    <col min="1" max="1" width="5.42578125" style="238" bestFit="1" customWidth="1"/>
    <col min="2" max="2" width="19.7109375" style="238" bestFit="1" customWidth="1"/>
    <col min="3" max="3" width="40.28515625" style="238" bestFit="1" customWidth="1"/>
    <col min="4" max="4" width="15.28515625" style="238" bestFit="1" customWidth="1"/>
    <col min="5" max="5" width="9.85546875" style="238" bestFit="1" customWidth="1"/>
    <col min="6" max="6" width="10.140625" style="238" bestFit="1" customWidth="1"/>
    <col min="7" max="7" width="14" style="238" bestFit="1" customWidth="1"/>
    <col min="8" max="8" width="11.85546875" style="238" bestFit="1" customWidth="1"/>
    <col min="9" max="9" width="14.85546875" style="238" bestFit="1" customWidth="1"/>
    <col min="10" max="10" width="14.85546875" style="238" customWidth="1"/>
    <col min="11" max="11" width="9.7109375" style="238" customWidth="1"/>
    <col min="12" max="12" width="6.140625" style="238" customWidth="1"/>
    <col min="13" max="257" width="9.140625" style="238"/>
    <col min="258" max="258" width="5.42578125" style="238" bestFit="1" customWidth="1"/>
    <col min="259" max="259" width="20.42578125" style="238" bestFit="1" customWidth="1"/>
    <col min="260" max="260" width="41.42578125" style="238" customWidth="1"/>
    <col min="261" max="261" width="15.28515625" style="238" bestFit="1" customWidth="1"/>
    <col min="262" max="262" width="16.7109375" style="238" bestFit="1" customWidth="1"/>
    <col min="263" max="263" width="11.28515625" style="238" bestFit="1" customWidth="1"/>
    <col min="264" max="264" width="14" style="238" bestFit="1" customWidth="1"/>
    <col min="265" max="265" width="11.85546875" style="238" bestFit="1" customWidth="1"/>
    <col min="266" max="266" width="14.85546875" style="238" bestFit="1" customWidth="1"/>
    <col min="267" max="267" width="9.7109375" style="238" customWidth="1"/>
    <col min="268" max="268" width="4.85546875" style="238" customWidth="1"/>
    <col min="269" max="513" width="9.140625" style="238"/>
    <col min="514" max="514" width="5.42578125" style="238" bestFit="1" customWidth="1"/>
    <col min="515" max="515" width="20.42578125" style="238" bestFit="1" customWidth="1"/>
    <col min="516" max="516" width="41.42578125" style="238" customWidth="1"/>
    <col min="517" max="517" width="15.28515625" style="238" bestFit="1" customWidth="1"/>
    <col min="518" max="518" width="16.7109375" style="238" bestFit="1" customWidth="1"/>
    <col min="519" max="519" width="11.28515625" style="238" bestFit="1" customWidth="1"/>
    <col min="520" max="520" width="14" style="238" bestFit="1" customWidth="1"/>
    <col min="521" max="521" width="11.85546875" style="238" bestFit="1" customWidth="1"/>
    <col min="522" max="522" width="14.85546875" style="238" bestFit="1" customWidth="1"/>
    <col min="523" max="523" width="9.7109375" style="238" customWidth="1"/>
    <col min="524" max="524" width="4.85546875" style="238" customWidth="1"/>
    <col min="525" max="769" width="9.140625" style="238"/>
    <col min="770" max="770" width="5.42578125" style="238" bestFit="1" customWidth="1"/>
    <col min="771" max="771" width="20.42578125" style="238" bestFit="1" customWidth="1"/>
    <col min="772" max="772" width="41.42578125" style="238" customWidth="1"/>
    <col min="773" max="773" width="15.28515625" style="238" bestFit="1" customWidth="1"/>
    <col min="774" max="774" width="16.7109375" style="238" bestFit="1" customWidth="1"/>
    <col min="775" max="775" width="11.28515625" style="238" bestFit="1" customWidth="1"/>
    <col min="776" max="776" width="14" style="238" bestFit="1" customWidth="1"/>
    <col min="777" max="777" width="11.85546875" style="238" bestFit="1" customWidth="1"/>
    <col min="778" max="778" width="14.85546875" style="238" bestFit="1" customWidth="1"/>
    <col min="779" max="779" width="9.7109375" style="238" customWidth="1"/>
    <col min="780" max="780" width="4.85546875" style="238" customWidth="1"/>
    <col min="781" max="1025" width="9.140625" style="238"/>
    <col min="1026" max="1026" width="5.42578125" style="238" bestFit="1" customWidth="1"/>
    <col min="1027" max="1027" width="20.42578125" style="238" bestFit="1" customWidth="1"/>
    <col min="1028" max="1028" width="41.42578125" style="238" customWidth="1"/>
    <col min="1029" max="1029" width="15.28515625" style="238" bestFit="1" customWidth="1"/>
    <col min="1030" max="1030" width="16.7109375" style="238" bestFit="1" customWidth="1"/>
    <col min="1031" max="1031" width="11.28515625" style="238" bestFit="1" customWidth="1"/>
    <col min="1032" max="1032" width="14" style="238" bestFit="1" customWidth="1"/>
    <col min="1033" max="1033" width="11.85546875" style="238" bestFit="1" customWidth="1"/>
    <col min="1034" max="1034" width="14.85546875" style="238" bestFit="1" customWidth="1"/>
    <col min="1035" max="1035" width="9.7109375" style="238" customWidth="1"/>
    <col min="1036" max="1036" width="4.85546875" style="238" customWidth="1"/>
    <col min="1037" max="1281" width="9.140625" style="238"/>
    <col min="1282" max="1282" width="5.42578125" style="238" bestFit="1" customWidth="1"/>
    <col min="1283" max="1283" width="20.42578125" style="238" bestFit="1" customWidth="1"/>
    <col min="1284" max="1284" width="41.42578125" style="238" customWidth="1"/>
    <col min="1285" max="1285" width="15.28515625" style="238" bestFit="1" customWidth="1"/>
    <col min="1286" max="1286" width="16.7109375" style="238" bestFit="1" customWidth="1"/>
    <col min="1287" max="1287" width="11.28515625" style="238" bestFit="1" customWidth="1"/>
    <col min="1288" max="1288" width="14" style="238" bestFit="1" customWidth="1"/>
    <col min="1289" max="1289" width="11.85546875" style="238" bestFit="1" customWidth="1"/>
    <col min="1290" max="1290" width="14.85546875" style="238" bestFit="1" customWidth="1"/>
    <col min="1291" max="1291" width="9.7109375" style="238" customWidth="1"/>
    <col min="1292" max="1292" width="4.85546875" style="238" customWidth="1"/>
    <col min="1293" max="1537" width="9.140625" style="238"/>
    <col min="1538" max="1538" width="5.42578125" style="238" bestFit="1" customWidth="1"/>
    <col min="1539" max="1539" width="20.42578125" style="238" bestFit="1" customWidth="1"/>
    <col min="1540" max="1540" width="41.42578125" style="238" customWidth="1"/>
    <col min="1541" max="1541" width="15.28515625" style="238" bestFit="1" customWidth="1"/>
    <col min="1542" max="1542" width="16.7109375" style="238" bestFit="1" customWidth="1"/>
    <col min="1543" max="1543" width="11.28515625" style="238" bestFit="1" customWidth="1"/>
    <col min="1544" max="1544" width="14" style="238" bestFit="1" customWidth="1"/>
    <col min="1545" max="1545" width="11.85546875" style="238" bestFit="1" customWidth="1"/>
    <col min="1546" max="1546" width="14.85546875" style="238" bestFit="1" customWidth="1"/>
    <col min="1547" max="1547" width="9.7109375" style="238" customWidth="1"/>
    <col min="1548" max="1548" width="4.85546875" style="238" customWidth="1"/>
    <col min="1549" max="1793" width="9.140625" style="238"/>
    <col min="1794" max="1794" width="5.42578125" style="238" bestFit="1" customWidth="1"/>
    <col min="1795" max="1795" width="20.42578125" style="238" bestFit="1" customWidth="1"/>
    <col min="1796" max="1796" width="41.42578125" style="238" customWidth="1"/>
    <col min="1797" max="1797" width="15.28515625" style="238" bestFit="1" customWidth="1"/>
    <col min="1798" max="1798" width="16.7109375" style="238" bestFit="1" customWidth="1"/>
    <col min="1799" max="1799" width="11.28515625" style="238" bestFit="1" customWidth="1"/>
    <col min="1800" max="1800" width="14" style="238" bestFit="1" customWidth="1"/>
    <col min="1801" max="1801" width="11.85546875" style="238" bestFit="1" customWidth="1"/>
    <col min="1802" max="1802" width="14.85546875" style="238" bestFit="1" customWidth="1"/>
    <col min="1803" max="1803" width="9.7109375" style="238" customWidth="1"/>
    <col min="1804" max="1804" width="4.85546875" style="238" customWidth="1"/>
    <col min="1805" max="2049" width="9.140625" style="238"/>
    <col min="2050" max="2050" width="5.42578125" style="238" bestFit="1" customWidth="1"/>
    <col min="2051" max="2051" width="20.42578125" style="238" bestFit="1" customWidth="1"/>
    <col min="2052" max="2052" width="41.42578125" style="238" customWidth="1"/>
    <col min="2053" max="2053" width="15.28515625" style="238" bestFit="1" customWidth="1"/>
    <col min="2054" max="2054" width="16.7109375" style="238" bestFit="1" customWidth="1"/>
    <col min="2055" max="2055" width="11.28515625" style="238" bestFit="1" customWidth="1"/>
    <col min="2056" max="2056" width="14" style="238" bestFit="1" customWidth="1"/>
    <col min="2057" max="2057" width="11.85546875" style="238" bestFit="1" customWidth="1"/>
    <col min="2058" max="2058" width="14.85546875" style="238" bestFit="1" customWidth="1"/>
    <col min="2059" max="2059" width="9.7109375" style="238" customWidth="1"/>
    <col min="2060" max="2060" width="4.85546875" style="238" customWidth="1"/>
    <col min="2061" max="2305" width="9.140625" style="238"/>
    <col min="2306" max="2306" width="5.42578125" style="238" bestFit="1" customWidth="1"/>
    <col min="2307" max="2307" width="20.42578125" style="238" bestFit="1" customWidth="1"/>
    <col min="2308" max="2308" width="41.42578125" style="238" customWidth="1"/>
    <col min="2309" max="2309" width="15.28515625" style="238" bestFit="1" customWidth="1"/>
    <col min="2310" max="2310" width="16.7109375" style="238" bestFit="1" customWidth="1"/>
    <col min="2311" max="2311" width="11.28515625" style="238" bestFit="1" customWidth="1"/>
    <col min="2312" max="2312" width="14" style="238" bestFit="1" customWidth="1"/>
    <col min="2313" max="2313" width="11.85546875" style="238" bestFit="1" customWidth="1"/>
    <col min="2314" max="2314" width="14.85546875" style="238" bestFit="1" customWidth="1"/>
    <col min="2315" max="2315" width="9.7109375" style="238" customWidth="1"/>
    <col min="2316" max="2316" width="4.85546875" style="238" customWidth="1"/>
    <col min="2317" max="2561" width="9.140625" style="238"/>
    <col min="2562" max="2562" width="5.42578125" style="238" bestFit="1" customWidth="1"/>
    <col min="2563" max="2563" width="20.42578125" style="238" bestFit="1" customWidth="1"/>
    <col min="2564" max="2564" width="41.42578125" style="238" customWidth="1"/>
    <col min="2565" max="2565" width="15.28515625" style="238" bestFit="1" customWidth="1"/>
    <col min="2566" max="2566" width="16.7109375" style="238" bestFit="1" customWidth="1"/>
    <col min="2567" max="2567" width="11.28515625" style="238" bestFit="1" customWidth="1"/>
    <col min="2568" max="2568" width="14" style="238" bestFit="1" customWidth="1"/>
    <col min="2569" max="2569" width="11.85546875" style="238" bestFit="1" customWidth="1"/>
    <col min="2570" max="2570" width="14.85546875" style="238" bestFit="1" customWidth="1"/>
    <col min="2571" max="2571" width="9.7109375" style="238" customWidth="1"/>
    <col min="2572" max="2572" width="4.85546875" style="238" customWidth="1"/>
    <col min="2573" max="2817" width="9.140625" style="238"/>
    <col min="2818" max="2818" width="5.42578125" style="238" bestFit="1" customWidth="1"/>
    <col min="2819" max="2819" width="20.42578125" style="238" bestFit="1" customWidth="1"/>
    <col min="2820" max="2820" width="41.42578125" style="238" customWidth="1"/>
    <col min="2821" max="2821" width="15.28515625" style="238" bestFit="1" customWidth="1"/>
    <col min="2822" max="2822" width="16.7109375" style="238" bestFit="1" customWidth="1"/>
    <col min="2823" max="2823" width="11.28515625" style="238" bestFit="1" customWidth="1"/>
    <col min="2824" max="2824" width="14" style="238" bestFit="1" customWidth="1"/>
    <col min="2825" max="2825" width="11.85546875" style="238" bestFit="1" customWidth="1"/>
    <col min="2826" max="2826" width="14.85546875" style="238" bestFit="1" customWidth="1"/>
    <col min="2827" max="2827" width="9.7109375" style="238" customWidth="1"/>
    <col min="2828" max="2828" width="4.85546875" style="238" customWidth="1"/>
    <col min="2829" max="3073" width="9.140625" style="238"/>
    <col min="3074" max="3074" width="5.42578125" style="238" bestFit="1" customWidth="1"/>
    <col min="3075" max="3075" width="20.42578125" style="238" bestFit="1" customWidth="1"/>
    <col min="3076" max="3076" width="41.42578125" style="238" customWidth="1"/>
    <col min="3077" max="3077" width="15.28515625" style="238" bestFit="1" customWidth="1"/>
    <col min="3078" max="3078" width="16.7109375" style="238" bestFit="1" customWidth="1"/>
    <col min="3079" max="3079" width="11.28515625" style="238" bestFit="1" customWidth="1"/>
    <col min="3080" max="3080" width="14" style="238" bestFit="1" customWidth="1"/>
    <col min="3081" max="3081" width="11.85546875" style="238" bestFit="1" customWidth="1"/>
    <col min="3082" max="3082" width="14.85546875" style="238" bestFit="1" customWidth="1"/>
    <col min="3083" max="3083" width="9.7109375" style="238" customWidth="1"/>
    <col min="3084" max="3084" width="4.85546875" style="238" customWidth="1"/>
    <col min="3085" max="3329" width="9.140625" style="238"/>
    <col min="3330" max="3330" width="5.42578125" style="238" bestFit="1" customWidth="1"/>
    <col min="3331" max="3331" width="20.42578125" style="238" bestFit="1" customWidth="1"/>
    <col min="3332" max="3332" width="41.42578125" style="238" customWidth="1"/>
    <col min="3333" max="3333" width="15.28515625" style="238" bestFit="1" customWidth="1"/>
    <col min="3334" max="3334" width="16.7109375" style="238" bestFit="1" customWidth="1"/>
    <col min="3335" max="3335" width="11.28515625" style="238" bestFit="1" customWidth="1"/>
    <col min="3336" max="3336" width="14" style="238" bestFit="1" customWidth="1"/>
    <col min="3337" max="3337" width="11.85546875" style="238" bestFit="1" customWidth="1"/>
    <col min="3338" max="3338" width="14.85546875" style="238" bestFit="1" customWidth="1"/>
    <col min="3339" max="3339" width="9.7109375" style="238" customWidth="1"/>
    <col min="3340" max="3340" width="4.85546875" style="238" customWidth="1"/>
    <col min="3341" max="3585" width="9.140625" style="238"/>
    <col min="3586" max="3586" width="5.42578125" style="238" bestFit="1" customWidth="1"/>
    <col min="3587" max="3587" width="20.42578125" style="238" bestFit="1" customWidth="1"/>
    <col min="3588" max="3588" width="41.42578125" style="238" customWidth="1"/>
    <col min="3589" max="3589" width="15.28515625" style="238" bestFit="1" customWidth="1"/>
    <col min="3590" max="3590" width="16.7109375" style="238" bestFit="1" customWidth="1"/>
    <col min="3591" max="3591" width="11.28515625" style="238" bestFit="1" customWidth="1"/>
    <col min="3592" max="3592" width="14" style="238" bestFit="1" customWidth="1"/>
    <col min="3593" max="3593" width="11.85546875" style="238" bestFit="1" customWidth="1"/>
    <col min="3594" max="3594" width="14.85546875" style="238" bestFit="1" customWidth="1"/>
    <col min="3595" max="3595" width="9.7109375" style="238" customWidth="1"/>
    <col min="3596" max="3596" width="4.85546875" style="238" customWidth="1"/>
    <col min="3597" max="3841" width="9.140625" style="238"/>
    <col min="3842" max="3842" width="5.42578125" style="238" bestFit="1" customWidth="1"/>
    <col min="3843" max="3843" width="20.42578125" style="238" bestFit="1" customWidth="1"/>
    <col min="3844" max="3844" width="41.42578125" style="238" customWidth="1"/>
    <col min="3845" max="3845" width="15.28515625" style="238" bestFit="1" customWidth="1"/>
    <col min="3846" max="3846" width="16.7109375" style="238" bestFit="1" customWidth="1"/>
    <col min="3847" max="3847" width="11.28515625" style="238" bestFit="1" customWidth="1"/>
    <col min="3848" max="3848" width="14" style="238" bestFit="1" customWidth="1"/>
    <col min="3849" max="3849" width="11.85546875" style="238" bestFit="1" customWidth="1"/>
    <col min="3850" max="3850" width="14.85546875" style="238" bestFit="1" customWidth="1"/>
    <col min="3851" max="3851" width="9.7109375" style="238" customWidth="1"/>
    <col min="3852" max="3852" width="4.85546875" style="238" customWidth="1"/>
    <col min="3853" max="4097" width="9.140625" style="238"/>
    <col min="4098" max="4098" width="5.42578125" style="238" bestFit="1" customWidth="1"/>
    <col min="4099" max="4099" width="20.42578125" style="238" bestFit="1" customWidth="1"/>
    <col min="4100" max="4100" width="41.42578125" style="238" customWidth="1"/>
    <col min="4101" max="4101" width="15.28515625" style="238" bestFit="1" customWidth="1"/>
    <col min="4102" max="4102" width="16.7109375" style="238" bestFit="1" customWidth="1"/>
    <col min="4103" max="4103" width="11.28515625" style="238" bestFit="1" customWidth="1"/>
    <col min="4104" max="4104" width="14" style="238" bestFit="1" customWidth="1"/>
    <col min="4105" max="4105" width="11.85546875" style="238" bestFit="1" customWidth="1"/>
    <col min="4106" max="4106" width="14.85546875" style="238" bestFit="1" customWidth="1"/>
    <col min="4107" max="4107" width="9.7109375" style="238" customWidth="1"/>
    <col min="4108" max="4108" width="4.85546875" style="238" customWidth="1"/>
    <col min="4109" max="4353" width="9.140625" style="238"/>
    <col min="4354" max="4354" width="5.42578125" style="238" bestFit="1" customWidth="1"/>
    <col min="4355" max="4355" width="20.42578125" style="238" bestFit="1" customWidth="1"/>
    <col min="4356" max="4356" width="41.42578125" style="238" customWidth="1"/>
    <col min="4357" max="4357" width="15.28515625" style="238" bestFit="1" customWidth="1"/>
    <col min="4358" max="4358" width="16.7109375" style="238" bestFit="1" customWidth="1"/>
    <col min="4359" max="4359" width="11.28515625" style="238" bestFit="1" customWidth="1"/>
    <col min="4360" max="4360" width="14" style="238" bestFit="1" customWidth="1"/>
    <col min="4361" max="4361" width="11.85546875" style="238" bestFit="1" customWidth="1"/>
    <col min="4362" max="4362" width="14.85546875" style="238" bestFit="1" customWidth="1"/>
    <col min="4363" max="4363" width="9.7109375" style="238" customWidth="1"/>
    <col min="4364" max="4364" width="4.85546875" style="238" customWidth="1"/>
    <col min="4365" max="4609" width="9.140625" style="238"/>
    <col min="4610" max="4610" width="5.42578125" style="238" bestFit="1" customWidth="1"/>
    <col min="4611" max="4611" width="20.42578125" style="238" bestFit="1" customWidth="1"/>
    <col min="4612" max="4612" width="41.42578125" style="238" customWidth="1"/>
    <col min="4613" max="4613" width="15.28515625" style="238" bestFit="1" customWidth="1"/>
    <col min="4614" max="4614" width="16.7109375" style="238" bestFit="1" customWidth="1"/>
    <col min="4615" max="4615" width="11.28515625" style="238" bestFit="1" customWidth="1"/>
    <col min="4616" max="4616" width="14" style="238" bestFit="1" customWidth="1"/>
    <col min="4617" max="4617" width="11.85546875" style="238" bestFit="1" customWidth="1"/>
    <col min="4618" max="4618" width="14.85546875" style="238" bestFit="1" customWidth="1"/>
    <col min="4619" max="4619" width="9.7109375" style="238" customWidth="1"/>
    <col min="4620" max="4620" width="4.85546875" style="238" customWidth="1"/>
    <col min="4621" max="4865" width="9.140625" style="238"/>
    <col min="4866" max="4866" width="5.42578125" style="238" bestFit="1" customWidth="1"/>
    <col min="4867" max="4867" width="20.42578125" style="238" bestFit="1" customWidth="1"/>
    <col min="4868" max="4868" width="41.42578125" style="238" customWidth="1"/>
    <col min="4869" max="4869" width="15.28515625" style="238" bestFit="1" customWidth="1"/>
    <col min="4870" max="4870" width="16.7109375" style="238" bestFit="1" customWidth="1"/>
    <col min="4871" max="4871" width="11.28515625" style="238" bestFit="1" customWidth="1"/>
    <col min="4872" max="4872" width="14" style="238" bestFit="1" customWidth="1"/>
    <col min="4873" max="4873" width="11.85546875" style="238" bestFit="1" customWidth="1"/>
    <col min="4874" max="4874" width="14.85546875" style="238" bestFit="1" customWidth="1"/>
    <col min="4875" max="4875" width="9.7109375" style="238" customWidth="1"/>
    <col min="4876" max="4876" width="4.85546875" style="238" customWidth="1"/>
    <col min="4877" max="5121" width="9.140625" style="238"/>
    <col min="5122" max="5122" width="5.42578125" style="238" bestFit="1" customWidth="1"/>
    <col min="5123" max="5123" width="20.42578125" style="238" bestFit="1" customWidth="1"/>
    <col min="5124" max="5124" width="41.42578125" style="238" customWidth="1"/>
    <col min="5125" max="5125" width="15.28515625" style="238" bestFit="1" customWidth="1"/>
    <col min="5126" max="5126" width="16.7109375" style="238" bestFit="1" customWidth="1"/>
    <col min="5127" max="5127" width="11.28515625" style="238" bestFit="1" customWidth="1"/>
    <col min="5128" max="5128" width="14" style="238" bestFit="1" customWidth="1"/>
    <col min="5129" max="5129" width="11.85546875" style="238" bestFit="1" customWidth="1"/>
    <col min="5130" max="5130" width="14.85546875" style="238" bestFit="1" customWidth="1"/>
    <col min="5131" max="5131" width="9.7109375" style="238" customWidth="1"/>
    <col min="5132" max="5132" width="4.85546875" style="238" customWidth="1"/>
    <col min="5133" max="5377" width="9.140625" style="238"/>
    <col min="5378" max="5378" width="5.42578125" style="238" bestFit="1" customWidth="1"/>
    <col min="5379" max="5379" width="20.42578125" style="238" bestFit="1" customWidth="1"/>
    <col min="5380" max="5380" width="41.42578125" style="238" customWidth="1"/>
    <col min="5381" max="5381" width="15.28515625" style="238" bestFit="1" customWidth="1"/>
    <col min="5382" max="5382" width="16.7109375" style="238" bestFit="1" customWidth="1"/>
    <col min="5383" max="5383" width="11.28515625" style="238" bestFit="1" customWidth="1"/>
    <col min="5384" max="5384" width="14" style="238" bestFit="1" customWidth="1"/>
    <col min="5385" max="5385" width="11.85546875" style="238" bestFit="1" customWidth="1"/>
    <col min="5386" max="5386" width="14.85546875" style="238" bestFit="1" customWidth="1"/>
    <col min="5387" max="5387" width="9.7109375" style="238" customWidth="1"/>
    <col min="5388" max="5388" width="4.85546875" style="238" customWidth="1"/>
    <col min="5389" max="5633" width="9.140625" style="238"/>
    <col min="5634" max="5634" width="5.42578125" style="238" bestFit="1" customWidth="1"/>
    <col min="5635" max="5635" width="20.42578125" style="238" bestFit="1" customWidth="1"/>
    <col min="5636" max="5636" width="41.42578125" style="238" customWidth="1"/>
    <col min="5637" max="5637" width="15.28515625" style="238" bestFit="1" customWidth="1"/>
    <col min="5638" max="5638" width="16.7109375" style="238" bestFit="1" customWidth="1"/>
    <col min="5639" max="5639" width="11.28515625" style="238" bestFit="1" customWidth="1"/>
    <col min="5640" max="5640" width="14" style="238" bestFit="1" customWidth="1"/>
    <col min="5641" max="5641" width="11.85546875" style="238" bestFit="1" customWidth="1"/>
    <col min="5642" max="5642" width="14.85546875" style="238" bestFit="1" customWidth="1"/>
    <col min="5643" max="5643" width="9.7109375" style="238" customWidth="1"/>
    <col min="5644" max="5644" width="4.85546875" style="238" customWidth="1"/>
    <col min="5645" max="5889" width="9.140625" style="238"/>
    <col min="5890" max="5890" width="5.42578125" style="238" bestFit="1" customWidth="1"/>
    <col min="5891" max="5891" width="20.42578125" style="238" bestFit="1" customWidth="1"/>
    <col min="5892" max="5892" width="41.42578125" style="238" customWidth="1"/>
    <col min="5893" max="5893" width="15.28515625" style="238" bestFit="1" customWidth="1"/>
    <col min="5894" max="5894" width="16.7109375" style="238" bestFit="1" customWidth="1"/>
    <col min="5895" max="5895" width="11.28515625" style="238" bestFit="1" customWidth="1"/>
    <col min="5896" max="5896" width="14" style="238" bestFit="1" customWidth="1"/>
    <col min="5897" max="5897" width="11.85546875" style="238" bestFit="1" customWidth="1"/>
    <col min="5898" max="5898" width="14.85546875" style="238" bestFit="1" customWidth="1"/>
    <col min="5899" max="5899" width="9.7109375" style="238" customWidth="1"/>
    <col min="5900" max="5900" width="4.85546875" style="238" customWidth="1"/>
    <col min="5901" max="6145" width="9.140625" style="238"/>
    <col min="6146" max="6146" width="5.42578125" style="238" bestFit="1" customWidth="1"/>
    <col min="6147" max="6147" width="20.42578125" style="238" bestFit="1" customWidth="1"/>
    <col min="6148" max="6148" width="41.42578125" style="238" customWidth="1"/>
    <col min="6149" max="6149" width="15.28515625" style="238" bestFit="1" customWidth="1"/>
    <col min="6150" max="6150" width="16.7109375" style="238" bestFit="1" customWidth="1"/>
    <col min="6151" max="6151" width="11.28515625" style="238" bestFit="1" customWidth="1"/>
    <col min="6152" max="6152" width="14" style="238" bestFit="1" customWidth="1"/>
    <col min="6153" max="6153" width="11.85546875" style="238" bestFit="1" customWidth="1"/>
    <col min="6154" max="6154" width="14.85546875" style="238" bestFit="1" customWidth="1"/>
    <col min="6155" max="6155" width="9.7109375" style="238" customWidth="1"/>
    <col min="6156" max="6156" width="4.85546875" style="238" customWidth="1"/>
    <col min="6157" max="6401" width="9.140625" style="238"/>
    <col min="6402" max="6402" width="5.42578125" style="238" bestFit="1" customWidth="1"/>
    <col min="6403" max="6403" width="20.42578125" style="238" bestFit="1" customWidth="1"/>
    <col min="6404" max="6404" width="41.42578125" style="238" customWidth="1"/>
    <col min="6405" max="6405" width="15.28515625" style="238" bestFit="1" customWidth="1"/>
    <col min="6406" max="6406" width="16.7109375" style="238" bestFit="1" customWidth="1"/>
    <col min="6407" max="6407" width="11.28515625" style="238" bestFit="1" customWidth="1"/>
    <col min="6408" max="6408" width="14" style="238" bestFit="1" customWidth="1"/>
    <col min="6409" max="6409" width="11.85546875" style="238" bestFit="1" customWidth="1"/>
    <col min="6410" max="6410" width="14.85546875" style="238" bestFit="1" customWidth="1"/>
    <col min="6411" max="6411" width="9.7109375" style="238" customWidth="1"/>
    <col min="6412" max="6412" width="4.85546875" style="238" customWidth="1"/>
    <col min="6413" max="6657" width="9.140625" style="238"/>
    <col min="6658" max="6658" width="5.42578125" style="238" bestFit="1" customWidth="1"/>
    <col min="6659" max="6659" width="20.42578125" style="238" bestFit="1" customWidth="1"/>
    <col min="6660" max="6660" width="41.42578125" style="238" customWidth="1"/>
    <col min="6661" max="6661" width="15.28515625" style="238" bestFit="1" customWidth="1"/>
    <col min="6662" max="6662" width="16.7109375" style="238" bestFit="1" customWidth="1"/>
    <col min="6663" max="6663" width="11.28515625" style="238" bestFit="1" customWidth="1"/>
    <col min="6664" max="6664" width="14" style="238" bestFit="1" customWidth="1"/>
    <col min="6665" max="6665" width="11.85546875" style="238" bestFit="1" customWidth="1"/>
    <col min="6666" max="6666" width="14.85546875" style="238" bestFit="1" customWidth="1"/>
    <col min="6667" max="6667" width="9.7109375" style="238" customWidth="1"/>
    <col min="6668" max="6668" width="4.85546875" style="238" customWidth="1"/>
    <col min="6669" max="6913" width="9.140625" style="238"/>
    <col min="6914" max="6914" width="5.42578125" style="238" bestFit="1" customWidth="1"/>
    <col min="6915" max="6915" width="20.42578125" style="238" bestFit="1" customWidth="1"/>
    <col min="6916" max="6916" width="41.42578125" style="238" customWidth="1"/>
    <col min="6917" max="6917" width="15.28515625" style="238" bestFit="1" customWidth="1"/>
    <col min="6918" max="6918" width="16.7109375" style="238" bestFit="1" customWidth="1"/>
    <col min="6919" max="6919" width="11.28515625" style="238" bestFit="1" customWidth="1"/>
    <col min="6920" max="6920" width="14" style="238" bestFit="1" customWidth="1"/>
    <col min="6921" max="6921" width="11.85546875" style="238" bestFit="1" customWidth="1"/>
    <col min="6922" max="6922" width="14.85546875" style="238" bestFit="1" customWidth="1"/>
    <col min="6923" max="6923" width="9.7109375" style="238" customWidth="1"/>
    <col min="6924" max="6924" width="4.85546875" style="238" customWidth="1"/>
    <col min="6925" max="7169" width="9.140625" style="238"/>
    <col min="7170" max="7170" width="5.42578125" style="238" bestFit="1" customWidth="1"/>
    <col min="7171" max="7171" width="20.42578125" style="238" bestFit="1" customWidth="1"/>
    <col min="7172" max="7172" width="41.42578125" style="238" customWidth="1"/>
    <col min="7173" max="7173" width="15.28515625" style="238" bestFit="1" customWidth="1"/>
    <col min="7174" max="7174" width="16.7109375" style="238" bestFit="1" customWidth="1"/>
    <col min="7175" max="7175" width="11.28515625" style="238" bestFit="1" customWidth="1"/>
    <col min="7176" max="7176" width="14" style="238" bestFit="1" customWidth="1"/>
    <col min="7177" max="7177" width="11.85546875" style="238" bestFit="1" customWidth="1"/>
    <col min="7178" max="7178" width="14.85546875" style="238" bestFit="1" customWidth="1"/>
    <col min="7179" max="7179" width="9.7109375" style="238" customWidth="1"/>
    <col min="7180" max="7180" width="4.85546875" style="238" customWidth="1"/>
    <col min="7181" max="7425" width="9.140625" style="238"/>
    <col min="7426" max="7426" width="5.42578125" style="238" bestFit="1" customWidth="1"/>
    <col min="7427" max="7427" width="20.42578125" style="238" bestFit="1" customWidth="1"/>
    <col min="7428" max="7428" width="41.42578125" style="238" customWidth="1"/>
    <col min="7429" max="7429" width="15.28515625" style="238" bestFit="1" customWidth="1"/>
    <col min="7430" max="7430" width="16.7109375" style="238" bestFit="1" customWidth="1"/>
    <col min="7431" max="7431" width="11.28515625" style="238" bestFit="1" customWidth="1"/>
    <col min="7432" max="7432" width="14" style="238" bestFit="1" customWidth="1"/>
    <col min="7433" max="7433" width="11.85546875" style="238" bestFit="1" customWidth="1"/>
    <col min="7434" max="7434" width="14.85546875" style="238" bestFit="1" customWidth="1"/>
    <col min="7435" max="7435" width="9.7109375" style="238" customWidth="1"/>
    <col min="7436" max="7436" width="4.85546875" style="238" customWidth="1"/>
    <col min="7437" max="7681" width="9.140625" style="238"/>
    <col min="7682" max="7682" width="5.42578125" style="238" bestFit="1" customWidth="1"/>
    <col min="7683" max="7683" width="20.42578125" style="238" bestFit="1" customWidth="1"/>
    <col min="7684" max="7684" width="41.42578125" style="238" customWidth="1"/>
    <col min="7685" max="7685" width="15.28515625" style="238" bestFit="1" customWidth="1"/>
    <col min="7686" max="7686" width="16.7109375" style="238" bestFit="1" customWidth="1"/>
    <col min="7687" max="7687" width="11.28515625" style="238" bestFit="1" customWidth="1"/>
    <col min="7688" max="7688" width="14" style="238" bestFit="1" customWidth="1"/>
    <col min="7689" max="7689" width="11.85546875" style="238" bestFit="1" customWidth="1"/>
    <col min="7690" max="7690" width="14.85546875" style="238" bestFit="1" customWidth="1"/>
    <col min="7691" max="7691" width="9.7109375" style="238" customWidth="1"/>
    <col min="7692" max="7692" width="4.85546875" style="238" customWidth="1"/>
    <col min="7693" max="7937" width="9.140625" style="238"/>
    <col min="7938" max="7938" width="5.42578125" style="238" bestFit="1" customWidth="1"/>
    <col min="7939" max="7939" width="20.42578125" style="238" bestFit="1" customWidth="1"/>
    <col min="7940" max="7940" width="41.42578125" style="238" customWidth="1"/>
    <col min="7941" max="7941" width="15.28515625" style="238" bestFit="1" customWidth="1"/>
    <col min="7942" max="7942" width="16.7109375" style="238" bestFit="1" customWidth="1"/>
    <col min="7943" max="7943" width="11.28515625" style="238" bestFit="1" customWidth="1"/>
    <col min="7944" max="7944" width="14" style="238" bestFit="1" customWidth="1"/>
    <col min="7945" max="7945" width="11.85546875" style="238" bestFit="1" customWidth="1"/>
    <col min="7946" max="7946" width="14.85546875" style="238" bestFit="1" customWidth="1"/>
    <col min="7947" max="7947" width="9.7109375" style="238" customWidth="1"/>
    <col min="7948" max="7948" width="4.85546875" style="238" customWidth="1"/>
    <col min="7949" max="8193" width="9.140625" style="238"/>
    <col min="8194" max="8194" width="5.42578125" style="238" bestFit="1" customWidth="1"/>
    <col min="8195" max="8195" width="20.42578125" style="238" bestFit="1" customWidth="1"/>
    <col min="8196" max="8196" width="41.42578125" style="238" customWidth="1"/>
    <col min="8197" max="8197" width="15.28515625" style="238" bestFit="1" customWidth="1"/>
    <col min="8198" max="8198" width="16.7109375" style="238" bestFit="1" customWidth="1"/>
    <col min="8199" max="8199" width="11.28515625" style="238" bestFit="1" customWidth="1"/>
    <col min="8200" max="8200" width="14" style="238" bestFit="1" customWidth="1"/>
    <col min="8201" max="8201" width="11.85546875" style="238" bestFit="1" customWidth="1"/>
    <col min="8202" max="8202" width="14.85546875" style="238" bestFit="1" customWidth="1"/>
    <col min="8203" max="8203" width="9.7109375" style="238" customWidth="1"/>
    <col min="8204" max="8204" width="4.85546875" style="238" customWidth="1"/>
    <col min="8205" max="8449" width="9.140625" style="238"/>
    <col min="8450" max="8450" width="5.42578125" style="238" bestFit="1" customWidth="1"/>
    <col min="8451" max="8451" width="20.42578125" style="238" bestFit="1" customWidth="1"/>
    <col min="8452" max="8452" width="41.42578125" style="238" customWidth="1"/>
    <col min="8453" max="8453" width="15.28515625" style="238" bestFit="1" customWidth="1"/>
    <col min="8454" max="8454" width="16.7109375" style="238" bestFit="1" customWidth="1"/>
    <col min="8455" max="8455" width="11.28515625" style="238" bestFit="1" customWidth="1"/>
    <col min="8456" max="8456" width="14" style="238" bestFit="1" customWidth="1"/>
    <col min="8457" max="8457" width="11.85546875" style="238" bestFit="1" customWidth="1"/>
    <col min="8458" max="8458" width="14.85546875" style="238" bestFit="1" customWidth="1"/>
    <col min="8459" max="8459" width="9.7109375" style="238" customWidth="1"/>
    <col min="8460" max="8460" width="4.85546875" style="238" customWidth="1"/>
    <col min="8461" max="8705" width="9.140625" style="238"/>
    <col min="8706" max="8706" width="5.42578125" style="238" bestFit="1" customWidth="1"/>
    <col min="8707" max="8707" width="20.42578125" style="238" bestFit="1" customWidth="1"/>
    <col min="8708" max="8708" width="41.42578125" style="238" customWidth="1"/>
    <col min="8709" max="8709" width="15.28515625" style="238" bestFit="1" customWidth="1"/>
    <col min="8710" max="8710" width="16.7109375" style="238" bestFit="1" customWidth="1"/>
    <col min="8711" max="8711" width="11.28515625" style="238" bestFit="1" customWidth="1"/>
    <col min="8712" max="8712" width="14" style="238" bestFit="1" customWidth="1"/>
    <col min="8713" max="8713" width="11.85546875" style="238" bestFit="1" customWidth="1"/>
    <col min="8714" max="8714" width="14.85546875" style="238" bestFit="1" customWidth="1"/>
    <col min="8715" max="8715" width="9.7109375" style="238" customWidth="1"/>
    <col min="8716" max="8716" width="4.85546875" style="238" customWidth="1"/>
    <col min="8717" max="8961" width="9.140625" style="238"/>
    <col min="8962" max="8962" width="5.42578125" style="238" bestFit="1" customWidth="1"/>
    <col min="8963" max="8963" width="20.42578125" style="238" bestFit="1" customWidth="1"/>
    <col min="8964" max="8964" width="41.42578125" style="238" customWidth="1"/>
    <col min="8965" max="8965" width="15.28515625" style="238" bestFit="1" customWidth="1"/>
    <col min="8966" max="8966" width="16.7109375" style="238" bestFit="1" customWidth="1"/>
    <col min="8967" max="8967" width="11.28515625" style="238" bestFit="1" customWidth="1"/>
    <col min="8968" max="8968" width="14" style="238" bestFit="1" customWidth="1"/>
    <col min="8969" max="8969" width="11.85546875" style="238" bestFit="1" customWidth="1"/>
    <col min="8970" max="8970" width="14.85546875" style="238" bestFit="1" customWidth="1"/>
    <col min="8971" max="8971" width="9.7109375" style="238" customWidth="1"/>
    <col min="8972" max="8972" width="4.85546875" style="238" customWidth="1"/>
    <col min="8973" max="9217" width="9.140625" style="238"/>
    <col min="9218" max="9218" width="5.42578125" style="238" bestFit="1" customWidth="1"/>
    <col min="9219" max="9219" width="20.42578125" style="238" bestFit="1" customWidth="1"/>
    <col min="9220" max="9220" width="41.42578125" style="238" customWidth="1"/>
    <col min="9221" max="9221" width="15.28515625" style="238" bestFit="1" customWidth="1"/>
    <col min="9222" max="9222" width="16.7109375" style="238" bestFit="1" customWidth="1"/>
    <col min="9223" max="9223" width="11.28515625" style="238" bestFit="1" customWidth="1"/>
    <col min="9224" max="9224" width="14" style="238" bestFit="1" customWidth="1"/>
    <col min="9225" max="9225" width="11.85546875" style="238" bestFit="1" customWidth="1"/>
    <col min="9226" max="9226" width="14.85546875" style="238" bestFit="1" customWidth="1"/>
    <col min="9227" max="9227" width="9.7109375" style="238" customWidth="1"/>
    <col min="9228" max="9228" width="4.85546875" style="238" customWidth="1"/>
    <col min="9229" max="9473" width="9.140625" style="238"/>
    <col min="9474" max="9474" width="5.42578125" style="238" bestFit="1" customWidth="1"/>
    <col min="9475" max="9475" width="20.42578125" style="238" bestFit="1" customWidth="1"/>
    <col min="9476" max="9476" width="41.42578125" style="238" customWidth="1"/>
    <col min="9477" max="9477" width="15.28515625" style="238" bestFit="1" customWidth="1"/>
    <col min="9478" max="9478" width="16.7109375" style="238" bestFit="1" customWidth="1"/>
    <col min="9479" max="9479" width="11.28515625" style="238" bestFit="1" customWidth="1"/>
    <col min="9480" max="9480" width="14" style="238" bestFit="1" customWidth="1"/>
    <col min="9481" max="9481" width="11.85546875" style="238" bestFit="1" customWidth="1"/>
    <col min="9482" max="9482" width="14.85546875" style="238" bestFit="1" customWidth="1"/>
    <col min="9483" max="9483" width="9.7109375" style="238" customWidth="1"/>
    <col min="9484" max="9484" width="4.85546875" style="238" customWidth="1"/>
    <col min="9485" max="9729" width="9.140625" style="238"/>
    <col min="9730" max="9730" width="5.42578125" style="238" bestFit="1" customWidth="1"/>
    <col min="9731" max="9731" width="20.42578125" style="238" bestFit="1" customWidth="1"/>
    <col min="9732" max="9732" width="41.42578125" style="238" customWidth="1"/>
    <col min="9733" max="9733" width="15.28515625" style="238" bestFit="1" customWidth="1"/>
    <col min="9734" max="9734" width="16.7109375" style="238" bestFit="1" customWidth="1"/>
    <col min="9735" max="9735" width="11.28515625" style="238" bestFit="1" customWidth="1"/>
    <col min="9736" max="9736" width="14" style="238" bestFit="1" customWidth="1"/>
    <col min="9737" max="9737" width="11.85546875" style="238" bestFit="1" customWidth="1"/>
    <col min="9738" max="9738" width="14.85546875" style="238" bestFit="1" customWidth="1"/>
    <col min="9739" max="9739" width="9.7109375" style="238" customWidth="1"/>
    <col min="9740" max="9740" width="4.85546875" style="238" customWidth="1"/>
    <col min="9741" max="9985" width="9.140625" style="238"/>
    <col min="9986" max="9986" width="5.42578125" style="238" bestFit="1" customWidth="1"/>
    <col min="9987" max="9987" width="20.42578125" style="238" bestFit="1" customWidth="1"/>
    <col min="9988" max="9988" width="41.42578125" style="238" customWidth="1"/>
    <col min="9989" max="9989" width="15.28515625" style="238" bestFit="1" customWidth="1"/>
    <col min="9990" max="9990" width="16.7109375" style="238" bestFit="1" customWidth="1"/>
    <col min="9991" max="9991" width="11.28515625" style="238" bestFit="1" customWidth="1"/>
    <col min="9992" max="9992" width="14" style="238" bestFit="1" customWidth="1"/>
    <col min="9993" max="9993" width="11.85546875" style="238" bestFit="1" customWidth="1"/>
    <col min="9994" max="9994" width="14.85546875" style="238" bestFit="1" customWidth="1"/>
    <col min="9995" max="9995" width="9.7109375" style="238" customWidth="1"/>
    <col min="9996" max="9996" width="4.85546875" style="238" customWidth="1"/>
    <col min="9997" max="10241" width="9.140625" style="238"/>
    <col min="10242" max="10242" width="5.42578125" style="238" bestFit="1" customWidth="1"/>
    <col min="10243" max="10243" width="20.42578125" style="238" bestFit="1" customWidth="1"/>
    <col min="10244" max="10244" width="41.42578125" style="238" customWidth="1"/>
    <col min="10245" max="10245" width="15.28515625" style="238" bestFit="1" customWidth="1"/>
    <col min="10246" max="10246" width="16.7109375" style="238" bestFit="1" customWidth="1"/>
    <col min="10247" max="10247" width="11.28515625" style="238" bestFit="1" customWidth="1"/>
    <col min="10248" max="10248" width="14" style="238" bestFit="1" customWidth="1"/>
    <col min="10249" max="10249" width="11.85546875" style="238" bestFit="1" customWidth="1"/>
    <col min="10250" max="10250" width="14.85546875" style="238" bestFit="1" customWidth="1"/>
    <col min="10251" max="10251" width="9.7109375" style="238" customWidth="1"/>
    <col min="10252" max="10252" width="4.85546875" style="238" customWidth="1"/>
    <col min="10253" max="10497" width="9.140625" style="238"/>
    <col min="10498" max="10498" width="5.42578125" style="238" bestFit="1" customWidth="1"/>
    <col min="10499" max="10499" width="20.42578125" style="238" bestFit="1" customWidth="1"/>
    <col min="10500" max="10500" width="41.42578125" style="238" customWidth="1"/>
    <col min="10501" max="10501" width="15.28515625" style="238" bestFit="1" customWidth="1"/>
    <col min="10502" max="10502" width="16.7109375" style="238" bestFit="1" customWidth="1"/>
    <col min="10503" max="10503" width="11.28515625" style="238" bestFit="1" customWidth="1"/>
    <col min="10504" max="10504" width="14" style="238" bestFit="1" customWidth="1"/>
    <col min="10505" max="10505" width="11.85546875" style="238" bestFit="1" customWidth="1"/>
    <col min="10506" max="10506" width="14.85546875" style="238" bestFit="1" customWidth="1"/>
    <col min="10507" max="10507" width="9.7109375" style="238" customWidth="1"/>
    <col min="10508" max="10508" width="4.85546875" style="238" customWidth="1"/>
    <col min="10509" max="10753" width="9.140625" style="238"/>
    <col min="10754" max="10754" width="5.42578125" style="238" bestFit="1" customWidth="1"/>
    <col min="10755" max="10755" width="20.42578125" style="238" bestFit="1" customWidth="1"/>
    <col min="10756" max="10756" width="41.42578125" style="238" customWidth="1"/>
    <col min="10757" max="10757" width="15.28515625" style="238" bestFit="1" customWidth="1"/>
    <col min="10758" max="10758" width="16.7109375" style="238" bestFit="1" customWidth="1"/>
    <col min="10759" max="10759" width="11.28515625" style="238" bestFit="1" customWidth="1"/>
    <col min="10760" max="10760" width="14" style="238" bestFit="1" customWidth="1"/>
    <col min="10761" max="10761" width="11.85546875" style="238" bestFit="1" customWidth="1"/>
    <col min="10762" max="10762" width="14.85546875" style="238" bestFit="1" customWidth="1"/>
    <col min="10763" max="10763" width="9.7109375" style="238" customWidth="1"/>
    <col min="10764" max="10764" width="4.85546875" style="238" customWidth="1"/>
    <col min="10765" max="11009" width="9.140625" style="238"/>
    <col min="11010" max="11010" width="5.42578125" style="238" bestFit="1" customWidth="1"/>
    <col min="11011" max="11011" width="20.42578125" style="238" bestFit="1" customWidth="1"/>
    <col min="11012" max="11012" width="41.42578125" style="238" customWidth="1"/>
    <col min="11013" max="11013" width="15.28515625" style="238" bestFit="1" customWidth="1"/>
    <col min="11014" max="11014" width="16.7109375" style="238" bestFit="1" customWidth="1"/>
    <col min="11015" max="11015" width="11.28515625" style="238" bestFit="1" customWidth="1"/>
    <col min="11016" max="11016" width="14" style="238" bestFit="1" customWidth="1"/>
    <col min="11017" max="11017" width="11.85546875" style="238" bestFit="1" customWidth="1"/>
    <col min="11018" max="11018" width="14.85546875" style="238" bestFit="1" customWidth="1"/>
    <col min="11019" max="11019" width="9.7109375" style="238" customWidth="1"/>
    <col min="11020" max="11020" width="4.85546875" style="238" customWidth="1"/>
    <col min="11021" max="11265" width="9.140625" style="238"/>
    <col min="11266" max="11266" width="5.42578125" style="238" bestFit="1" customWidth="1"/>
    <col min="11267" max="11267" width="20.42578125" style="238" bestFit="1" customWidth="1"/>
    <col min="11268" max="11268" width="41.42578125" style="238" customWidth="1"/>
    <col min="11269" max="11269" width="15.28515625" style="238" bestFit="1" customWidth="1"/>
    <col min="11270" max="11270" width="16.7109375" style="238" bestFit="1" customWidth="1"/>
    <col min="11271" max="11271" width="11.28515625" style="238" bestFit="1" customWidth="1"/>
    <col min="11272" max="11272" width="14" style="238" bestFit="1" customWidth="1"/>
    <col min="11273" max="11273" width="11.85546875" style="238" bestFit="1" customWidth="1"/>
    <col min="11274" max="11274" width="14.85546875" style="238" bestFit="1" customWidth="1"/>
    <col min="11275" max="11275" width="9.7109375" style="238" customWidth="1"/>
    <col min="11276" max="11276" width="4.85546875" style="238" customWidth="1"/>
    <col min="11277" max="11521" width="9.140625" style="238"/>
    <col min="11522" max="11522" width="5.42578125" style="238" bestFit="1" customWidth="1"/>
    <col min="11523" max="11523" width="20.42578125" style="238" bestFit="1" customWidth="1"/>
    <col min="11524" max="11524" width="41.42578125" style="238" customWidth="1"/>
    <col min="11525" max="11525" width="15.28515625" style="238" bestFit="1" customWidth="1"/>
    <col min="11526" max="11526" width="16.7109375" style="238" bestFit="1" customWidth="1"/>
    <col min="11527" max="11527" width="11.28515625" style="238" bestFit="1" customWidth="1"/>
    <col min="11528" max="11528" width="14" style="238" bestFit="1" customWidth="1"/>
    <col min="11529" max="11529" width="11.85546875" style="238" bestFit="1" customWidth="1"/>
    <col min="11530" max="11530" width="14.85546875" style="238" bestFit="1" customWidth="1"/>
    <col min="11531" max="11531" width="9.7109375" style="238" customWidth="1"/>
    <col min="11532" max="11532" width="4.85546875" style="238" customWidth="1"/>
    <col min="11533" max="11777" width="9.140625" style="238"/>
    <col min="11778" max="11778" width="5.42578125" style="238" bestFit="1" customWidth="1"/>
    <col min="11779" max="11779" width="20.42578125" style="238" bestFit="1" customWidth="1"/>
    <col min="11780" max="11780" width="41.42578125" style="238" customWidth="1"/>
    <col min="11781" max="11781" width="15.28515625" style="238" bestFit="1" customWidth="1"/>
    <col min="11782" max="11782" width="16.7109375" style="238" bestFit="1" customWidth="1"/>
    <col min="11783" max="11783" width="11.28515625" style="238" bestFit="1" customWidth="1"/>
    <col min="11784" max="11784" width="14" style="238" bestFit="1" customWidth="1"/>
    <col min="11785" max="11785" width="11.85546875" style="238" bestFit="1" customWidth="1"/>
    <col min="11786" max="11786" width="14.85546875" style="238" bestFit="1" customWidth="1"/>
    <col min="11787" max="11787" width="9.7109375" style="238" customWidth="1"/>
    <col min="11788" max="11788" width="4.85546875" style="238" customWidth="1"/>
    <col min="11789" max="12033" width="9.140625" style="238"/>
    <col min="12034" max="12034" width="5.42578125" style="238" bestFit="1" customWidth="1"/>
    <col min="12035" max="12035" width="20.42578125" style="238" bestFit="1" customWidth="1"/>
    <col min="12036" max="12036" width="41.42578125" style="238" customWidth="1"/>
    <col min="12037" max="12037" width="15.28515625" style="238" bestFit="1" customWidth="1"/>
    <col min="12038" max="12038" width="16.7109375" style="238" bestFit="1" customWidth="1"/>
    <col min="12039" max="12039" width="11.28515625" style="238" bestFit="1" customWidth="1"/>
    <col min="12040" max="12040" width="14" style="238" bestFit="1" customWidth="1"/>
    <col min="12041" max="12041" width="11.85546875" style="238" bestFit="1" customWidth="1"/>
    <col min="12042" max="12042" width="14.85546875" style="238" bestFit="1" customWidth="1"/>
    <col min="12043" max="12043" width="9.7109375" style="238" customWidth="1"/>
    <col min="12044" max="12044" width="4.85546875" style="238" customWidth="1"/>
    <col min="12045" max="12289" width="9.140625" style="238"/>
    <col min="12290" max="12290" width="5.42578125" style="238" bestFit="1" customWidth="1"/>
    <col min="12291" max="12291" width="20.42578125" style="238" bestFit="1" customWidth="1"/>
    <col min="12292" max="12292" width="41.42578125" style="238" customWidth="1"/>
    <col min="12293" max="12293" width="15.28515625" style="238" bestFit="1" customWidth="1"/>
    <col min="12294" max="12294" width="16.7109375" style="238" bestFit="1" customWidth="1"/>
    <col min="12295" max="12295" width="11.28515625" style="238" bestFit="1" customWidth="1"/>
    <col min="12296" max="12296" width="14" style="238" bestFit="1" customWidth="1"/>
    <col min="12297" max="12297" width="11.85546875" style="238" bestFit="1" customWidth="1"/>
    <col min="12298" max="12298" width="14.85546875" style="238" bestFit="1" customWidth="1"/>
    <col min="12299" max="12299" width="9.7109375" style="238" customWidth="1"/>
    <col min="12300" max="12300" width="4.85546875" style="238" customWidth="1"/>
    <col min="12301" max="12545" width="9.140625" style="238"/>
    <col min="12546" max="12546" width="5.42578125" style="238" bestFit="1" customWidth="1"/>
    <col min="12547" max="12547" width="20.42578125" style="238" bestFit="1" customWidth="1"/>
    <col min="12548" max="12548" width="41.42578125" style="238" customWidth="1"/>
    <col min="12549" max="12549" width="15.28515625" style="238" bestFit="1" customWidth="1"/>
    <col min="12550" max="12550" width="16.7109375" style="238" bestFit="1" customWidth="1"/>
    <col min="12551" max="12551" width="11.28515625" style="238" bestFit="1" customWidth="1"/>
    <col min="12552" max="12552" width="14" style="238" bestFit="1" customWidth="1"/>
    <col min="12553" max="12553" width="11.85546875" style="238" bestFit="1" customWidth="1"/>
    <col min="12554" max="12554" width="14.85546875" style="238" bestFit="1" customWidth="1"/>
    <col min="12555" max="12555" width="9.7109375" style="238" customWidth="1"/>
    <col min="12556" max="12556" width="4.85546875" style="238" customWidth="1"/>
    <col min="12557" max="12801" width="9.140625" style="238"/>
    <col min="12802" max="12802" width="5.42578125" style="238" bestFit="1" customWidth="1"/>
    <col min="12803" max="12803" width="20.42578125" style="238" bestFit="1" customWidth="1"/>
    <col min="12804" max="12804" width="41.42578125" style="238" customWidth="1"/>
    <col min="12805" max="12805" width="15.28515625" style="238" bestFit="1" customWidth="1"/>
    <col min="12806" max="12806" width="16.7109375" style="238" bestFit="1" customWidth="1"/>
    <col min="12807" max="12807" width="11.28515625" style="238" bestFit="1" customWidth="1"/>
    <col min="12808" max="12808" width="14" style="238" bestFit="1" customWidth="1"/>
    <col min="12809" max="12809" width="11.85546875" style="238" bestFit="1" customWidth="1"/>
    <col min="12810" max="12810" width="14.85546875" style="238" bestFit="1" customWidth="1"/>
    <col min="12811" max="12811" width="9.7109375" style="238" customWidth="1"/>
    <col min="12812" max="12812" width="4.85546875" style="238" customWidth="1"/>
    <col min="12813" max="13057" width="9.140625" style="238"/>
    <col min="13058" max="13058" width="5.42578125" style="238" bestFit="1" customWidth="1"/>
    <col min="13059" max="13059" width="20.42578125" style="238" bestFit="1" customWidth="1"/>
    <col min="13060" max="13060" width="41.42578125" style="238" customWidth="1"/>
    <col min="13061" max="13061" width="15.28515625" style="238" bestFit="1" customWidth="1"/>
    <col min="13062" max="13062" width="16.7109375" style="238" bestFit="1" customWidth="1"/>
    <col min="13063" max="13063" width="11.28515625" style="238" bestFit="1" customWidth="1"/>
    <col min="13064" max="13064" width="14" style="238" bestFit="1" customWidth="1"/>
    <col min="13065" max="13065" width="11.85546875" style="238" bestFit="1" customWidth="1"/>
    <col min="13066" max="13066" width="14.85546875" style="238" bestFit="1" customWidth="1"/>
    <col min="13067" max="13067" width="9.7109375" style="238" customWidth="1"/>
    <col min="13068" max="13068" width="4.85546875" style="238" customWidth="1"/>
    <col min="13069" max="13313" width="9.140625" style="238"/>
    <col min="13314" max="13314" width="5.42578125" style="238" bestFit="1" customWidth="1"/>
    <col min="13315" max="13315" width="20.42578125" style="238" bestFit="1" customWidth="1"/>
    <col min="13316" max="13316" width="41.42578125" style="238" customWidth="1"/>
    <col min="13317" max="13317" width="15.28515625" style="238" bestFit="1" customWidth="1"/>
    <col min="13318" max="13318" width="16.7109375" style="238" bestFit="1" customWidth="1"/>
    <col min="13319" max="13319" width="11.28515625" style="238" bestFit="1" customWidth="1"/>
    <col min="13320" max="13320" width="14" style="238" bestFit="1" customWidth="1"/>
    <col min="13321" max="13321" width="11.85546875" style="238" bestFit="1" customWidth="1"/>
    <col min="13322" max="13322" width="14.85546875" style="238" bestFit="1" customWidth="1"/>
    <col min="13323" max="13323" width="9.7109375" style="238" customWidth="1"/>
    <col min="13324" max="13324" width="4.85546875" style="238" customWidth="1"/>
    <col min="13325" max="13569" width="9.140625" style="238"/>
    <col min="13570" max="13570" width="5.42578125" style="238" bestFit="1" customWidth="1"/>
    <col min="13571" max="13571" width="20.42578125" style="238" bestFit="1" customWidth="1"/>
    <col min="13572" max="13572" width="41.42578125" style="238" customWidth="1"/>
    <col min="13573" max="13573" width="15.28515625" style="238" bestFit="1" customWidth="1"/>
    <col min="13574" max="13574" width="16.7109375" style="238" bestFit="1" customWidth="1"/>
    <col min="13575" max="13575" width="11.28515625" style="238" bestFit="1" customWidth="1"/>
    <col min="13576" max="13576" width="14" style="238" bestFit="1" customWidth="1"/>
    <col min="13577" max="13577" width="11.85546875" style="238" bestFit="1" customWidth="1"/>
    <col min="13578" max="13578" width="14.85546875" style="238" bestFit="1" customWidth="1"/>
    <col min="13579" max="13579" width="9.7109375" style="238" customWidth="1"/>
    <col min="13580" max="13580" width="4.85546875" style="238" customWidth="1"/>
    <col min="13581" max="13825" width="9.140625" style="238"/>
    <col min="13826" max="13826" width="5.42578125" style="238" bestFit="1" customWidth="1"/>
    <col min="13827" max="13827" width="20.42578125" style="238" bestFit="1" customWidth="1"/>
    <col min="13828" max="13828" width="41.42578125" style="238" customWidth="1"/>
    <col min="13829" max="13829" width="15.28515625" style="238" bestFit="1" customWidth="1"/>
    <col min="13830" max="13830" width="16.7109375" style="238" bestFit="1" customWidth="1"/>
    <col min="13831" max="13831" width="11.28515625" style="238" bestFit="1" customWidth="1"/>
    <col min="13832" max="13832" width="14" style="238" bestFit="1" customWidth="1"/>
    <col min="13833" max="13833" width="11.85546875" style="238" bestFit="1" customWidth="1"/>
    <col min="13834" max="13834" width="14.85546875" style="238" bestFit="1" customWidth="1"/>
    <col min="13835" max="13835" width="9.7109375" style="238" customWidth="1"/>
    <col min="13836" max="13836" width="4.85546875" style="238" customWidth="1"/>
    <col min="13837" max="14081" width="9.140625" style="238"/>
    <col min="14082" max="14082" width="5.42578125" style="238" bestFit="1" customWidth="1"/>
    <col min="14083" max="14083" width="20.42578125" style="238" bestFit="1" customWidth="1"/>
    <col min="14084" max="14084" width="41.42578125" style="238" customWidth="1"/>
    <col min="14085" max="14085" width="15.28515625" style="238" bestFit="1" customWidth="1"/>
    <col min="14086" max="14086" width="16.7109375" style="238" bestFit="1" customWidth="1"/>
    <col min="14087" max="14087" width="11.28515625" style="238" bestFit="1" customWidth="1"/>
    <col min="14088" max="14088" width="14" style="238" bestFit="1" customWidth="1"/>
    <col min="14089" max="14089" width="11.85546875" style="238" bestFit="1" customWidth="1"/>
    <col min="14090" max="14090" width="14.85546875" style="238" bestFit="1" customWidth="1"/>
    <col min="14091" max="14091" width="9.7109375" style="238" customWidth="1"/>
    <col min="14092" max="14092" width="4.85546875" style="238" customWidth="1"/>
    <col min="14093" max="14337" width="9.140625" style="238"/>
    <col min="14338" max="14338" width="5.42578125" style="238" bestFit="1" customWidth="1"/>
    <col min="14339" max="14339" width="20.42578125" style="238" bestFit="1" customWidth="1"/>
    <col min="14340" max="14340" width="41.42578125" style="238" customWidth="1"/>
    <col min="14341" max="14341" width="15.28515625" style="238" bestFit="1" customWidth="1"/>
    <col min="14342" max="14342" width="16.7109375" style="238" bestFit="1" customWidth="1"/>
    <col min="14343" max="14343" width="11.28515625" style="238" bestFit="1" customWidth="1"/>
    <col min="14344" max="14344" width="14" style="238" bestFit="1" customWidth="1"/>
    <col min="14345" max="14345" width="11.85546875" style="238" bestFit="1" customWidth="1"/>
    <col min="14346" max="14346" width="14.85546875" style="238" bestFit="1" customWidth="1"/>
    <col min="14347" max="14347" width="9.7109375" style="238" customWidth="1"/>
    <col min="14348" max="14348" width="4.85546875" style="238" customWidth="1"/>
    <col min="14349" max="14593" width="9.140625" style="238"/>
    <col min="14594" max="14594" width="5.42578125" style="238" bestFit="1" customWidth="1"/>
    <col min="14595" max="14595" width="20.42578125" style="238" bestFit="1" customWidth="1"/>
    <col min="14596" max="14596" width="41.42578125" style="238" customWidth="1"/>
    <col min="14597" max="14597" width="15.28515625" style="238" bestFit="1" customWidth="1"/>
    <col min="14598" max="14598" width="16.7109375" style="238" bestFit="1" customWidth="1"/>
    <col min="14599" max="14599" width="11.28515625" style="238" bestFit="1" customWidth="1"/>
    <col min="14600" max="14600" width="14" style="238" bestFit="1" customWidth="1"/>
    <col min="14601" max="14601" width="11.85546875" style="238" bestFit="1" customWidth="1"/>
    <col min="14602" max="14602" width="14.85546875" style="238" bestFit="1" customWidth="1"/>
    <col min="14603" max="14603" width="9.7109375" style="238" customWidth="1"/>
    <col min="14604" max="14604" width="4.85546875" style="238" customWidth="1"/>
    <col min="14605" max="14849" width="9.140625" style="238"/>
    <col min="14850" max="14850" width="5.42578125" style="238" bestFit="1" customWidth="1"/>
    <col min="14851" max="14851" width="20.42578125" style="238" bestFit="1" customWidth="1"/>
    <col min="14852" max="14852" width="41.42578125" style="238" customWidth="1"/>
    <col min="14853" max="14853" width="15.28515625" style="238" bestFit="1" customWidth="1"/>
    <col min="14854" max="14854" width="16.7109375" style="238" bestFit="1" customWidth="1"/>
    <col min="14855" max="14855" width="11.28515625" style="238" bestFit="1" customWidth="1"/>
    <col min="14856" max="14856" width="14" style="238" bestFit="1" customWidth="1"/>
    <col min="14857" max="14857" width="11.85546875" style="238" bestFit="1" customWidth="1"/>
    <col min="14858" max="14858" width="14.85546875" style="238" bestFit="1" customWidth="1"/>
    <col min="14859" max="14859" width="9.7109375" style="238" customWidth="1"/>
    <col min="14860" max="14860" width="4.85546875" style="238" customWidth="1"/>
    <col min="14861" max="15105" width="9.140625" style="238"/>
    <col min="15106" max="15106" width="5.42578125" style="238" bestFit="1" customWidth="1"/>
    <col min="15107" max="15107" width="20.42578125" style="238" bestFit="1" customWidth="1"/>
    <col min="15108" max="15108" width="41.42578125" style="238" customWidth="1"/>
    <col min="15109" max="15109" width="15.28515625" style="238" bestFit="1" customWidth="1"/>
    <col min="15110" max="15110" width="16.7109375" style="238" bestFit="1" customWidth="1"/>
    <col min="15111" max="15111" width="11.28515625" style="238" bestFit="1" customWidth="1"/>
    <col min="15112" max="15112" width="14" style="238" bestFit="1" customWidth="1"/>
    <col min="15113" max="15113" width="11.85546875" style="238" bestFit="1" customWidth="1"/>
    <col min="15114" max="15114" width="14.85546875" style="238" bestFit="1" customWidth="1"/>
    <col min="15115" max="15115" width="9.7109375" style="238" customWidth="1"/>
    <col min="15116" max="15116" width="4.85546875" style="238" customWidth="1"/>
    <col min="15117" max="15361" width="9.140625" style="238"/>
    <col min="15362" max="15362" width="5.42578125" style="238" bestFit="1" customWidth="1"/>
    <col min="15363" max="15363" width="20.42578125" style="238" bestFit="1" customWidth="1"/>
    <col min="15364" max="15364" width="41.42578125" style="238" customWidth="1"/>
    <col min="15365" max="15365" width="15.28515625" style="238" bestFit="1" customWidth="1"/>
    <col min="15366" max="15366" width="16.7109375" style="238" bestFit="1" customWidth="1"/>
    <col min="15367" max="15367" width="11.28515625" style="238" bestFit="1" customWidth="1"/>
    <col min="15368" max="15368" width="14" style="238" bestFit="1" customWidth="1"/>
    <col min="15369" max="15369" width="11.85546875" style="238" bestFit="1" customWidth="1"/>
    <col min="15370" max="15370" width="14.85546875" style="238" bestFit="1" customWidth="1"/>
    <col min="15371" max="15371" width="9.7109375" style="238" customWidth="1"/>
    <col min="15372" max="15372" width="4.85546875" style="238" customWidth="1"/>
    <col min="15373" max="15617" width="9.140625" style="238"/>
    <col min="15618" max="15618" width="5.42578125" style="238" bestFit="1" customWidth="1"/>
    <col min="15619" max="15619" width="20.42578125" style="238" bestFit="1" customWidth="1"/>
    <col min="15620" max="15620" width="41.42578125" style="238" customWidth="1"/>
    <col min="15621" max="15621" width="15.28515625" style="238" bestFit="1" customWidth="1"/>
    <col min="15622" max="15622" width="16.7109375" style="238" bestFit="1" customWidth="1"/>
    <col min="15623" max="15623" width="11.28515625" style="238" bestFit="1" customWidth="1"/>
    <col min="15624" max="15624" width="14" style="238" bestFit="1" customWidth="1"/>
    <col min="15625" max="15625" width="11.85546875" style="238" bestFit="1" customWidth="1"/>
    <col min="15626" max="15626" width="14.85546875" style="238" bestFit="1" customWidth="1"/>
    <col min="15627" max="15627" width="9.7109375" style="238" customWidth="1"/>
    <col min="15628" max="15628" width="4.85546875" style="238" customWidth="1"/>
    <col min="15629" max="15873" width="9.140625" style="238"/>
    <col min="15874" max="15874" width="5.42578125" style="238" bestFit="1" customWidth="1"/>
    <col min="15875" max="15875" width="20.42578125" style="238" bestFit="1" customWidth="1"/>
    <col min="15876" max="15876" width="41.42578125" style="238" customWidth="1"/>
    <col min="15877" max="15877" width="15.28515625" style="238" bestFit="1" customWidth="1"/>
    <col min="15878" max="15878" width="16.7109375" style="238" bestFit="1" customWidth="1"/>
    <col min="15879" max="15879" width="11.28515625" style="238" bestFit="1" customWidth="1"/>
    <col min="15880" max="15880" width="14" style="238" bestFit="1" customWidth="1"/>
    <col min="15881" max="15881" width="11.85546875" style="238" bestFit="1" customWidth="1"/>
    <col min="15882" max="15882" width="14.85546875" style="238" bestFit="1" customWidth="1"/>
    <col min="15883" max="15883" width="9.7109375" style="238" customWidth="1"/>
    <col min="15884" max="15884" width="4.85546875" style="238" customWidth="1"/>
    <col min="15885" max="16129" width="9.140625" style="238"/>
    <col min="16130" max="16130" width="5.42578125" style="238" bestFit="1" customWidth="1"/>
    <col min="16131" max="16131" width="20.42578125" style="238" bestFit="1" customWidth="1"/>
    <col min="16132" max="16132" width="41.42578125" style="238" customWidth="1"/>
    <col min="16133" max="16133" width="15.28515625" style="238" bestFit="1" customWidth="1"/>
    <col min="16134" max="16134" width="16.7109375" style="238" bestFit="1" customWidth="1"/>
    <col min="16135" max="16135" width="11.28515625" style="238" bestFit="1" customWidth="1"/>
    <col min="16136" max="16136" width="14" style="238" bestFit="1" customWidth="1"/>
    <col min="16137" max="16137" width="11.85546875" style="238" bestFit="1" customWidth="1"/>
    <col min="16138" max="16138" width="14.85546875" style="238" bestFit="1" customWidth="1"/>
    <col min="16139" max="16139" width="9.7109375" style="238" customWidth="1"/>
    <col min="16140" max="16140" width="4.85546875" style="238" customWidth="1"/>
    <col min="16141" max="16384" width="9.140625" style="238"/>
  </cols>
  <sheetData>
    <row r="1" spans="1:13" x14ac:dyDescent="0.25">
      <c r="A1" s="319" t="s">
        <v>0</v>
      </c>
      <c r="B1" s="320"/>
      <c r="C1" s="320"/>
      <c r="D1" s="320"/>
      <c r="E1" s="320"/>
      <c r="F1" s="320"/>
      <c r="G1" s="320"/>
    </row>
    <row r="2" spans="1:13" x14ac:dyDescent="0.25">
      <c r="A2" s="321" t="s">
        <v>1288</v>
      </c>
      <c r="B2" s="321"/>
      <c r="C2" s="321"/>
      <c r="D2" s="321"/>
      <c r="E2" s="321"/>
      <c r="F2" s="321"/>
      <c r="G2" s="321"/>
    </row>
    <row r="3" spans="1:13" x14ac:dyDescent="0.25">
      <c r="A3" s="322" t="s">
        <v>1289</v>
      </c>
      <c r="B3" s="322"/>
      <c r="C3" s="322"/>
      <c r="D3" s="322"/>
      <c r="E3" s="322"/>
      <c r="F3" s="322"/>
      <c r="G3" s="322"/>
    </row>
    <row r="4" spans="1:13" ht="30" x14ac:dyDescent="0.25">
      <c r="A4" s="239" t="s">
        <v>1290</v>
      </c>
      <c r="B4" s="239" t="s">
        <v>1291</v>
      </c>
      <c r="C4" s="239" t="s">
        <v>1163</v>
      </c>
      <c r="D4" s="240" t="s">
        <v>1292</v>
      </c>
      <c r="E4" s="240" t="s">
        <v>6</v>
      </c>
      <c r="F4" s="239" t="s">
        <v>7</v>
      </c>
      <c r="G4" s="239" t="s">
        <v>8</v>
      </c>
    </row>
    <row r="5" spans="1:13" ht="26.25" x14ac:dyDescent="0.25">
      <c r="A5" s="241"/>
      <c r="B5" s="241"/>
      <c r="C5" s="242" t="s">
        <v>1293</v>
      </c>
      <c r="D5" s="241"/>
      <c r="E5" s="241"/>
      <c r="F5" s="243"/>
      <c r="G5" s="244"/>
    </row>
    <row r="6" spans="1:13" s="256" customFormat="1" ht="26.25" x14ac:dyDescent="0.25">
      <c r="A6" s="245">
        <v>1</v>
      </c>
      <c r="B6" s="246" t="s">
        <v>1294</v>
      </c>
      <c r="C6" s="247" t="s">
        <v>1295</v>
      </c>
      <c r="D6" s="248" t="s">
        <v>1296</v>
      </c>
      <c r="E6" s="249">
        <v>94334.65</v>
      </c>
      <c r="F6" s="250">
        <v>617.71539289999998</v>
      </c>
      <c r="G6" s="251">
        <f t="shared" ref="G6:G8" si="0">ROUND(F6/$F$23*100,2)</f>
        <v>26.28</v>
      </c>
      <c r="H6" s="252"/>
      <c r="I6" s="253"/>
      <c r="J6" s="253"/>
      <c r="K6" s="254"/>
      <c r="L6" s="254"/>
      <c r="M6" s="255"/>
    </row>
    <row r="7" spans="1:13" s="256" customFormat="1" x14ac:dyDescent="0.25">
      <c r="A7" s="245">
        <v>2</v>
      </c>
      <c r="B7" s="246" t="s">
        <v>1297</v>
      </c>
      <c r="C7" s="246" t="s">
        <v>1298</v>
      </c>
      <c r="D7" s="248" t="s">
        <v>1296</v>
      </c>
      <c r="E7" s="249">
        <v>15880</v>
      </c>
      <c r="F7" s="250">
        <v>577.06320340000002</v>
      </c>
      <c r="G7" s="251">
        <f t="shared" si="0"/>
        <v>24.55</v>
      </c>
      <c r="H7" s="252"/>
      <c r="I7" s="253"/>
      <c r="J7" s="253"/>
      <c r="K7" s="254"/>
      <c r="L7" s="254"/>
      <c r="M7" s="255"/>
    </row>
    <row r="8" spans="1:13" s="256" customFormat="1" x14ac:dyDescent="0.25">
      <c r="A8" s="245">
        <v>3</v>
      </c>
      <c r="B8" s="246" t="s">
        <v>1299</v>
      </c>
      <c r="C8" s="246" t="s">
        <v>1300</v>
      </c>
      <c r="D8" s="248" t="s">
        <v>1296</v>
      </c>
      <c r="E8" s="249">
        <v>14618.698</v>
      </c>
      <c r="F8" s="250">
        <v>344.04194130000002</v>
      </c>
      <c r="G8" s="251">
        <f t="shared" si="0"/>
        <v>14.64</v>
      </c>
      <c r="H8" s="252"/>
      <c r="I8" s="253"/>
      <c r="J8" s="253"/>
      <c r="K8" s="254"/>
      <c r="L8" s="254"/>
      <c r="M8" s="255"/>
    </row>
    <row r="9" spans="1:13" s="256" customFormat="1" ht="26.25" x14ac:dyDescent="0.25">
      <c r="A9" s="245">
        <v>4</v>
      </c>
      <c r="B9" s="246" t="s">
        <v>1301</v>
      </c>
      <c r="C9" s="247" t="s">
        <v>1302</v>
      </c>
      <c r="D9" s="248" t="s">
        <v>1296</v>
      </c>
      <c r="E9" s="249">
        <v>9090.65</v>
      </c>
      <c r="F9" s="250">
        <v>216.6467409</v>
      </c>
      <c r="G9" s="251">
        <f>ROUND(F9/$F$23*100,2)</f>
        <v>9.2200000000000006</v>
      </c>
      <c r="H9" s="257"/>
      <c r="I9" s="253"/>
      <c r="J9" s="253"/>
      <c r="K9" s="254"/>
      <c r="L9" s="254"/>
      <c r="M9" s="255"/>
    </row>
    <row r="10" spans="1:13" s="256" customFormat="1" x14ac:dyDescent="0.25">
      <c r="A10" s="245">
        <v>5</v>
      </c>
      <c r="B10" s="246" t="s">
        <v>1303</v>
      </c>
      <c r="C10" s="247" t="s">
        <v>1304</v>
      </c>
      <c r="D10" s="248" t="s">
        <v>1296</v>
      </c>
      <c r="E10" s="249">
        <v>5884</v>
      </c>
      <c r="F10" s="250">
        <v>184.7702041</v>
      </c>
      <c r="G10" s="251">
        <f>ROUND(F10/$F$23*100,2)</f>
        <v>7.86</v>
      </c>
      <c r="H10" s="252"/>
      <c r="I10" s="253"/>
      <c r="J10" s="253"/>
      <c r="K10" s="254"/>
      <c r="L10" s="254"/>
      <c r="M10" s="255"/>
    </row>
    <row r="11" spans="1:13" s="256" customFormat="1" x14ac:dyDescent="0.25">
      <c r="A11" s="245">
        <v>6</v>
      </c>
      <c r="B11" s="246" t="s">
        <v>1305</v>
      </c>
      <c r="C11" s="247" t="s">
        <v>1306</v>
      </c>
      <c r="D11" s="248" t="s">
        <v>1296</v>
      </c>
      <c r="E11" s="249">
        <v>60072.409</v>
      </c>
      <c r="F11" s="250">
        <v>158.94229470000002</v>
      </c>
      <c r="G11" s="251">
        <f>ROUND(F11/$F$23*100,2)</f>
        <v>6.76</v>
      </c>
      <c r="H11" s="252"/>
      <c r="I11" s="253"/>
      <c r="J11" s="253"/>
      <c r="K11" s="254"/>
      <c r="L11" s="254"/>
      <c r="M11" s="255"/>
    </row>
    <row r="12" spans="1:13" s="256" customFormat="1" x14ac:dyDescent="0.25">
      <c r="A12" s="245">
        <v>7</v>
      </c>
      <c r="B12" s="246" t="s">
        <v>1307</v>
      </c>
      <c r="C12" s="247" t="s">
        <v>1308</v>
      </c>
      <c r="D12" s="248" t="s">
        <v>1296</v>
      </c>
      <c r="E12" s="249">
        <v>3160.0479999999998</v>
      </c>
      <c r="F12" s="250">
        <v>127.80869890000001</v>
      </c>
      <c r="G12" s="251">
        <f>ROUND(F12/$F$23*100,2)</f>
        <v>5.44</v>
      </c>
      <c r="H12" s="252"/>
      <c r="I12" s="253"/>
      <c r="J12" s="253"/>
      <c r="K12" s="254"/>
      <c r="L12" s="254"/>
    </row>
    <row r="13" spans="1:13" s="256" customFormat="1" x14ac:dyDescent="0.25">
      <c r="A13" s="245">
        <v>8</v>
      </c>
      <c r="B13" s="246" t="s">
        <v>1309</v>
      </c>
      <c r="C13" s="247" t="s">
        <v>1310</v>
      </c>
      <c r="D13" s="248" t="s">
        <v>1296</v>
      </c>
      <c r="E13" s="249">
        <v>4.0000000000000001E-3</v>
      </c>
      <c r="F13" s="250">
        <v>0</v>
      </c>
      <c r="G13" s="251" t="s">
        <v>115</v>
      </c>
      <c r="H13" s="252"/>
      <c r="I13" s="253"/>
      <c r="J13" s="253"/>
      <c r="K13" s="254"/>
      <c r="L13" s="254"/>
      <c r="M13" s="255"/>
    </row>
    <row r="14" spans="1:13" s="256" customFormat="1" x14ac:dyDescent="0.25">
      <c r="A14" s="245"/>
      <c r="B14" s="258"/>
      <c r="C14" s="258"/>
      <c r="D14" s="258"/>
      <c r="E14" s="258"/>
      <c r="F14" s="258"/>
      <c r="G14" s="258"/>
      <c r="H14" s="252"/>
      <c r="I14" s="253"/>
      <c r="J14" s="253"/>
      <c r="K14" s="254"/>
      <c r="L14" s="254"/>
      <c r="M14" s="255"/>
    </row>
    <row r="15" spans="1:13" ht="25.5" x14ac:dyDescent="0.25">
      <c r="A15" s="244"/>
      <c r="B15" s="244"/>
      <c r="C15" s="259" t="s">
        <v>1311</v>
      </c>
      <c r="D15" s="259"/>
      <c r="E15" s="259"/>
      <c r="F15" s="260">
        <f>SUM(F6:F13)</f>
        <v>2226.9884761999997</v>
      </c>
      <c r="G15" s="261">
        <f>ROUND(F15/$F$23*100,2)</f>
        <v>94.76</v>
      </c>
      <c r="H15" s="262"/>
      <c r="I15" s="263"/>
      <c r="J15" s="263"/>
      <c r="K15" s="264"/>
      <c r="L15" s="263"/>
    </row>
    <row r="16" spans="1:13" x14ac:dyDescent="0.25">
      <c r="A16" s="244"/>
      <c r="B16" s="244"/>
      <c r="C16" s="244"/>
      <c r="D16" s="244"/>
      <c r="E16" s="244"/>
      <c r="F16" s="265"/>
      <c r="G16" s="244"/>
      <c r="I16" s="263"/>
      <c r="J16" s="263"/>
      <c r="K16" s="263"/>
      <c r="L16" s="263"/>
    </row>
    <row r="17" spans="1:15" x14ac:dyDescent="0.25">
      <c r="A17" s="241"/>
      <c r="B17" s="241"/>
      <c r="C17" s="266" t="s">
        <v>1312</v>
      </c>
      <c r="D17" s="266"/>
      <c r="E17" s="266"/>
      <c r="F17" s="267"/>
      <c r="G17" s="244"/>
    </row>
    <row r="18" spans="1:15" x14ac:dyDescent="0.25">
      <c r="A18" s="244"/>
      <c r="B18" s="244"/>
      <c r="C18" s="268" t="s">
        <v>130</v>
      </c>
      <c r="D18" s="266"/>
      <c r="E18" s="266"/>
      <c r="F18" s="269">
        <v>121</v>
      </c>
      <c r="G18" s="270">
        <f>F18/$F$23*100</f>
        <v>5.1486130903595466</v>
      </c>
    </row>
    <row r="19" spans="1:15" x14ac:dyDescent="0.25">
      <c r="A19" s="244"/>
      <c r="B19" s="244"/>
      <c r="C19" s="271" t="s">
        <v>131</v>
      </c>
      <c r="D19" s="272"/>
      <c r="E19" s="272"/>
      <c r="F19" s="273">
        <f>F18</f>
        <v>121</v>
      </c>
      <c r="G19" s="274">
        <f>F19/$F$23*100</f>
        <v>5.1486130903595466</v>
      </c>
    </row>
    <row r="20" spans="1:15" x14ac:dyDescent="0.25">
      <c r="A20" s="244"/>
      <c r="B20" s="244"/>
      <c r="C20" s="244"/>
      <c r="D20" s="244"/>
      <c r="E20" s="244"/>
      <c r="F20" s="265"/>
      <c r="G20" s="244"/>
    </row>
    <row r="21" spans="1:15" x14ac:dyDescent="0.25">
      <c r="A21" s="244"/>
      <c r="B21" s="244"/>
      <c r="C21" s="268" t="s">
        <v>1313</v>
      </c>
      <c r="D21" s="266"/>
      <c r="E21" s="266"/>
      <c r="F21" s="269">
        <v>2.1589883000006012</v>
      </c>
      <c r="G21" s="269">
        <f>F21/$F$23*100</f>
        <v>9.1866077878646285E-2</v>
      </c>
      <c r="H21" s="275"/>
      <c r="I21" s="275"/>
      <c r="J21" s="275"/>
      <c r="M21" s="276"/>
      <c r="N21" s="276"/>
      <c r="O21" s="276"/>
    </row>
    <row r="22" spans="1:15" x14ac:dyDescent="0.25">
      <c r="A22" s="244"/>
      <c r="B22" s="244"/>
      <c r="C22" s="244"/>
      <c r="D22" s="244"/>
      <c r="E22" s="244"/>
      <c r="F22" s="265"/>
      <c r="G22" s="244"/>
      <c r="O22" s="276"/>
    </row>
    <row r="23" spans="1:15" x14ac:dyDescent="0.25">
      <c r="A23" s="244"/>
      <c r="B23" s="244"/>
      <c r="C23" s="271" t="s">
        <v>138</v>
      </c>
      <c r="D23" s="272"/>
      <c r="E23" s="272"/>
      <c r="F23" s="273">
        <v>2350.1474645000003</v>
      </c>
      <c r="G23" s="277">
        <f>G21+G19+G15</f>
        <v>100.0004791682382</v>
      </c>
      <c r="H23" s="262"/>
      <c r="I23" s="278"/>
      <c r="J23" s="278"/>
    </row>
    <row r="24" spans="1:15" x14ac:dyDescent="0.25">
      <c r="A24" s="279"/>
      <c r="B24" s="279"/>
      <c r="C24" s="279"/>
      <c r="D24" s="279"/>
      <c r="E24" s="279"/>
      <c r="F24" s="280"/>
      <c r="G24" s="279"/>
      <c r="I24" s="275"/>
      <c r="J24" s="275"/>
    </row>
    <row r="25" spans="1:15" x14ac:dyDescent="0.25">
      <c r="A25" s="279"/>
      <c r="B25" s="318" t="s">
        <v>1314</v>
      </c>
      <c r="C25" s="318"/>
      <c r="D25" s="281"/>
      <c r="E25" s="281"/>
      <c r="F25" s="281"/>
      <c r="G25" s="282"/>
      <c r="I25" s="283"/>
      <c r="J25" s="283"/>
    </row>
    <row r="26" spans="1:15" x14ac:dyDescent="0.25">
      <c r="A26" s="279"/>
      <c r="B26" s="284" t="s">
        <v>140</v>
      </c>
      <c r="C26" s="285"/>
      <c r="D26" s="285"/>
      <c r="E26" s="285"/>
      <c r="F26" s="285"/>
      <c r="G26" s="285"/>
    </row>
    <row r="27" spans="1:15" x14ac:dyDescent="0.25">
      <c r="A27" s="279"/>
      <c r="B27" s="316" t="s">
        <v>1270</v>
      </c>
      <c r="C27" s="316"/>
      <c r="D27" s="285"/>
      <c r="E27" s="285"/>
      <c r="F27" s="286"/>
      <c r="G27" s="286"/>
    </row>
    <row r="28" spans="1:15" x14ac:dyDescent="0.25">
      <c r="A28" s="279"/>
      <c r="B28" s="316" t="s">
        <v>1315</v>
      </c>
      <c r="C28" s="316"/>
      <c r="D28" s="285"/>
      <c r="E28" s="285"/>
      <c r="F28" s="287"/>
      <c r="G28" s="287"/>
    </row>
    <row r="29" spans="1:15" x14ac:dyDescent="0.25">
      <c r="A29" s="279"/>
      <c r="B29" s="316" t="s">
        <v>144</v>
      </c>
      <c r="C29" s="316"/>
      <c r="D29" s="288"/>
      <c r="E29" s="288"/>
      <c r="F29" s="285" t="s">
        <v>1268</v>
      </c>
      <c r="G29" s="285"/>
    </row>
    <row r="30" spans="1:15" x14ac:dyDescent="0.25">
      <c r="A30" s="279"/>
      <c r="B30" s="289"/>
      <c r="C30" s="289"/>
      <c r="D30" s="288"/>
      <c r="E30" s="288"/>
      <c r="F30" s="285"/>
      <c r="G30" s="285"/>
    </row>
    <row r="31" spans="1:15" x14ac:dyDescent="0.25">
      <c r="A31" s="279"/>
      <c r="B31" s="290"/>
      <c r="C31" s="291" t="s">
        <v>145</v>
      </c>
      <c r="D31" s="291" t="s">
        <v>146</v>
      </c>
      <c r="E31" s="292"/>
      <c r="F31" s="292"/>
      <c r="G31" s="285"/>
    </row>
    <row r="32" spans="1:15" x14ac:dyDescent="0.25">
      <c r="A32" s="279"/>
      <c r="B32" s="293" t="s">
        <v>1277</v>
      </c>
      <c r="C32" s="294">
        <v>43343</v>
      </c>
      <c r="D32" s="294">
        <v>43373</v>
      </c>
      <c r="E32" s="295"/>
      <c r="F32" s="295"/>
      <c r="G32" s="296"/>
    </row>
    <row r="33" spans="1:7" x14ac:dyDescent="0.25">
      <c r="A33" s="279"/>
      <c r="B33" s="297" t="s">
        <v>150</v>
      </c>
      <c r="C33" s="298">
        <v>17.527200000000001</v>
      </c>
      <c r="D33" s="298">
        <v>17.9086</v>
      </c>
      <c r="E33" s="299"/>
      <c r="F33" s="296"/>
      <c r="G33" s="296"/>
    </row>
    <row r="34" spans="1:7" x14ac:dyDescent="0.25">
      <c r="A34" s="279"/>
      <c r="B34" s="297" t="s">
        <v>151</v>
      </c>
      <c r="C34" s="298">
        <v>15.660600000000001</v>
      </c>
      <c r="D34" s="298">
        <v>15.9975</v>
      </c>
      <c r="E34" s="299"/>
      <c r="F34" s="296"/>
      <c r="G34" s="296"/>
    </row>
    <row r="35" spans="1:7" x14ac:dyDescent="0.25">
      <c r="A35" s="279"/>
      <c r="B35" s="297" t="s">
        <v>152</v>
      </c>
      <c r="C35" s="298">
        <v>16.966000000000001</v>
      </c>
      <c r="D35" s="298">
        <v>17.327500000000001</v>
      </c>
      <c r="E35" s="299"/>
      <c r="F35" s="296"/>
      <c r="G35" s="296"/>
    </row>
    <row r="36" spans="1:7" x14ac:dyDescent="0.25">
      <c r="A36" s="279"/>
      <c r="B36" s="297" t="s">
        <v>153</v>
      </c>
      <c r="C36" s="298">
        <v>14.5466</v>
      </c>
      <c r="D36" s="298">
        <v>14.8565</v>
      </c>
      <c r="E36" s="299"/>
      <c r="F36" s="296"/>
      <c r="G36" s="296"/>
    </row>
    <row r="37" spans="1:7" x14ac:dyDescent="0.25">
      <c r="A37" s="279"/>
      <c r="B37" s="288"/>
      <c r="C37" s="285"/>
      <c r="D37" s="285"/>
      <c r="E37" s="285"/>
      <c r="F37" s="285"/>
      <c r="G37" s="285"/>
    </row>
    <row r="38" spans="1:7" x14ac:dyDescent="0.25">
      <c r="A38" s="279"/>
      <c r="B38" s="317" t="s">
        <v>1280</v>
      </c>
      <c r="C38" s="317"/>
      <c r="D38" s="317"/>
      <c r="E38" s="300"/>
      <c r="F38" s="300"/>
      <c r="G38" s="281"/>
    </row>
    <row r="39" spans="1:7" x14ac:dyDescent="0.25">
      <c r="A39" s="279"/>
      <c r="B39" s="316" t="s">
        <v>1316</v>
      </c>
      <c r="C39" s="316"/>
      <c r="D39" s="316"/>
      <c r="E39" s="285"/>
      <c r="F39" s="285"/>
      <c r="G39" s="285"/>
    </row>
    <row r="40" spans="1:7" ht="15" customHeight="1" x14ac:dyDescent="0.25">
      <c r="A40" s="279"/>
      <c r="B40" s="301" t="s">
        <v>1317</v>
      </c>
      <c r="C40" s="301"/>
      <c r="D40" s="301"/>
      <c r="E40" s="302"/>
      <c r="F40" s="302"/>
      <c r="G40" s="285"/>
    </row>
    <row r="41" spans="1:7" x14ac:dyDescent="0.25">
      <c r="A41" s="279"/>
      <c r="B41" s="318" t="s">
        <v>1318</v>
      </c>
      <c r="C41" s="318"/>
      <c r="D41" s="318"/>
      <c r="E41" s="281"/>
      <c r="F41" s="281"/>
      <c r="G41" s="281"/>
    </row>
    <row r="42" spans="1:7" x14ac:dyDescent="0.25">
      <c r="A42" s="279"/>
      <c r="B42" s="279"/>
      <c r="C42" s="279"/>
      <c r="D42" s="279"/>
      <c r="E42" s="279"/>
      <c r="F42" s="279"/>
      <c r="G42" s="279"/>
    </row>
    <row r="43" spans="1:7" x14ac:dyDescent="0.25">
      <c r="A43" s="279"/>
      <c r="B43" s="279"/>
      <c r="C43" s="279"/>
      <c r="D43" s="279"/>
      <c r="E43" s="279"/>
      <c r="F43" s="279"/>
      <c r="G43" s="279"/>
    </row>
    <row r="44" spans="1:7" x14ac:dyDescent="0.25">
      <c r="A44" s="279"/>
      <c r="B44" s="279"/>
      <c r="C44" s="279"/>
      <c r="D44" s="279"/>
      <c r="E44" s="279"/>
      <c r="F44" s="279"/>
      <c r="G44" s="279"/>
    </row>
    <row r="45" spans="1:7" x14ac:dyDescent="0.25">
      <c r="A45" s="279"/>
      <c r="B45" s="279"/>
      <c r="C45" s="279"/>
      <c r="D45" s="279"/>
      <c r="E45" s="279"/>
      <c r="F45" s="279"/>
      <c r="G45" s="279"/>
    </row>
    <row r="46" spans="1:7" x14ac:dyDescent="0.25">
      <c r="A46" s="279"/>
      <c r="B46" s="279"/>
      <c r="C46" s="279"/>
      <c r="D46" s="279"/>
      <c r="E46" s="279"/>
      <c r="F46" s="279"/>
      <c r="G46" s="279"/>
    </row>
    <row r="47" spans="1:7" x14ac:dyDescent="0.25">
      <c r="A47" s="279"/>
      <c r="B47" s="279"/>
      <c r="C47" s="279"/>
      <c r="D47" s="279"/>
      <c r="E47" s="279"/>
      <c r="F47" s="279"/>
      <c r="G47" s="279"/>
    </row>
    <row r="48" spans="1:7" x14ac:dyDescent="0.25">
      <c r="A48" s="279"/>
      <c r="B48" s="279"/>
      <c r="C48" s="279"/>
      <c r="D48" s="279"/>
      <c r="E48" s="279"/>
      <c r="F48" s="279"/>
      <c r="G48" s="279"/>
    </row>
    <row r="49" spans="1:7" x14ac:dyDescent="0.25">
      <c r="A49" s="279"/>
      <c r="B49" s="279"/>
      <c r="C49" s="279"/>
      <c r="D49" s="279"/>
      <c r="E49" s="279"/>
      <c r="F49" s="279"/>
      <c r="G49" s="279"/>
    </row>
    <row r="50" spans="1:7" x14ac:dyDescent="0.25">
      <c r="A50" s="279"/>
      <c r="B50" s="279"/>
      <c r="C50" s="279"/>
      <c r="D50" s="279"/>
      <c r="E50" s="279"/>
      <c r="F50" s="279"/>
      <c r="G50" s="279"/>
    </row>
    <row r="51" spans="1:7" x14ac:dyDescent="0.25">
      <c r="A51" s="279"/>
      <c r="B51" s="279"/>
      <c r="C51" s="279"/>
      <c r="D51" s="279"/>
      <c r="E51" s="279"/>
      <c r="F51" s="279"/>
      <c r="G51" s="279"/>
    </row>
    <row r="52" spans="1:7" x14ac:dyDescent="0.25">
      <c r="A52" s="279"/>
      <c r="B52" s="279"/>
      <c r="C52" s="279"/>
      <c r="D52" s="279"/>
      <c r="E52" s="279"/>
      <c r="F52" s="279"/>
      <c r="G52" s="279"/>
    </row>
  </sheetData>
  <mergeCells count="10">
    <mergeCell ref="B29:C29"/>
    <mergeCell ref="B38:D38"/>
    <mergeCell ref="B39:D39"/>
    <mergeCell ref="B41:D41"/>
    <mergeCell ref="A1:G1"/>
    <mergeCell ref="A2:G2"/>
    <mergeCell ref="A3:G3"/>
    <mergeCell ref="B25:C25"/>
    <mergeCell ref="B27:C27"/>
    <mergeCell ref="B28:C28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7"/>
  <sheetViews>
    <sheetView zoomScaleNormal="100" workbookViewId="0">
      <selection activeCell="B5" sqref="B5:G5"/>
    </sheetView>
  </sheetViews>
  <sheetFormatPr defaultRowHeight="12.75" x14ac:dyDescent="0.2"/>
  <cols>
    <col min="1" max="1" width="9.140625" style="324"/>
    <col min="2" max="2" width="40.85546875" style="324" customWidth="1"/>
    <col min="3" max="3" width="40.140625" style="324" bestFit="1" customWidth="1"/>
    <col min="4" max="4" width="18.7109375" style="324" customWidth="1"/>
    <col min="5" max="5" width="21.28515625" style="324" customWidth="1"/>
    <col min="6" max="6" width="16.5703125" style="324" customWidth="1"/>
    <col min="7" max="7" width="19" style="324" customWidth="1"/>
    <col min="8" max="8" width="17.5703125" style="324" customWidth="1"/>
    <col min="9" max="257" width="9.140625" style="324"/>
    <col min="258" max="258" width="40.85546875" style="324" customWidth="1"/>
    <col min="259" max="259" width="40.140625" style="324" bestFit="1" customWidth="1"/>
    <col min="260" max="260" width="18.7109375" style="324" customWidth="1"/>
    <col min="261" max="261" width="21.28515625" style="324" customWidth="1"/>
    <col min="262" max="262" width="16.5703125" style="324" customWidth="1"/>
    <col min="263" max="263" width="19" style="324" customWidth="1"/>
    <col min="264" max="264" width="17.5703125" style="324" customWidth="1"/>
    <col min="265" max="513" width="9.140625" style="324"/>
    <col min="514" max="514" width="40.85546875" style="324" customWidth="1"/>
    <col min="515" max="515" width="40.140625" style="324" bestFit="1" customWidth="1"/>
    <col min="516" max="516" width="18.7109375" style="324" customWidth="1"/>
    <col min="517" max="517" width="21.28515625" style="324" customWidth="1"/>
    <col min="518" max="518" width="16.5703125" style="324" customWidth="1"/>
    <col min="519" max="519" width="19" style="324" customWidth="1"/>
    <col min="520" max="520" width="17.5703125" style="324" customWidth="1"/>
    <col min="521" max="769" width="9.140625" style="324"/>
    <col min="770" max="770" width="40.85546875" style="324" customWidth="1"/>
    <col min="771" max="771" width="40.140625" style="324" bestFit="1" customWidth="1"/>
    <col min="772" max="772" width="18.7109375" style="324" customWidth="1"/>
    <col min="773" max="773" width="21.28515625" style="324" customWidth="1"/>
    <col min="774" max="774" width="16.5703125" style="324" customWidth="1"/>
    <col min="775" max="775" width="19" style="324" customWidth="1"/>
    <col min="776" max="776" width="17.5703125" style="324" customWidth="1"/>
    <col min="777" max="1025" width="9.140625" style="324"/>
    <col min="1026" max="1026" width="40.85546875" style="324" customWidth="1"/>
    <col min="1027" max="1027" width="40.140625" style="324" bestFit="1" customWidth="1"/>
    <col min="1028" max="1028" width="18.7109375" style="324" customWidth="1"/>
    <col min="1029" max="1029" width="21.28515625" style="324" customWidth="1"/>
    <col min="1030" max="1030" width="16.5703125" style="324" customWidth="1"/>
    <col min="1031" max="1031" width="19" style="324" customWidth="1"/>
    <col min="1032" max="1032" width="17.5703125" style="324" customWidth="1"/>
    <col min="1033" max="1281" width="9.140625" style="324"/>
    <col min="1282" max="1282" width="40.85546875" style="324" customWidth="1"/>
    <col min="1283" max="1283" width="40.140625" style="324" bestFit="1" customWidth="1"/>
    <col min="1284" max="1284" width="18.7109375" style="324" customWidth="1"/>
    <col min="1285" max="1285" width="21.28515625" style="324" customWidth="1"/>
    <col min="1286" max="1286" width="16.5703125" style="324" customWidth="1"/>
    <col min="1287" max="1287" width="19" style="324" customWidth="1"/>
    <col min="1288" max="1288" width="17.5703125" style="324" customWidth="1"/>
    <col min="1289" max="1537" width="9.140625" style="324"/>
    <col min="1538" max="1538" width="40.85546875" style="324" customWidth="1"/>
    <col min="1539" max="1539" width="40.140625" style="324" bestFit="1" customWidth="1"/>
    <col min="1540" max="1540" width="18.7109375" style="324" customWidth="1"/>
    <col min="1541" max="1541" width="21.28515625" style="324" customWidth="1"/>
    <col min="1542" max="1542" width="16.5703125" style="324" customWidth="1"/>
    <col min="1543" max="1543" width="19" style="324" customWidth="1"/>
    <col min="1544" max="1544" width="17.5703125" style="324" customWidth="1"/>
    <col min="1545" max="1793" width="9.140625" style="324"/>
    <col min="1794" max="1794" width="40.85546875" style="324" customWidth="1"/>
    <col min="1795" max="1795" width="40.140625" style="324" bestFit="1" customWidth="1"/>
    <col min="1796" max="1796" width="18.7109375" style="324" customWidth="1"/>
    <col min="1797" max="1797" width="21.28515625" style="324" customWidth="1"/>
    <col min="1798" max="1798" width="16.5703125" style="324" customWidth="1"/>
    <col min="1799" max="1799" width="19" style="324" customWidth="1"/>
    <col min="1800" max="1800" width="17.5703125" style="324" customWidth="1"/>
    <col min="1801" max="2049" width="9.140625" style="324"/>
    <col min="2050" max="2050" width="40.85546875" style="324" customWidth="1"/>
    <col min="2051" max="2051" width="40.140625" style="324" bestFit="1" customWidth="1"/>
    <col min="2052" max="2052" width="18.7109375" style="324" customWidth="1"/>
    <col min="2053" max="2053" width="21.28515625" style="324" customWidth="1"/>
    <col min="2054" max="2054" width="16.5703125" style="324" customWidth="1"/>
    <col min="2055" max="2055" width="19" style="324" customWidth="1"/>
    <col min="2056" max="2056" width="17.5703125" style="324" customWidth="1"/>
    <col min="2057" max="2305" width="9.140625" style="324"/>
    <col min="2306" max="2306" width="40.85546875" style="324" customWidth="1"/>
    <col min="2307" max="2307" width="40.140625" style="324" bestFit="1" customWidth="1"/>
    <col min="2308" max="2308" width="18.7109375" style="324" customWidth="1"/>
    <col min="2309" max="2309" width="21.28515625" style="324" customWidth="1"/>
    <col min="2310" max="2310" width="16.5703125" style="324" customWidth="1"/>
    <col min="2311" max="2311" width="19" style="324" customWidth="1"/>
    <col min="2312" max="2312" width="17.5703125" style="324" customWidth="1"/>
    <col min="2313" max="2561" width="9.140625" style="324"/>
    <col min="2562" max="2562" width="40.85546875" style="324" customWidth="1"/>
    <col min="2563" max="2563" width="40.140625" style="324" bestFit="1" customWidth="1"/>
    <col min="2564" max="2564" width="18.7109375" style="324" customWidth="1"/>
    <col min="2565" max="2565" width="21.28515625" style="324" customWidth="1"/>
    <col min="2566" max="2566" width="16.5703125" style="324" customWidth="1"/>
    <col min="2567" max="2567" width="19" style="324" customWidth="1"/>
    <col min="2568" max="2568" width="17.5703125" style="324" customWidth="1"/>
    <col min="2569" max="2817" width="9.140625" style="324"/>
    <col min="2818" max="2818" width="40.85546875" style="324" customWidth="1"/>
    <col min="2819" max="2819" width="40.140625" style="324" bestFit="1" customWidth="1"/>
    <col min="2820" max="2820" width="18.7109375" style="324" customWidth="1"/>
    <col min="2821" max="2821" width="21.28515625" style="324" customWidth="1"/>
    <col min="2822" max="2822" width="16.5703125" style="324" customWidth="1"/>
    <col min="2823" max="2823" width="19" style="324" customWidth="1"/>
    <col min="2824" max="2824" width="17.5703125" style="324" customWidth="1"/>
    <col min="2825" max="3073" width="9.140625" style="324"/>
    <col min="3074" max="3074" width="40.85546875" style="324" customWidth="1"/>
    <col min="3075" max="3075" width="40.140625" style="324" bestFit="1" customWidth="1"/>
    <col min="3076" max="3076" width="18.7109375" style="324" customWidth="1"/>
    <col min="3077" max="3077" width="21.28515625" style="324" customWidth="1"/>
    <col min="3078" max="3078" width="16.5703125" style="324" customWidth="1"/>
    <col min="3079" max="3079" width="19" style="324" customWidth="1"/>
    <col min="3080" max="3080" width="17.5703125" style="324" customWidth="1"/>
    <col min="3081" max="3329" width="9.140625" style="324"/>
    <col min="3330" max="3330" width="40.85546875" style="324" customWidth="1"/>
    <col min="3331" max="3331" width="40.140625" style="324" bestFit="1" customWidth="1"/>
    <col min="3332" max="3332" width="18.7109375" style="324" customWidth="1"/>
    <col min="3333" max="3333" width="21.28515625" style="324" customWidth="1"/>
    <col min="3334" max="3334" width="16.5703125" style="324" customWidth="1"/>
    <col min="3335" max="3335" width="19" style="324" customWidth="1"/>
    <col min="3336" max="3336" width="17.5703125" style="324" customWidth="1"/>
    <col min="3337" max="3585" width="9.140625" style="324"/>
    <col min="3586" max="3586" width="40.85546875" style="324" customWidth="1"/>
    <col min="3587" max="3587" width="40.140625" style="324" bestFit="1" customWidth="1"/>
    <col min="3588" max="3588" width="18.7109375" style="324" customWidth="1"/>
    <col min="3589" max="3589" width="21.28515625" style="324" customWidth="1"/>
    <col min="3590" max="3590" width="16.5703125" style="324" customWidth="1"/>
    <col min="3591" max="3591" width="19" style="324" customWidth="1"/>
    <col min="3592" max="3592" width="17.5703125" style="324" customWidth="1"/>
    <col min="3593" max="3841" width="9.140625" style="324"/>
    <col min="3842" max="3842" width="40.85546875" style="324" customWidth="1"/>
    <col min="3843" max="3843" width="40.140625" style="324" bestFit="1" customWidth="1"/>
    <col min="3844" max="3844" width="18.7109375" style="324" customWidth="1"/>
    <col min="3845" max="3845" width="21.28515625" style="324" customWidth="1"/>
    <col min="3846" max="3846" width="16.5703125" style="324" customWidth="1"/>
    <col min="3847" max="3847" width="19" style="324" customWidth="1"/>
    <col min="3848" max="3848" width="17.5703125" style="324" customWidth="1"/>
    <col min="3849" max="4097" width="9.140625" style="324"/>
    <col min="4098" max="4098" width="40.85546875" style="324" customWidth="1"/>
    <col min="4099" max="4099" width="40.140625" style="324" bestFit="1" customWidth="1"/>
    <col min="4100" max="4100" width="18.7109375" style="324" customWidth="1"/>
    <col min="4101" max="4101" width="21.28515625" style="324" customWidth="1"/>
    <col min="4102" max="4102" width="16.5703125" style="324" customWidth="1"/>
    <col min="4103" max="4103" width="19" style="324" customWidth="1"/>
    <col min="4104" max="4104" width="17.5703125" style="324" customWidth="1"/>
    <col min="4105" max="4353" width="9.140625" style="324"/>
    <col min="4354" max="4354" width="40.85546875" style="324" customWidth="1"/>
    <col min="4355" max="4355" width="40.140625" style="324" bestFit="1" customWidth="1"/>
    <col min="4356" max="4356" width="18.7109375" style="324" customWidth="1"/>
    <col min="4357" max="4357" width="21.28515625" style="324" customWidth="1"/>
    <col min="4358" max="4358" width="16.5703125" style="324" customWidth="1"/>
    <col min="4359" max="4359" width="19" style="324" customWidth="1"/>
    <col min="4360" max="4360" width="17.5703125" style="324" customWidth="1"/>
    <col min="4361" max="4609" width="9.140625" style="324"/>
    <col min="4610" max="4610" width="40.85546875" style="324" customWidth="1"/>
    <col min="4611" max="4611" width="40.140625" style="324" bestFit="1" customWidth="1"/>
    <col min="4612" max="4612" width="18.7109375" style="324" customWidth="1"/>
    <col min="4613" max="4613" width="21.28515625" style="324" customWidth="1"/>
    <col min="4614" max="4614" width="16.5703125" style="324" customWidth="1"/>
    <col min="4615" max="4615" width="19" style="324" customWidth="1"/>
    <col min="4616" max="4616" width="17.5703125" style="324" customWidth="1"/>
    <col min="4617" max="4865" width="9.140625" style="324"/>
    <col min="4866" max="4866" width="40.85546875" style="324" customWidth="1"/>
    <col min="4867" max="4867" width="40.140625" style="324" bestFit="1" customWidth="1"/>
    <col min="4868" max="4868" width="18.7109375" style="324" customWidth="1"/>
    <col min="4869" max="4869" width="21.28515625" style="324" customWidth="1"/>
    <col min="4870" max="4870" width="16.5703125" style="324" customWidth="1"/>
    <col min="4871" max="4871" width="19" style="324" customWidth="1"/>
    <col min="4872" max="4872" width="17.5703125" style="324" customWidth="1"/>
    <col min="4873" max="5121" width="9.140625" style="324"/>
    <col min="5122" max="5122" width="40.85546875" style="324" customWidth="1"/>
    <col min="5123" max="5123" width="40.140625" style="324" bestFit="1" customWidth="1"/>
    <col min="5124" max="5124" width="18.7109375" style="324" customWidth="1"/>
    <col min="5125" max="5125" width="21.28515625" style="324" customWidth="1"/>
    <col min="5126" max="5126" width="16.5703125" style="324" customWidth="1"/>
    <col min="5127" max="5127" width="19" style="324" customWidth="1"/>
    <col min="5128" max="5128" width="17.5703125" style="324" customWidth="1"/>
    <col min="5129" max="5377" width="9.140625" style="324"/>
    <col min="5378" max="5378" width="40.85546875" style="324" customWidth="1"/>
    <col min="5379" max="5379" width="40.140625" style="324" bestFit="1" customWidth="1"/>
    <col min="5380" max="5380" width="18.7109375" style="324" customWidth="1"/>
    <col min="5381" max="5381" width="21.28515625" style="324" customWidth="1"/>
    <col min="5382" max="5382" width="16.5703125" style="324" customWidth="1"/>
    <col min="5383" max="5383" width="19" style="324" customWidth="1"/>
    <col min="5384" max="5384" width="17.5703125" style="324" customWidth="1"/>
    <col min="5385" max="5633" width="9.140625" style="324"/>
    <col min="5634" max="5634" width="40.85546875" style="324" customWidth="1"/>
    <col min="5635" max="5635" width="40.140625" style="324" bestFit="1" customWidth="1"/>
    <col min="5636" max="5636" width="18.7109375" style="324" customWidth="1"/>
    <col min="5637" max="5637" width="21.28515625" style="324" customWidth="1"/>
    <col min="5638" max="5638" width="16.5703125" style="324" customWidth="1"/>
    <col min="5639" max="5639" width="19" style="324" customWidth="1"/>
    <col min="5640" max="5640" width="17.5703125" style="324" customWidth="1"/>
    <col min="5641" max="5889" width="9.140625" style="324"/>
    <col min="5890" max="5890" width="40.85546875" style="324" customWidth="1"/>
    <col min="5891" max="5891" width="40.140625" style="324" bestFit="1" customWidth="1"/>
    <col min="5892" max="5892" width="18.7109375" style="324" customWidth="1"/>
    <col min="5893" max="5893" width="21.28515625" style="324" customWidth="1"/>
    <col min="5894" max="5894" width="16.5703125" style="324" customWidth="1"/>
    <col min="5895" max="5895" width="19" style="324" customWidth="1"/>
    <col min="5896" max="5896" width="17.5703125" style="324" customWidth="1"/>
    <col min="5897" max="6145" width="9.140625" style="324"/>
    <col min="6146" max="6146" width="40.85546875" style="324" customWidth="1"/>
    <col min="6147" max="6147" width="40.140625" style="324" bestFit="1" customWidth="1"/>
    <col min="6148" max="6148" width="18.7109375" style="324" customWidth="1"/>
    <col min="6149" max="6149" width="21.28515625" style="324" customWidth="1"/>
    <col min="6150" max="6150" width="16.5703125" style="324" customWidth="1"/>
    <col min="6151" max="6151" width="19" style="324" customWidth="1"/>
    <col min="6152" max="6152" width="17.5703125" style="324" customWidth="1"/>
    <col min="6153" max="6401" width="9.140625" style="324"/>
    <col min="6402" max="6402" width="40.85546875" style="324" customWidth="1"/>
    <col min="6403" max="6403" width="40.140625" style="324" bestFit="1" customWidth="1"/>
    <col min="6404" max="6404" width="18.7109375" style="324" customWidth="1"/>
    <col min="6405" max="6405" width="21.28515625" style="324" customWidth="1"/>
    <col min="6406" max="6406" width="16.5703125" style="324" customWidth="1"/>
    <col min="6407" max="6407" width="19" style="324" customWidth="1"/>
    <col min="6408" max="6408" width="17.5703125" style="324" customWidth="1"/>
    <col min="6409" max="6657" width="9.140625" style="324"/>
    <col min="6658" max="6658" width="40.85546875" style="324" customWidth="1"/>
    <col min="6659" max="6659" width="40.140625" style="324" bestFit="1" customWidth="1"/>
    <col min="6660" max="6660" width="18.7109375" style="324" customWidth="1"/>
    <col min="6661" max="6661" width="21.28515625" style="324" customWidth="1"/>
    <col min="6662" max="6662" width="16.5703125" style="324" customWidth="1"/>
    <col min="6663" max="6663" width="19" style="324" customWidth="1"/>
    <col min="6664" max="6664" width="17.5703125" style="324" customWidth="1"/>
    <col min="6665" max="6913" width="9.140625" style="324"/>
    <col min="6914" max="6914" width="40.85546875" style="324" customWidth="1"/>
    <col min="6915" max="6915" width="40.140625" style="324" bestFit="1" customWidth="1"/>
    <col min="6916" max="6916" width="18.7109375" style="324" customWidth="1"/>
    <col min="6917" max="6917" width="21.28515625" style="324" customWidth="1"/>
    <col min="6918" max="6918" width="16.5703125" style="324" customWidth="1"/>
    <col min="6919" max="6919" width="19" style="324" customWidth="1"/>
    <col min="6920" max="6920" width="17.5703125" style="324" customWidth="1"/>
    <col min="6921" max="7169" width="9.140625" style="324"/>
    <col min="7170" max="7170" width="40.85546875" style="324" customWidth="1"/>
    <col min="7171" max="7171" width="40.140625" style="324" bestFit="1" customWidth="1"/>
    <col min="7172" max="7172" width="18.7109375" style="324" customWidth="1"/>
    <col min="7173" max="7173" width="21.28515625" style="324" customWidth="1"/>
    <col min="7174" max="7174" width="16.5703125" style="324" customWidth="1"/>
    <col min="7175" max="7175" width="19" style="324" customWidth="1"/>
    <col min="7176" max="7176" width="17.5703125" style="324" customWidth="1"/>
    <col min="7177" max="7425" width="9.140625" style="324"/>
    <col min="7426" max="7426" width="40.85546875" style="324" customWidth="1"/>
    <col min="7427" max="7427" width="40.140625" style="324" bestFit="1" customWidth="1"/>
    <col min="7428" max="7428" width="18.7109375" style="324" customWidth="1"/>
    <col min="7429" max="7429" width="21.28515625" style="324" customWidth="1"/>
    <col min="7430" max="7430" width="16.5703125" style="324" customWidth="1"/>
    <col min="7431" max="7431" width="19" style="324" customWidth="1"/>
    <col min="7432" max="7432" width="17.5703125" style="324" customWidth="1"/>
    <col min="7433" max="7681" width="9.140625" style="324"/>
    <col min="7682" max="7682" width="40.85546875" style="324" customWidth="1"/>
    <col min="7683" max="7683" width="40.140625" style="324" bestFit="1" customWidth="1"/>
    <col min="7684" max="7684" width="18.7109375" style="324" customWidth="1"/>
    <col min="7685" max="7685" width="21.28515625" style="324" customWidth="1"/>
    <col min="7686" max="7686" width="16.5703125" style="324" customWidth="1"/>
    <col min="7687" max="7687" width="19" style="324" customWidth="1"/>
    <col min="7688" max="7688" width="17.5703125" style="324" customWidth="1"/>
    <col min="7689" max="7937" width="9.140625" style="324"/>
    <col min="7938" max="7938" width="40.85546875" style="324" customWidth="1"/>
    <col min="7939" max="7939" width="40.140625" style="324" bestFit="1" customWidth="1"/>
    <col min="7940" max="7940" width="18.7109375" style="324" customWidth="1"/>
    <col min="7941" max="7941" width="21.28515625" style="324" customWidth="1"/>
    <col min="7942" max="7942" width="16.5703125" style="324" customWidth="1"/>
    <col min="7943" max="7943" width="19" style="324" customWidth="1"/>
    <col min="7944" max="7944" width="17.5703125" style="324" customWidth="1"/>
    <col min="7945" max="8193" width="9.140625" style="324"/>
    <col min="8194" max="8194" width="40.85546875" style="324" customWidth="1"/>
    <col min="8195" max="8195" width="40.140625" style="324" bestFit="1" customWidth="1"/>
    <col min="8196" max="8196" width="18.7109375" style="324" customWidth="1"/>
    <col min="8197" max="8197" width="21.28515625" style="324" customWidth="1"/>
    <col min="8198" max="8198" width="16.5703125" style="324" customWidth="1"/>
    <col min="8199" max="8199" width="19" style="324" customWidth="1"/>
    <col min="8200" max="8200" width="17.5703125" style="324" customWidth="1"/>
    <col min="8201" max="8449" width="9.140625" style="324"/>
    <col min="8450" max="8450" width="40.85546875" style="324" customWidth="1"/>
    <col min="8451" max="8451" width="40.140625" style="324" bestFit="1" customWidth="1"/>
    <col min="8452" max="8452" width="18.7109375" style="324" customWidth="1"/>
    <col min="8453" max="8453" width="21.28515625" style="324" customWidth="1"/>
    <col min="8454" max="8454" width="16.5703125" style="324" customWidth="1"/>
    <col min="8455" max="8455" width="19" style="324" customWidth="1"/>
    <col min="8456" max="8456" width="17.5703125" style="324" customWidth="1"/>
    <col min="8457" max="8705" width="9.140625" style="324"/>
    <col min="8706" max="8706" width="40.85546875" style="324" customWidth="1"/>
    <col min="8707" max="8707" width="40.140625" style="324" bestFit="1" customWidth="1"/>
    <col min="8708" max="8708" width="18.7109375" style="324" customWidth="1"/>
    <col min="8709" max="8709" width="21.28515625" style="324" customWidth="1"/>
    <col min="8710" max="8710" width="16.5703125" style="324" customWidth="1"/>
    <col min="8711" max="8711" width="19" style="324" customWidth="1"/>
    <col min="8712" max="8712" width="17.5703125" style="324" customWidth="1"/>
    <col min="8713" max="8961" width="9.140625" style="324"/>
    <col min="8962" max="8962" width="40.85546875" style="324" customWidth="1"/>
    <col min="8963" max="8963" width="40.140625" style="324" bestFit="1" customWidth="1"/>
    <col min="8964" max="8964" width="18.7109375" style="324" customWidth="1"/>
    <col min="8965" max="8965" width="21.28515625" style="324" customWidth="1"/>
    <col min="8966" max="8966" width="16.5703125" style="324" customWidth="1"/>
    <col min="8967" max="8967" width="19" style="324" customWidth="1"/>
    <col min="8968" max="8968" width="17.5703125" style="324" customWidth="1"/>
    <col min="8969" max="9217" width="9.140625" style="324"/>
    <col min="9218" max="9218" width="40.85546875" style="324" customWidth="1"/>
    <col min="9219" max="9219" width="40.140625" style="324" bestFit="1" customWidth="1"/>
    <col min="9220" max="9220" width="18.7109375" style="324" customWidth="1"/>
    <col min="9221" max="9221" width="21.28515625" style="324" customWidth="1"/>
    <col min="9222" max="9222" width="16.5703125" style="324" customWidth="1"/>
    <col min="9223" max="9223" width="19" style="324" customWidth="1"/>
    <col min="9224" max="9224" width="17.5703125" style="324" customWidth="1"/>
    <col min="9225" max="9473" width="9.140625" style="324"/>
    <col min="9474" max="9474" width="40.85546875" style="324" customWidth="1"/>
    <col min="9475" max="9475" width="40.140625" style="324" bestFit="1" customWidth="1"/>
    <col min="9476" max="9476" width="18.7109375" style="324" customWidth="1"/>
    <col min="9477" max="9477" width="21.28515625" style="324" customWidth="1"/>
    <col min="9478" max="9478" width="16.5703125" style="324" customWidth="1"/>
    <col min="9479" max="9479" width="19" style="324" customWidth="1"/>
    <col min="9480" max="9480" width="17.5703125" style="324" customWidth="1"/>
    <col min="9481" max="9729" width="9.140625" style="324"/>
    <col min="9730" max="9730" width="40.85546875" style="324" customWidth="1"/>
    <col min="9731" max="9731" width="40.140625" style="324" bestFit="1" customWidth="1"/>
    <col min="9732" max="9732" width="18.7109375" style="324" customWidth="1"/>
    <col min="9733" max="9733" width="21.28515625" style="324" customWidth="1"/>
    <col min="9734" max="9734" width="16.5703125" style="324" customWidth="1"/>
    <col min="9735" max="9735" width="19" style="324" customWidth="1"/>
    <col min="9736" max="9736" width="17.5703125" style="324" customWidth="1"/>
    <col min="9737" max="9985" width="9.140625" style="324"/>
    <col min="9986" max="9986" width="40.85546875" style="324" customWidth="1"/>
    <col min="9987" max="9987" width="40.140625" style="324" bestFit="1" customWidth="1"/>
    <col min="9988" max="9988" width="18.7109375" style="324" customWidth="1"/>
    <col min="9989" max="9989" width="21.28515625" style="324" customWidth="1"/>
    <col min="9990" max="9990" width="16.5703125" style="324" customWidth="1"/>
    <col min="9991" max="9991" width="19" style="324" customWidth="1"/>
    <col min="9992" max="9992" width="17.5703125" style="324" customWidth="1"/>
    <col min="9993" max="10241" width="9.140625" style="324"/>
    <col min="10242" max="10242" width="40.85546875" style="324" customWidth="1"/>
    <col min="10243" max="10243" width="40.140625" style="324" bestFit="1" customWidth="1"/>
    <col min="10244" max="10244" width="18.7109375" style="324" customWidth="1"/>
    <col min="10245" max="10245" width="21.28515625" style="324" customWidth="1"/>
    <col min="10246" max="10246" width="16.5703125" style="324" customWidth="1"/>
    <col min="10247" max="10247" width="19" style="324" customWidth="1"/>
    <col min="10248" max="10248" width="17.5703125" style="324" customWidth="1"/>
    <col min="10249" max="10497" width="9.140625" style="324"/>
    <col min="10498" max="10498" width="40.85546875" style="324" customWidth="1"/>
    <col min="10499" max="10499" width="40.140625" style="324" bestFit="1" customWidth="1"/>
    <col min="10500" max="10500" width="18.7109375" style="324" customWidth="1"/>
    <col min="10501" max="10501" width="21.28515625" style="324" customWidth="1"/>
    <col min="10502" max="10502" width="16.5703125" style="324" customWidth="1"/>
    <col min="10503" max="10503" width="19" style="324" customWidth="1"/>
    <col min="10504" max="10504" width="17.5703125" style="324" customWidth="1"/>
    <col min="10505" max="10753" width="9.140625" style="324"/>
    <col min="10754" max="10754" width="40.85546875" style="324" customWidth="1"/>
    <col min="10755" max="10755" width="40.140625" style="324" bestFit="1" customWidth="1"/>
    <col min="10756" max="10756" width="18.7109375" style="324" customWidth="1"/>
    <col min="10757" max="10757" width="21.28515625" style="324" customWidth="1"/>
    <col min="10758" max="10758" width="16.5703125" style="324" customWidth="1"/>
    <col min="10759" max="10759" width="19" style="324" customWidth="1"/>
    <col min="10760" max="10760" width="17.5703125" style="324" customWidth="1"/>
    <col min="10761" max="11009" width="9.140625" style="324"/>
    <col min="11010" max="11010" width="40.85546875" style="324" customWidth="1"/>
    <col min="11011" max="11011" width="40.140625" style="324" bestFit="1" customWidth="1"/>
    <col min="11012" max="11012" width="18.7109375" style="324" customWidth="1"/>
    <col min="11013" max="11013" width="21.28515625" style="324" customWidth="1"/>
    <col min="11014" max="11014" width="16.5703125" style="324" customWidth="1"/>
    <col min="11015" max="11015" width="19" style="324" customWidth="1"/>
    <col min="11016" max="11016" width="17.5703125" style="324" customWidth="1"/>
    <col min="11017" max="11265" width="9.140625" style="324"/>
    <col min="11266" max="11266" width="40.85546875" style="324" customWidth="1"/>
    <col min="11267" max="11267" width="40.140625" style="324" bestFit="1" customWidth="1"/>
    <col min="11268" max="11268" width="18.7109375" style="324" customWidth="1"/>
    <col min="11269" max="11269" width="21.28515625" style="324" customWidth="1"/>
    <col min="11270" max="11270" width="16.5703125" style="324" customWidth="1"/>
    <col min="11271" max="11271" width="19" style="324" customWidth="1"/>
    <col min="11272" max="11272" width="17.5703125" style="324" customWidth="1"/>
    <col min="11273" max="11521" width="9.140625" style="324"/>
    <col min="11522" max="11522" width="40.85546875" style="324" customWidth="1"/>
    <col min="11523" max="11523" width="40.140625" style="324" bestFit="1" customWidth="1"/>
    <col min="11524" max="11524" width="18.7109375" style="324" customWidth="1"/>
    <col min="11525" max="11525" width="21.28515625" style="324" customWidth="1"/>
    <col min="11526" max="11526" width="16.5703125" style="324" customWidth="1"/>
    <col min="11527" max="11527" width="19" style="324" customWidth="1"/>
    <col min="11528" max="11528" width="17.5703125" style="324" customWidth="1"/>
    <col min="11529" max="11777" width="9.140625" style="324"/>
    <col min="11778" max="11778" width="40.85546875" style="324" customWidth="1"/>
    <col min="11779" max="11779" width="40.140625" style="324" bestFit="1" customWidth="1"/>
    <col min="11780" max="11780" width="18.7109375" style="324" customWidth="1"/>
    <col min="11781" max="11781" width="21.28515625" style="324" customWidth="1"/>
    <col min="11782" max="11782" width="16.5703125" style="324" customWidth="1"/>
    <col min="11783" max="11783" width="19" style="324" customWidth="1"/>
    <col min="11784" max="11784" width="17.5703125" style="324" customWidth="1"/>
    <col min="11785" max="12033" width="9.140625" style="324"/>
    <col min="12034" max="12034" width="40.85546875" style="324" customWidth="1"/>
    <col min="12035" max="12035" width="40.140625" style="324" bestFit="1" customWidth="1"/>
    <col min="12036" max="12036" width="18.7109375" style="324" customWidth="1"/>
    <col min="12037" max="12037" width="21.28515625" style="324" customWidth="1"/>
    <col min="12038" max="12038" width="16.5703125" style="324" customWidth="1"/>
    <col min="12039" max="12039" width="19" style="324" customWidth="1"/>
    <col min="12040" max="12040" width="17.5703125" style="324" customWidth="1"/>
    <col min="12041" max="12289" width="9.140625" style="324"/>
    <col min="12290" max="12290" width="40.85546875" style="324" customWidth="1"/>
    <col min="12291" max="12291" width="40.140625" style="324" bestFit="1" customWidth="1"/>
    <col min="12292" max="12292" width="18.7109375" style="324" customWidth="1"/>
    <col min="12293" max="12293" width="21.28515625" style="324" customWidth="1"/>
    <col min="12294" max="12294" width="16.5703125" style="324" customWidth="1"/>
    <col min="12295" max="12295" width="19" style="324" customWidth="1"/>
    <col min="12296" max="12296" width="17.5703125" style="324" customWidth="1"/>
    <col min="12297" max="12545" width="9.140625" style="324"/>
    <col min="12546" max="12546" width="40.85546875" style="324" customWidth="1"/>
    <col min="12547" max="12547" width="40.140625" style="324" bestFit="1" customWidth="1"/>
    <col min="12548" max="12548" width="18.7109375" style="324" customWidth="1"/>
    <col min="12549" max="12549" width="21.28515625" style="324" customWidth="1"/>
    <col min="12550" max="12550" width="16.5703125" style="324" customWidth="1"/>
    <col min="12551" max="12551" width="19" style="324" customWidth="1"/>
    <col min="12552" max="12552" width="17.5703125" style="324" customWidth="1"/>
    <col min="12553" max="12801" width="9.140625" style="324"/>
    <col min="12802" max="12802" width="40.85546875" style="324" customWidth="1"/>
    <col min="12803" max="12803" width="40.140625" style="324" bestFit="1" customWidth="1"/>
    <col min="12804" max="12804" width="18.7109375" style="324" customWidth="1"/>
    <col min="12805" max="12805" width="21.28515625" style="324" customWidth="1"/>
    <col min="12806" max="12806" width="16.5703125" style="324" customWidth="1"/>
    <col min="12807" max="12807" width="19" style="324" customWidth="1"/>
    <col min="12808" max="12808" width="17.5703125" style="324" customWidth="1"/>
    <col min="12809" max="13057" width="9.140625" style="324"/>
    <col min="13058" max="13058" width="40.85546875" style="324" customWidth="1"/>
    <col min="13059" max="13059" width="40.140625" style="324" bestFit="1" customWidth="1"/>
    <col min="13060" max="13060" width="18.7109375" style="324" customWidth="1"/>
    <col min="13061" max="13061" width="21.28515625" style="324" customWidth="1"/>
    <col min="13062" max="13062" width="16.5703125" style="324" customWidth="1"/>
    <col min="13063" max="13063" width="19" style="324" customWidth="1"/>
    <col min="13064" max="13064" width="17.5703125" style="324" customWidth="1"/>
    <col min="13065" max="13313" width="9.140625" style="324"/>
    <col min="13314" max="13314" width="40.85546875" style="324" customWidth="1"/>
    <col min="13315" max="13315" width="40.140625" style="324" bestFit="1" customWidth="1"/>
    <col min="13316" max="13316" width="18.7109375" style="324" customWidth="1"/>
    <col min="13317" max="13317" width="21.28515625" style="324" customWidth="1"/>
    <col min="13318" max="13318" width="16.5703125" style="324" customWidth="1"/>
    <col min="13319" max="13319" width="19" style="324" customWidth="1"/>
    <col min="13320" max="13320" width="17.5703125" style="324" customWidth="1"/>
    <col min="13321" max="13569" width="9.140625" style="324"/>
    <col min="13570" max="13570" width="40.85546875" style="324" customWidth="1"/>
    <col min="13571" max="13571" width="40.140625" style="324" bestFit="1" customWidth="1"/>
    <col min="13572" max="13572" width="18.7109375" style="324" customWidth="1"/>
    <col min="13573" max="13573" width="21.28515625" style="324" customWidth="1"/>
    <col min="13574" max="13574" width="16.5703125" style="324" customWidth="1"/>
    <col min="13575" max="13575" width="19" style="324" customWidth="1"/>
    <col min="13576" max="13576" width="17.5703125" style="324" customWidth="1"/>
    <col min="13577" max="13825" width="9.140625" style="324"/>
    <col min="13826" max="13826" width="40.85546875" style="324" customWidth="1"/>
    <col min="13827" max="13827" width="40.140625" style="324" bestFit="1" customWidth="1"/>
    <col min="13828" max="13828" width="18.7109375" style="324" customWidth="1"/>
    <col min="13829" max="13829" width="21.28515625" style="324" customWidth="1"/>
    <col min="13830" max="13830" width="16.5703125" style="324" customWidth="1"/>
    <col min="13831" max="13831" width="19" style="324" customWidth="1"/>
    <col min="13832" max="13832" width="17.5703125" style="324" customWidth="1"/>
    <col min="13833" max="14081" width="9.140625" style="324"/>
    <col min="14082" max="14082" width="40.85546875" style="324" customWidth="1"/>
    <col min="14083" max="14083" width="40.140625" style="324" bestFit="1" customWidth="1"/>
    <col min="14084" max="14084" width="18.7109375" style="324" customWidth="1"/>
    <col min="14085" max="14085" width="21.28515625" style="324" customWidth="1"/>
    <col min="14086" max="14086" width="16.5703125" style="324" customWidth="1"/>
    <col min="14087" max="14087" width="19" style="324" customWidth="1"/>
    <col min="14088" max="14088" width="17.5703125" style="324" customWidth="1"/>
    <col min="14089" max="14337" width="9.140625" style="324"/>
    <col min="14338" max="14338" width="40.85546875" style="324" customWidth="1"/>
    <col min="14339" max="14339" width="40.140625" style="324" bestFit="1" customWidth="1"/>
    <col min="14340" max="14340" width="18.7109375" style="324" customWidth="1"/>
    <col min="14341" max="14341" width="21.28515625" style="324" customWidth="1"/>
    <col min="14342" max="14342" width="16.5703125" style="324" customWidth="1"/>
    <col min="14343" max="14343" width="19" style="324" customWidth="1"/>
    <col min="14344" max="14344" width="17.5703125" style="324" customWidth="1"/>
    <col min="14345" max="14593" width="9.140625" style="324"/>
    <col min="14594" max="14594" width="40.85546875" style="324" customWidth="1"/>
    <col min="14595" max="14595" width="40.140625" style="324" bestFit="1" customWidth="1"/>
    <col min="14596" max="14596" width="18.7109375" style="324" customWidth="1"/>
    <col min="14597" max="14597" width="21.28515625" style="324" customWidth="1"/>
    <col min="14598" max="14598" width="16.5703125" style="324" customWidth="1"/>
    <col min="14599" max="14599" width="19" style="324" customWidth="1"/>
    <col min="14600" max="14600" width="17.5703125" style="324" customWidth="1"/>
    <col min="14601" max="14849" width="9.140625" style="324"/>
    <col min="14850" max="14850" width="40.85546875" style="324" customWidth="1"/>
    <col min="14851" max="14851" width="40.140625" style="324" bestFit="1" customWidth="1"/>
    <col min="14852" max="14852" width="18.7109375" style="324" customWidth="1"/>
    <col min="14853" max="14853" width="21.28515625" style="324" customWidth="1"/>
    <col min="14854" max="14854" width="16.5703125" style="324" customWidth="1"/>
    <col min="14855" max="14855" width="19" style="324" customWidth="1"/>
    <col min="14856" max="14856" width="17.5703125" style="324" customWidth="1"/>
    <col min="14857" max="15105" width="9.140625" style="324"/>
    <col min="15106" max="15106" width="40.85546875" style="324" customWidth="1"/>
    <col min="15107" max="15107" width="40.140625" style="324" bestFit="1" customWidth="1"/>
    <col min="15108" max="15108" width="18.7109375" style="324" customWidth="1"/>
    <col min="15109" max="15109" width="21.28515625" style="324" customWidth="1"/>
    <col min="15110" max="15110" width="16.5703125" style="324" customWidth="1"/>
    <col min="15111" max="15111" width="19" style="324" customWidth="1"/>
    <col min="15112" max="15112" width="17.5703125" style="324" customWidth="1"/>
    <col min="15113" max="15361" width="9.140625" style="324"/>
    <col min="15362" max="15362" width="40.85546875" style="324" customWidth="1"/>
    <col min="15363" max="15363" width="40.140625" style="324" bestFit="1" customWidth="1"/>
    <col min="15364" max="15364" width="18.7109375" style="324" customWidth="1"/>
    <col min="15365" max="15365" width="21.28515625" style="324" customWidth="1"/>
    <col min="15366" max="15366" width="16.5703125" style="324" customWidth="1"/>
    <col min="15367" max="15367" width="19" style="324" customWidth="1"/>
    <col min="15368" max="15368" width="17.5703125" style="324" customWidth="1"/>
    <col min="15369" max="15617" width="9.140625" style="324"/>
    <col min="15618" max="15618" width="40.85546875" style="324" customWidth="1"/>
    <col min="15619" max="15619" width="40.140625" style="324" bestFit="1" customWidth="1"/>
    <col min="15620" max="15620" width="18.7109375" style="324" customWidth="1"/>
    <col min="15621" max="15621" width="21.28515625" style="324" customWidth="1"/>
    <col min="15622" max="15622" width="16.5703125" style="324" customWidth="1"/>
    <col min="15623" max="15623" width="19" style="324" customWidth="1"/>
    <col min="15624" max="15624" width="17.5703125" style="324" customWidth="1"/>
    <col min="15625" max="15873" width="9.140625" style="324"/>
    <col min="15874" max="15874" width="40.85546875" style="324" customWidth="1"/>
    <col min="15875" max="15875" width="40.140625" style="324" bestFit="1" customWidth="1"/>
    <col min="15876" max="15876" width="18.7109375" style="324" customWidth="1"/>
    <col min="15877" max="15877" width="21.28515625" style="324" customWidth="1"/>
    <col min="15878" max="15878" width="16.5703125" style="324" customWidth="1"/>
    <col min="15879" max="15879" width="19" style="324" customWidth="1"/>
    <col min="15880" max="15880" width="17.5703125" style="324" customWidth="1"/>
    <col min="15881" max="16129" width="9.140625" style="324"/>
    <col min="16130" max="16130" width="40.85546875" style="324" customWidth="1"/>
    <col min="16131" max="16131" width="40.140625" style="324" bestFit="1" customWidth="1"/>
    <col min="16132" max="16132" width="18.7109375" style="324" customWidth="1"/>
    <col min="16133" max="16133" width="21.28515625" style="324" customWidth="1"/>
    <col min="16134" max="16134" width="16.5703125" style="324" customWidth="1"/>
    <col min="16135" max="16135" width="19" style="324" customWidth="1"/>
    <col min="16136" max="16136" width="17.5703125" style="324" customWidth="1"/>
    <col min="16137" max="16384" width="9.140625" style="324"/>
  </cols>
  <sheetData>
    <row r="1" spans="2:7" x14ac:dyDescent="0.2">
      <c r="G1" s="325" t="s">
        <v>1319</v>
      </c>
    </row>
    <row r="2" spans="2:7" x14ac:dyDescent="0.2">
      <c r="B2" s="326" t="s">
        <v>1320</v>
      </c>
      <c r="C2" s="326"/>
      <c r="D2" s="326"/>
      <c r="E2" s="326"/>
      <c r="F2" s="326"/>
      <c r="G2" s="326"/>
    </row>
    <row r="3" spans="2:7" x14ac:dyDescent="0.2">
      <c r="B3" s="326" t="s">
        <v>1321</v>
      </c>
      <c r="C3" s="326"/>
      <c r="D3" s="326"/>
      <c r="E3" s="326"/>
      <c r="F3" s="326"/>
      <c r="G3" s="326"/>
    </row>
    <row r="4" spans="2:7" x14ac:dyDescent="0.2">
      <c r="B4" s="327"/>
      <c r="C4" s="327"/>
      <c r="D4" s="327"/>
      <c r="E4" s="327"/>
      <c r="F4" s="327"/>
      <c r="G4" s="327"/>
    </row>
    <row r="5" spans="2:7" x14ac:dyDescent="0.2">
      <c r="B5" s="326" t="s">
        <v>1322</v>
      </c>
      <c r="C5" s="326"/>
      <c r="D5" s="326"/>
      <c r="E5" s="326"/>
      <c r="F5" s="326"/>
      <c r="G5" s="326"/>
    </row>
    <row r="6" spans="2:7" x14ac:dyDescent="0.2">
      <c r="B6" s="327" t="s">
        <v>1323</v>
      </c>
    </row>
    <row r="8" spans="2:7" ht="25.5" x14ac:dyDescent="0.2">
      <c r="B8" s="328" t="s">
        <v>1324</v>
      </c>
      <c r="C8" s="328" t="s">
        <v>1325</v>
      </c>
      <c r="D8" s="328" t="s">
        <v>1326</v>
      </c>
      <c r="E8" s="329" t="s">
        <v>1327</v>
      </c>
      <c r="F8" s="329" t="s">
        <v>1328</v>
      </c>
      <c r="G8" s="329" t="s">
        <v>1329</v>
      </c>
    </row>
    <row r="9" spans="2:7" x14ac:dyDescent="0.2">
      <c r="B9" s="330" t="s">
        <v>1330</v>
      </c>
      <c r="C9" s="331" t="s">
        <v>1330</v>
      </c>
      <c r="D9" s="332" t="s">
        <v>1330</v>
      </c>
      <c r="E9" s="333" t="s">
        <v>1330</v>
      </c>
      <c r="F9" s="333" t="s">
        <v>1330</v>
      </c>
      <c r="G9" s="333" t="s">
        <v>1330</v>
      </c>
    </row>
    <row r="11" spans="2:7" x14ac:dyDescent="0.2">
      <c r="B11" s="327" t="s">
        <v>1331</v>
      </c>
    </row>
    <row r="13" spans="2:7" x14ac:dyDescent="0.2">
      <c r="B13" s="334" t="s">
        <v>1324</v>
      </c>
      <c r="C13" s="334" t="s">
        <v>1332</v>
      </c>
    </row>
    <row r="14" spans="2:7" x14ac:dyDescent="0.2">
      <c r="B14" s="335" t="s">
        <v>1330</v>
      </c>
      <c r="C14" s="336" t="s">
        <v>1330</v>
      </c>
      <c r="D14" s="337"/>
    </row>
    <row r="16" spans="2:7" x14ac:dyDescent="0.2">
      <c r="B16" s="327" t="s">
        <v>1333</v>
      </c>
    </row>
    <row r="17" spans="2:8" x14ac:dyDescent="0.2">
      <c r="B17" s="327"/>
    </row>
    <row r="18" spans="2:8" ht="63.75" x14ac:dyDescent="0.2">
      <c r="B18" s="328" t="s">
        <v>1324</v>
      </c>
      <c r="C18" s="329" t="s">
        <v>1334</v>
      </c>
      <c r="D18" s="329" t="s">
        <v>1335</v>
      </c>
      <c r="E18" s="329" t="s">
        <v>1336</v>
      </c>
      <c r="F18" s="329" t="s">
        <v>1337</v>
      </c>
      <c r="G18" s="329" t="s">
        <v>1338</v>
      </c>
    </row>
    <row r="19" spans="2:8" x14ac:dyDescent="0.2">
      <c r="B19" s="338" t="s">
        <v>1</v>
      </c>
      <c r="C19" s="339">
        <v>34</v>
      </c>
      <c r="D19" s="339">
        <v>34</v>
      </c>
      <c r="E19" s="340">
        <v>323.72033799999997</v>
      </c>
      <c r="F19" s="340">
        <v>321.98062049999999</v>
      </c>
      <c r="G19" s="340">
        <v>-1.7397175000000109</v>
      </c>
      <c r="H19" s="341"/>
    </row>
    <row r="20" spans="2:8" x14ac:dyDescent="0.2">
      <c r="B20" s="342" t="s">
        <v>513</v>
      </c>
      <c r="C20" s="339">
        <v>710</v>
      </c>
      <c r="D20" s="339">
        <v>630</v>
      </c>
      <c r="E20" s="340">
        <v>5893.0544381091249</v>
      </c>
      <c r="F20" s="340">
        <v>5710.3212950999996</v>
      </c>
      <c r="G20" s="340">
        <v>-182.73314300912534</v>
      </c>
      <c r="H20" s="341"/>
    </row>
    <row r="21" spans="2:8" x14ac:dyDescent="0.2">
      <c r="B21" s="342" t="s">
        <v>1339</v>
      </c>
      <c r="C21" s="339">
        <v>300</v>
      </c>
      <c r="D21" s="339">
        <v>300</v>
      </c>
      <c r="E21" s="340">
        <v>3244.1334275999998</v>
      </c>
      <c r="F21" s="340">
        <v>3193.7999639999998</v>
      </c>
      <c r="G21" s="340">
        <v>-50.333463599999988</v>
      </c>
      <c r="H21" s="341"/>
    </row>
    <row r="22" spans="2:8" x14ac:dyDescent="0.2">
      <c r="B22" s="343" t="s">
        <v>1340</v>
      </c>
      <c r="C22" s="339">
        <v>895</v>
      </c>
      <c r="D22" s="339">
        <v>760</v>
      </c>
      <c r="E22" s="340">
        <v>7331.1501152499995</v>
      </c>
      <c r="F22" s="340">
        <v>7334.2526258000007</v>
      </c>
      <c r="G22" s="340">
        <v>3.1025105500011705</v>
      </c>
      <c r="H22" s="341"/>
    </row>
    <row r="23" spans="2:8" x14ac:dyDescent="0.2">
      <c r="B23" s="343" t="s">
        <v>1341</v>
      </c>
      <c r="C23" s="339">
        <v>2100</v>
      </c>
      <c r="D23" s="339">
        <v>2100</v>
      </c>
      <c r="E23" s="340">
        <v>13339.9893873</v>
      </c>
      <c r="F23" s="340">
        <v>13785.999608999999</v>
      </c>
      <c r="G23" s="340">
        <v>446.01022169999851</v>
      </c>
      <c r="H23" s="341"/>
    </row>
    <row r="24" spans="2:8" x14ac:dyDescent="0.2">
      <c r="B24" s="343" t="s">
        <v>1342</v>
      </c>
      <c r="C24" s="339">
        <v>130</v>
      </c>
      <c r="D24" s="339">
        <v>130</v>
      </c>
      <c r="E24" s="340">
        <v>1246.0983778999998</v>
      </c>
      <c r="F24" s="340">
        <v>1234.3380498000001</v>
      </c>
      <c r="G24" s="340">
        <v>-11.760328099999697</v>
      </c>
      <c r="H24" s="341"/>
    </row>
    <row r="26" spans="2:8" x14ac:dyDescent="0.2">
      <c r="B26" s="327" t="s">
        <v>1343</v>
      </c>
      <c r="G26" s="341"/>
    </row>
    <row r="28" spans="2:8" ht="25.5" x14ac:dyDescent="0.2">
      <c r="B28" s="328" t="s">
        <v>1324</v>
      </c>
      <c r="C28" s="328" t="s">
        <v>1325</v>
      </c>
      <c r="D28" s="328" t="s">
        <v>1326</v>
      </c>
      <c r="E28" s="329" t="s">
        <v>1327</v>
      </c>
      <c r="F28" s="329" t="s">
        <v>1328</v>
      </c>
      <c r="G28" s="329" t="s">
        <v>1344</v>
      </c>
    </row>
    <row r="29" spans="2:8" x14ac:dyDescent="0.2">
      <c r="B29" s="343" t="s">
        <v>1341</v>
      </c>
      <c r="C29" s="344" t="s">
        <v>1129</v>
      </c>
      <c r="D29" s="332" t="s">
        <v>1345</v>
      </c>
      <c r="E29" s="345">
        <v>144.91999999999999</v>
      </c>
      <c r="F29" s="346">
        <v>143.30000000000001</v>
      </c>
      <c r="G29" s="346">
        <v>89.034750099999997</v>
      </c>
    </row>
    <row r="30" spans="2:8" x14ac:dyDescent="0.2">
      <c r="B30" s="347"/>
      <c r="C30" s="348"/>
      <c r="D30" s="349"/>
      <c r="E30" s="350"/>
      <c r="F30" s="351"/>
      <c r="G30" s="351"/>
    </row>
    <row r="31" spans="2:8" x14ac:dyDescent="0.2">
      <c r="B31" s="327" t="s">
        <v>1346</v>
      </c>
    </row>
    <row r="33" spans="1:8" x14ac:dyDescent="0.2">
      <c r="B33" s="334" t="s">
        <v>1324</v>
      </c>
      <c r="C33" s="334" t="s">
        <v>1332</v>
      </c>
    </row>
    <row r="34" spans="1:8" x14ac:dyDescent="0.2">
      <c r="B34" s="343" t="s">
        <v>1341</v>
      </c>
      <c r="C34" s="336">
        <v>7.9752000000000003E-2</v>
      </c>
    </row>
    <row r="35" spans="1:8" x14ac:dyDescent="0.2">
      <c r="B35" s="352"/>
      <c r="C35" s="352"/>
    </row>
    <row r="36" spans="1:8" x14ac:dyDescent="0.2">
      <c r="B36" s="327" t="s">
        <v>1347</v>
      </c>
    </row>
    <row r="37" spans="1:8" x14ac:dyDescent="0.2">
      <c r="B37" s="327"/>
    </row>
    <row r="38" spans="1:8" ht="63.75" x14ac:dyDescent="0.2">
      <c r="B38" s="328" t="s">
        <v>1324</v>
      </c>
      <c r="C38" s="329" t="s">
        <v>1334</v>
      </c>
      <c r="D38" s="329" t="s">
        <v>1335</v>
      </c>
      <c r="E38" s="329" t="s">
        <v>1336</v>
      </c>
      <c r="F38" s="329" t="s">
        <v>1348</v>
      </c>
      <c r="G38" s="329" t="s">
        <v>1349</v>
      </c>
    </row>
    <row r="39" spans="1:8" x14ac:dyDescent="0.2">
      <c r="B39" s="338" t="s">
        <v>1</v>
      </c>
      <c r="C39" s="353">
        <v>75</v>
      </c>
      <c r="D39" s="353">
        <v>75</v>
      </c>
      <c r="E39" s="354">
        <v>806.02200000000005</v>
      </c>
      <c r="F39" s="355">
        <v>853.67100000000005</v>
      </c>
      <c r="G39" s="354">
        <v>47.649000000000001</v>
      </c>
      <c r="H39" s="341"/>
    </row>
    <row r="40" spans="1:8" x14ac:dyDescent="0.2">
      <c r="B40" s="342" t="s">
        <v>1341</v>
      </c>
      <c r="C40" s="353">
        <v>5793</v>
      </c>
      <c r="D40" s="353">
        <v>5793</v>
      </c>
      <c r="E40" s="354">
        <v>37911.329986299999</v>
      </c>
      <c r="F40" s="355">
        <v>35667.475462545503</v>
      </c>
      <c r="G40" s="354">
        <v>-2243.8545237544968</v>
      </c>
      <c r="H40" s="341"/>
    </row>
    <row r="41" spans="1:8" x14ac:dyDescent="0.2">
      <c r="B41" s="338" t="s">
        <v>1342</v>
      </c>
      <c r="C41" s="353">
        <v>713</v>
      </c>
      <c r="D41" s="353">
        <v>713</v>
      </c>
      <c r="E41" s="354">
        <v>5484.7447858000005</v>
      </c>
      <c r="F41" s="354">
        <v>5466.9016037000001</v>
      </c>
      <c r="G41" s="354">
        <v>-17.843182100000377</v>
      </c>
      <c r="H41" s="341"/>
    </row>
    <row r="42" spans="1:8" x14ac:dyDescent="0.2">
      <c r="B42" s="343" t="s">
        <v>513</v>
      </c>
      <c r="C42" s="353">
        <v>1185</v>
      </c>
      <c r="D42" s="353">
        <v>1415</v>
      </c>
      <c r="E42" s="354">
        <v>11141.542589999999</v>
      </c>
      <c r="F42" s="355">
        <v>11287.606951682999</v>
      </c>
      <c r="G42" s="354">
        <v>146.06436168300024</v>
      </c>
      <c r="H42" s="341"/>
    </row>
    <row r="43" spans="1:8" x14ac:dyDescent="0.2">
      <c r="B43" s="343" t="s">
        <v>1340</v>
      </c>
      <c r="C43" s="353">
        <v>955</v>
      </c>
      <c r="D43" s="353">
        <v>1280</v>
      </c>
      <c r="E43" s="354">
        <v>9186.2096700000002</v>
      </c>
      <c r="F43" s="355">
        <v>9349.22169579</v>
      </c>
      <c r="G43" s="354">
        <v>163.01202578999983</v>
      </c>
      <c r="H43" s="341"/>
    </row>
    <row r="45" spans="1:8" x14ac:dyDescent="0.2">
      <c r="B45" s="327" t="s">
        <v>1350</v>
      </c>
    </row>
    <row r="46" spans="1:8" x14ac:dyDescent="0.2">
      <c r="A46" s="356"/>
      <c r="B46" s="356"/>
    </row>
    <row r="47" spans="1:8" ht="25.5" x14ac:dyDescent="0.2">
      <c r="A47" s="356"/>
      <c r="B47" s="329" t="s">
        <v>1324</v>
      </c>
      <c r="C47" s="329" t="s">
        <v>1325</v>
      </c>
      <c r="D47" s="357" t="s">
        <v>1351</v>
      </c>
      <c r="E47" s="329" t="s">
        <v>1352</v>
      </c>
      <c r="F47" s="329" t="s">
        <v>1353</v>
      </c>
      <c r="G47" s="329" t="s">
        <v>1354</v>
      </c>
    </row>
    <row r="48" spans="1:8" x14ac:dyDescent="0.2">
      <c r="A48" s="356"/>
      <c r="B48" s="358" t="s">
        <v>744</v>
      </c>
      <c r="C48" s="344" t="s">
        <v>1130</v>
      </c>
      <c r="D48" s="359" t="s">
        <v>1355</v>
      </c>
      <c r="E48" s="359">
        <v>925</v>
      </c>
      <c r="F48" s="360">
        <v>577.97360000000003</v>
      </c>
      <c r="G48" s="360">
        <v>185.98</v>
      </c>
    </row>
    <row r="49" spans="1:7" x14ac:dyDescent="0.2">
      <c r="A49" s="356"/>
      <c r="B49" s="358" t="s">
        <v>744</v>
      </c>
      <c r="C49" s="344" t="s">
        <v>1131</v>
      </c>
      <c r="D49" s="359" t="s">
        <v>1355</v>
      </c>
      <c r="E49" s="359">
        <v>250</v>
      </c>
      <c r="F49" s="360">
        <v>575.24</v>
      </c>
      <c r="G49" s="360">
        <v>578</v>
      </c>
    </row>
    <row r="50" spans="1:7" x14ac:dyDescent="0.2">
      <c r="A50" s="356"/>
      <c r="B50" s="358" t="s">
        <v>730</v>
      </c>
      <c r="C50" s="344" t="s">
        <v>1130</v>
      </c>
      <c r="D50" s="359" t="s">
        <v>1355</v>
      </c>
      <c r="E50" s="359">
        <v>515</v>
      </c>
      <c r="F50" s="360">
        <v>581.33429999999998</v>
      </c>
      <c r="G50" s="360">
        <v>185.98</v>
      </c>
    </row>
    <row r="51" spans="1:7" x14ac:dyDescent="0.2">
      <c r="A51" s="356"/>
      <c r="B51" s="358" t="s">
        <v>730</v>
      </c>
      <c r="C51" s="344" t="s">
        <v>1131</v>
      </c>
      <c r="D51" s="359" t="s">
        <v>1355</v>
      </c>
      <c r="E51" s="359">
        <v>140</v>
      </c>
      <c r="F51" s="360">
        <v>575.14</v>
      </c>
      <c r="G51" s="360">
        <v>578</v>
      </c>
    </row>
    <row r="52" spans="1:7" x14ac:dyDescent="0.2">
      <c r="A52" s="356"/>
      <c r="B52" s="361"/>
      <c r="C52" s="348"/>
      <c r="D52" s="362"/>
      <c r="E52" s="363"/>
      <c r="F52" s="363"/>
    </row>
    <row r="53" spans="1:7" x14ac:dyDescent="0.2">
      <c r="A53" s="356"/>
      <c r="B53" s="327" t="s">
        <v>1356</v>
      </c>
      <c r="G53" s="324" t="s">
        <v>1268</v>
      </c>
    </row>
    <row r="54" spans="1:7" x14ac:dyDescent="0.2">
      <c r="A54" s="356"/>
      <c r="B54" s="327"/>
    </row>
    <row r="55" spans="1:7" x14ac:dyDescent="0.2">
      <c r="A55" s="356"/>
      <c r="B55" s="334" t="s">
        <v>1324</v>
      </c>
      <c r="C55" s="334" t="s">
        <v>1332</v>
      </c>
    </row>
    <row r="56" spans="1:7" x14ac:dyDescent="0.2">
      <c r="A56" s="356"/>
      <c r="B56" s="358" t="s">
        <v>744</v>
      </c>
      <c r="C56" s="364">
        <v>2.4300000000000002</v>
      </c>
    </row>
    <row r="57" spans="1:7" x14ac:dyDescent="0.2">
      <c r="A57" s="356"/>
      <c r="B57" s="358" t="s">
        <v>730</v>
      </c>
      <c r="C57" s="365">
        <v>2.38</v>
      </c>
    </row>
    <row r="58" spans="1:7" x14ac:dyDescent="0.2">
      <c r="A58" s="356"/>
      <c r="B58" s="347"/>
    </row>
    <row r="59" spans="1:7" x14ac:dyDescent="0.2">
      <c r="A59" s="356"/>
      <c r="B59" s="327" t="s">
        <v>1357</v>
      </c>
    </row>
    <row r="60" spans="1:7" x14ac:dyDescent="0.2">
      <c r="A60" s="356"/>
      <c r="B60" s="356"/>
    </row>
    <row r="61" spans="1:7" ht="63.75" x14ac:dyDescent="0.2">
      <c r="A61" s="356"/>
      <c r="B61" s="328" t="s">
        <v>1324</v>
      </c>
      <c r="C61" s="329" t="s">
        <v>1358</v>
      </c>
      <c r="D61" s="329" t="s">
        <v>1336</v>
      </c>
      <c r="E61" s="329" t="s">
        <v>1337</v>
      </c>
      <c r="F61" s="329" t="s">
        <v>1359</v>
      </c>
    </row>
    <row r="62" spans="1:7" x14ac:dyDescent="0.2">
      <c r="A62" s="356"/>
      <c r="B62" s="338" t="s">
        <v>1341</v>
      </c>
      <c r="C62" s="366">
        <v>8000</v>
      </c>
      <c r="D62" s="367">
        <v>266.14780000000002</v>
      </c>
      <c r="E62" s="367">
        <v>157.908275</v>
      </c>
      <c r="F62" s="367">
        <v>-108.239525</v>
      </c>
    </row>
    <row r="63" spans="1:7" x14ac:dyDescent="0.2">
      <c r="A63" s="356"/>
      <c r="B63" s="338" t="s">
        <v>1360</v>
      </c>
      <c r="C63" s="366">
        <v>1700</v>
      </c>
      <c r="D63" s="367">
        <v>56.714762499999999</v>
      </c>
      <c r="E63" s="367">
        <v>33.549373799999998</v>
      </c>
      <c r="F63" s="367">
        <v>-23.165388700000001</v>
      </c>
    </row>
    <row r="64" spans="1:7" x14ac:dyDescent="0.2">
      <c r="A64" s="356"/>
    </row>
    <row r="65" spans="2:7" x14ac:dyDescent="0.2">
      <c r="B65" s="327" t="s">
        <v>1361</v>
      </c>
    </row>
    <row r="67" spans="2:7" ht="25.5" x14ac:dyDescent="0.2">
      <c r="B67" s="329" t="s">
        <v>1324</v>
      </c>
      <c r="C67" s="329" t="s">
        <v>1325</v>
      </c>
      <c r="D67" s="357" t="s">
        <v>1351</v>
      </c>
      <c r="E67" s="329" t="s">
        <v>1352</v>
      </c>
      <c r="F67" s="329" t="s">
        <v>1353</v>
      </c>
      <c r="G67" s="329" t="s">
        <v>1354</v>
      </c>
    </row>
    <row r="68" spans="2:7" x14ac:dyDescent="0.2">
      <c r="B68" s="330" t="s">
        <v>1330</v>
      </c>
      <c r="C68" s="331" t="s">
        <v>1330</v>
      </c>
      <c r="D68" s="368" t="s">
        <v>1330</v>
      </c>
      <c r="E68" s="331" t="s">
        <v>1330</v>
      </c>
      <c r="F68" s="333" t="s">
        <v>1330</v>
      </c>
      <c r="G68" s="333" t="s">
        <v>1330</v>
      </c>
    </row>
    <row r="69" spans="2:7" x14ac:dyDescent="0.2">
      <c r="B69" s="347"/>
      <c r="C69" s="369"/>
      <c r="D69" s="352"/>
      <c r="E69" s="352" t="s">
        <v>1268</v>
      </c>
      <c r="F69" s="352"/>
      <c r="G69" s="352"/>
    </row>
    <row r="70" spans="2:7" x14ac:dyDescent="0.2">
      <c r="B70" s="327" t="s">
        <v>1362</v>
      </c>
      <c r="E70" s="324" t="s">
        <v>1268</v>
      </c>
    </row>
    <row r="71" spans="2:7" x14ac:dyDescent="0.2">
      <c r="B71" s="327"/>
    </row>
    <row r="72" spans="2:7" x14ac:dyDescent="0.2">
      <c r="B72" s="334" t="s">
        <v>1324</v>
      </c>
      <c r="C72" s="334" t="s">
        <v>1332</v>
      </c>
    </row>
    <row r="73" spans="2:7" x14ac:dyDescent="0.2">
      <c r="B73" s="330" t="s">
        <v>1330</v>
      </c>
      <c r="C73" s="333" t="s">
        <v>1330</v>
      </c>
      <c r="D73" s="370"/>
    </row>
    <row r="74" spans="2:7" x14ac:dyDescent="0.2">
      <c r="B74" s="371"/>
      <c r="C74" s="372"/>
    </row>
    <row r="75" spans="2:7" x14ac:dyDescent="0.2">
      <c r="B75" s="327" t="s">
        <v>1363</v>
      </c>
    </row>
    <row r="76" spans="2:7" x14ac:dyDescent="0.2">
      <c r="B76" s="356"/>
    </row>
    <row r="77" spans="2:7" ht="51" x14ac:dyDescent="0.2">
      <c r="B77" s="328" t="s">
        <v>1324</v>
      </c>
      <c r="C77" s="329" t="s">
        <v>1358</v>
      </c>
      <c r="D77" s="329" t="s">
        <v>1364</v>
      </c>
      <c r="E77" s="329" t="s">
        <v>1365</v>
      </c>
      <c r="F77" s="329" t="s">
        <v>1359</v>
      </c>
    </row>
    <row r="78" spans="2:7" x14ac:dyDescent="0.2">
      <c r="B78" s="373" t="s">
        <v>1330</v>
      </c>
      <c r="C78" s="374" t="s">
        <v>1330</v>
      </c>
      <c r="D78" s="375" t="s">
        <v>1330</v>
      </c>
      <c r="E78" s="376" t="s">
        <v>1330</v>
      </c>
      <c r="F78" s="376" t="s">
        <v>1330</v>
      </c>
    </row>
    <row r="79" spans="2:7" x14ac:dyDescent="0.2">
      <c r="E79" s="352"/>
      <c r="F79" s="377"/>
      <c r="G79" s="378"/>
    </row>
    <row r="80" spans="2:7" x14ac:dyDescent="0.2">
      <c r="B80" s="327" t="s">
        <v>1366</v>
      </c>
    </row>
    <row r="81" spans="2:7" x14ac:dyDescent="0.2">
      <c r="E81" s="378"/>
    </row>
    <row r="82" spans="2:7" x14ac:dyDescent="0.2">
      <c r="B82" s="327" t="s">
        <v>1367</v>
      </c>
      <c r="E82" s="378"/>
    </row>
    <row r="83" spans="2:7" x14ac:dyDescent="0.2">
      <c r="E83" s="378"/>
    </row>
    <row r="84" spans="2:7" ht="25.5" x14ac:dyDescent="0.2">
      <c r="B84" s="328" t="s">
        <v>1324</v>
      </c>
      <c r="C84" s="329" t="s">
        <v>1325</v>
      </c>
      <c r="D84" s="329" t="s">
        <v>1326</v>
      </c>
      <c r="E84" s="329" t="s">
        <v>1368</v>
      </c>
      <c r="F84" s="329" t="s">
        <v>1369</v>
      </c>
      <c r="G84" s="329" t="s">
        <v>1370</v>
      </c>
    </row>
    <row r="85" spans="2:7" x14ac:dyDescent="0.2">
      <c r="B85" s="379" t="s">
        <v>1330</v>
      </c>
      <c r="C85" s="380" t="s">
        <v>1330</v>
      </c>
      <c r="D85" s="381" t="s">
        <v>1330</v>
      </c>
      <c r="E85" s="382" t="s">
        <v>1330</v>
      </c>
      <c r="F85" s="382" t="s">
        <v>1330</v>
      </c>
      <c r="G85" s="382" t="s">
        <v>1330</v>
      </c>
    </row>
    <row r="86" spans="2:7" x14ac:dyDescent="0.2">
      <c r="E86" s="378"/>
    </row>
    <row r="87" spans="2:7" x14ac:dyDescent="0.2">
      <c r="B87" s="325" t="s">
        <v>1371</v>
      </c>
      <c r="E87" s="378"/>
    </row>
    <row r="88" spans="2:7" x14ac:dyDescent="0.2">
      <c r="B88" s="325"/>
      <c r="E88" s="378"/>
    </row>
    <row r="89" spans="2:7" x14ac:dyDescent="0.2">
      <c r="B89" s="334" t="s">
        <v>1324</v>
      </c>
      <c r="C89" s="334" t="s">
        <v>1332</v>
      </c>
      <c r="E89" s="378"/>
    </row>
    <row r="90" spans="2:7" x14ac:dyDescent="0.2">
      <c r="B90" s="335" t="s">
        <v>1330</v>
      </c>
      <c r="C90" s="330" t="s">
        <v>1330</v>
      </c>
      <c r="E90" s="378"/>
    </row>
    <row r="91" spans="2:7" x14ac:dyDescent="0.2">
      <c r="E91" s="378"/>
    </row>
    <row r="92" spans="2:7" x14ac:dyDescent="0.2">
      <c r="B92" s="325" t="s">
        <v>1372</v>
      </c>
      <c r="E92" s="378"/>
    </row>
    <row r="93" spans="2:7" x14ac:dyDescent="0.2">
      <c r="E93" s="378"/>
    </row>
    <row r="94" spans="2:7" ht="63.75" x14ac:dyDescent="0.2">
      <c r="B94" s="328" t="s">
        <v>1324</v>
      </c>
      <c r="C94" s="329" t="s">
        <v>1334</v>
      </c>
      <c r="D94" s="329" t="s">
        <v>1335</v>
      </c>
      <c r="E94" s="329" t="s">
        <v>1336</v>
      </c>
      <c r="F94" s="329" t="s">
        <v>1337</v>
      </c>
      <c r="G94" s="329" t="s">
        <v>1338</v>
      </c>
    </row>
    <row r="95" spans="2:7" x14ac:dyDescent="0.2">
      <c r="B95" s="330" t="s">
        <v>1330</v>
      </c>
      <c r="C95" s="330" t="s">
        <v>1330</v>
      </c>
      <c r="D95" s="339" t="s">
        <v>1330</v>
      </c>
      <c r="E95" s="330" t="s">
        <v>1330</v>
      </c>
      <c r="F95" s="383" t="s">
        <v>1330</v>
      </c>
      <c r="G95" s="383" t="s">
        <v>1330</v>
      </c>
    </row>
    <row r="96" spans="2:7" x14ac:dyDescent="0.2">
      <c r="E96" s="378"/>
    </row>
    <row r="97" spans="2:2" x14ac:dyDescent="0.2">
      <c r="B97" s="324" t="s">
        <v>1373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4" fitToHeight="2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/>
  </sheetViews>
  <sheetFormatPr defaultRowHeight="15" x14ac:dyDescent="0.25"/>
  <cols>
    <col min="1" max="1" width="54.140625" customWidth="1"/>
    <col min="2" max="2" width="68" customWidth="1"/>
    <col min="3" max="3" width="14.42578125" bestFit="1" customWidth="1"/>
  </cols>
  <sheetData>
    <row r="1" spans="1:3" x14ac:dyDescent="0.25">
      <c r="A1" s="1" t="s">
        <v>745</v>
      </c>
      <c r="B1" s="2"/>
    </row>
    <row r="2" spans="1:3" x14ac:dyDescent="0.25">
      <c r="A2" s="1" t="s">
        <v>746</v>
      </c>
      <c r="B2" s="3"/>
    </row>
    <row r="3" spans="1:3" x14ac:dyDescent="0.25">
      <c r="A3" s="1" t="s">
        <v>747</v>
      </c>
      <c r="B3" s="2"/>
    </row>
    <row r="4" spans="1:3" x14ac:dyDescent="0.25">
      <c r="A4" s="1" t="s">
        <v>748</v>
      </c>
      <c r="B4" s="4"/>
    </row>
    <row r="5" spans="1:3" x14ac:dyDescent="0.25">
      <c r="A5" s="1" t="s">
        <v>749</v>
      </c>
      <c r="B5" s="4" t="s">
        <v>750</v>
      </c>
    </row>
    <row r="6" spans="1:3" x14ac:dyDescent="0.25">
      <c r="A6" s="1" t="s">
        <v>751</v>
      </c>
      <c r="B6" s="2"/>
    </row>
    <row r="7" spans="1:3" x14ac:dyDescent="0.25">
      <c r="A7" s="1" t="s">
        <v>752</v>
      </c>
      <c r="B7" s="5"/>
    </row>
    <row r="8" spans="1:3" x14ac:dyDescent="0.25">
      <c r="A8" s="1" t="s">
        <v>753</v>
      </c>
      <c r="B8" s="2" t="s">
        <v>754</v>
      </c>
    </row>
    <row r="13" spans="1:3" x14ac:dyDescent="0.25">
      <c r="A13" s="8" t="s">
        <v>755</v>
      </c>
      <c r="B13" s="8"/>
      <c r="C13" s="8"/>
    </row>
    <row r="14" spans="1:3" x14ac:dyDescent="0.25">
      <c r="A14" t="s">
        <v>756</v>
      </c>
      <c r="B14" t="s">
        <v>757</v>
      </c>
    </row>
    <row r="15" spans="1:3" x14ac:dyDescent="0.25">
      <c r="A15" t="s">
        <v>758</v>
      </c>
      <c r="B15" t="s">
        <v>759</v>
      </c>
    </row>
    <row r="16" spans="1:3" x14ac:dyDescent="0.25">
      <c r="A16" s="11" t="s">
        <v>138</v>
      </c>
      <c r="B16" s="12"/>
      <c r="C16" s="12"/>
    </row>
    <row r="17" spans="1:3" x14ac:dyDescent="0.25">
      <c r="A17" t="s">
        <v>760</v>
      </c>
      <c r="B17" t="s">
        <v>761</v>
      </c>
    </row>
    <row r="18" spans="1:3" x14ac:dyDescent="0.25">
      <c r="A18" t="s">
        <v>762</v>
      </c>
      <c r="B18" t="s">
        <v>763</v>
      </c>
    </row>
    <row r="19" spans="1:3" x14ac:dyDescent="0.25">
      <c r="A19" t="s">
        <v>764</v>
      </c>
      <c r="B19" t="s">
        <v>765</v>
      </c>
    </row>
    <row r="20" spans="1:3" x14ac:dyDescent="0.25">
      <c r="A20" s="13" t="s">
        <v>766</v>
      </c>
      <c r="B20" s="13"/>
      <c r="C20" s="13"/>
    </row>
    <row r="21" spans="1:3" ht="120" customHeight="1" x14ac:dyDescent="0.25">
      <c r="A21" t="s">
        <v>767</v>
      </c>
      <c r="B21" s="15" t="s">
        <v>768</v>
      </c>
    </row>
    <row r="22" spans="1:3" ht="120" customHeight="1" x14ac:dyDescent="0.25">
      <c r="A22" t="s">
        <v>769</v>
      </c>
      <c r="B22" s="15" t="s">
        <v>770</v>
      </c>
    </row>
    <row r="23" spans="1:3" ht="105" customHeight="1" x14ac:dyDescent="0.25">
      <c r="A23" t="s">
        <v>771</v>
      </c>
      <c r="B23" s="15" t="s">
        <v>772</v>
      </c>
    </row>
    <row r="24" spans="1:3" ht="105" customHeight="1" x14ac:dyDescent="0.25">
      <c r="A24" t="s">
        <v>773</v>
      </c>
      <c r="B24" s="15" t="s">
        <v>774</v>
      </c>
    </row>
    <row r="25" spans="1:3" x14ac:dyDescent="0.25">
      <c r="A25" s="9" t="s">
        <v>775</v>
      </c>
      <c r="B25" s="10"/>
      <c r="C25" s="10"/>
    </row>
    <row r="26" spans="1:3" x14ac:dyDescent="0.25">
      <c r="A26" t="s">
        <v>776</v>
      </c>
      <c r="B26" t="s">
        <v>777</v>
      </c>
    </row>
    <row r="27" spans="1:3" x14ac:dyDescent="0.25">
      <c r="A27" t="s">
        <v>778</v>
      </c>
      <c r="B27" t="s">
        <v>779</v>
      </c>
    </row>
    <row r="28" spans="1:3" x14ac:dyDescent="0.25">
      <c r="A28" s="9" t="s">
        <v>780</v>
      </c>
      <c r="B28" s="10"/>
      <c r="C28" s="10"/>
    </row>
    <row r="29" spans="1:3" x14ac:dyDescent="0.25">
      <c r="A29" t="s">
        <v>781</v>
      </c>
      <c r="B29" t="s">
        <v>782</v>
      </c>
    </row>
    <row r="30" spans="1:3" x14ac:dyDescent="0.25">
      <c r="A30" t="s">
        <v>783</v>
      </c>
      <c r="B30" t="s">
        <v>784</v>
      </c>
    </row>
    <row r="31" spans="1:3" x14ac:dyDescent="0.25">
      <c r="A31" s="9" t="s">
        <v>785</v>
      </c>
      <c r="B31" s="10"/>
      <c r="C31" s="10"/>
    </row>
    <row r="32" spans="1:3" x14ac:dyDescent="0.25">
      <c r="A32" t="s">
        <v>786</v>
      </c>
      <c r="B32" t="s">
        <v>787</v>
      </c>
    </row>
    <row r="33" spans="1:3" x14ac:dyDescent="0.25">
      <c r="A33" t="s">
        <v>788</v>
      </c>
      <c r="B33" t="s">
        <v>789</v>
      </c>
    </row>
    <row r="34" spans="1:3" x14ac:dyDescent="0.25">
      <c r="A34" s="7" t="s">
        <v>790</v>
      </c>
      <c r="B34" s="6"/>
      <c r="C34" s="6"/>
    </row>
    <row r="35" spans="1:3" x14ac:dyDescent="0.25">
      <c r="A35" t="s">
        <v>791</v>
      </c>
      <c r="B35" t="s">
        <v>792</v>
      </c>
      <c r="C35" t="s">
        <v>793</v>
      </c>
    </row>
    <row r="36" spans="1:3" ht="90" customHeight="1" x14ac:dyDescent="0.25">
      <c r="A36" t="s">
        <v>794</v>
      </c>
      <c r="B36" s="15" t="s">
        <v>795</v>
      </c>
    </row>
    <row r="37" spans="1:3" x14ac:dyDescent="0.25">
      <c r="A37" t="s">
        <v>796</v>
      </c>
      <c r="B37" t="s">
        <v>797</v>
      </c>
    </row>
    <row r="38" spans="1:3" x14ac:dyDescent="0.25">
      <c r="A38" t="s">
        <v>798</v>
      </c>
      <c r="B38" t="s">
        <v>799</v>
      </c>
    </row>
    <row r="39" spans="1:3" x14ac:dyDescent="0.25">
      <c r="A39" s="7" t="s">
        <v>800</v>
      </c>
      <c r="B39" s="6"/>
      <c r="C39" s="6"/>
    </row>
    <row r="40" spans="1:3" x14ac:dyDescent="0.25">
      <c r="A40" t="s">
        <v>801</v>
      </c>
      <c r="B40" t="s">
        <v>802</v>
      </c>
      <c r="C40" t="s">
        <v>793</v>
      </c>
    </row>
    <row r="41" spans="1:3" x14ac:dyDescent="0.25">
      <c r="A41" t="s">
        <v>803</v>
      </c>
      <c r="B41" t="s">
        <v>804</v>
      </c>
    </row>
    <row r="42" spans="1:3" x14ac:dyDescent="0.25">
      <c r="A42" t="s">
        <v>805</v>
      </c>
      <c r="B42" t="s">
        <v>806</v>
      </c>
    </row>
    <row r="43" spans="1:3" x14ac:dyDescent="0.25">
      <c r="A43" t="s">
        <v>807</v>
      </c>
      <c r="B43" t="s">
        <v>808</v>
      </c>
    </row>
    <row r="44" spans="1:3" x14ac:dyDescent="0.25">
      <c r="A44" t="s">
        <v>809</v>
      </c>
      <c r="B44" t="s">
        <v>810</v>
      </c>
    </row>
    <row r="45" spans="1:3" x14ac:dyDescent="0.25">
      <c r="A45" t="s">
        <v>811</v>
      </c>
      <c r="B45" t="s">
        <v>812</v>
      </c>
    </row>
    <row r="46" spans="1:3" x14ac:dyDescent="0.25">
      <c r="A46" t="s">
        <v>813</v>
      </c>
      <c r="B46" t="s">
        <v>814</v>
      </c>
    </row>
    <row r="47" spans="1:3" ht="90" customHeight="1" x14ac:dyDescent="0.25">
      <c r="A47" t="s">
        <v>815</v>
      </c>
      <c r="B47" s="15" t="s">
        <v>795</v>
      </c>
    </row>
    <row r="48" spans="1:3" x14ac:dyDescent="0.25">
      <c r="A48" t="s">
        <v>816</v>
      </c>
      <c r="B48" t="s">
        <v>817</v>
      </c>
    </row>
    <row r="49" spans="1:3" x14ac:dyDescent="0.25">
      <c r="A49" t="s">
        <v>818</v>
      </c>
      <c r="B49" t="s">
        <v>819</v>
      </c>
    </row>
    <row r="50" spans="1:3" x14ac:dyDescent="0.25">
      <c r="A50" s="7" t="s">
        <v>820</v>
      </c>
      <c r="B50" s="6"/>
      <c r="C50" s="6"/>
    </row>
    <row r="51" spans="1:3" x14ac:dyDescent="0.25">
      <c r="A51" t="s">
        <v>821</v>
      </c>
      <c r="B51" t="s">
        <v>822</v>
      </c>
      <c r="C51" t="s">
        <v>793</v>
      </c>
    </row>
    <row r="52" spans="1:3" x14ac:dyDescent="0.25">
      <c r="A52" t="s">
        <v>823</v>
      </c>
      <c r="B52" t="s">
        <v>804</v>
      </c>
    </row>
    <row r="53" spans="1:3" x14ac:dyDescent="0.25">
      <c r="A53" t="s">
        <v>824</v>
      </c>
      <c r="B53" t="s">
        <v>806</v>
      </c>
    </row>
    <row r="54" spans="1:3" x14ac:dyDescent="0.25">
      <c r="A54" t="s">
        <v>825</v>
      </c>
      <c r="B54" t="s">
        <v>808</v>
      </c>
    </row>
    <row r="55" spans="1:3" x14ac:dyDescent="0.25">
      <c r="A55" t="s">
        <v>826</v>
      </c>
      <c r="B55" t="s">
        <v>810</v>
      </c>
    </row>
    <row r="56" spans="1:3" x14ac:dyDescent="0.25">
      <c r="A56" t="s">
        <v>827</v>
      </c>
      <c r="B56" t="s">
        <v>812</v>
      </c>
    </row>
    <row r="57" spans="1:3" x14ac:dyDescent="0.25">
      <c r="A57" t="s">
        <v>828</v>
      </c>
      <c r="B57" t="s">
        <v>814</v>
      </c>
    </row>
    <row r="58" spans="1:3" ht="90" customHeight="1" x14ac:dyDescent="0.25">
      <c r="A58" t="s">
        <v>829</v>
      </c>
      <c r="B58" s="15" t="s">
        <v>795</v>
      </c>
    </row>
    <row r="59" spans="1:3" x14ac:dyDescent="0.25">
      <c r="A59" t="s">
        <v>830</v>
      </c>
      <c r="B59" t="s">
        <v>831</v>
      </c>
    </row>
    <row r="60" spans="1:3" x14ac:dyDescent="0.25">
      <c r="A60" t="s">
        <v>832</v>
      </c>
      <c r="B60" t="s">
        <v>833</v>
      </c>
    </row>
    <row r="61" spans="1:3" x14ac:dyDescent="0.25">
      <c r="A61" s="7" t="s">
        <v>834</v>
      </c>
      <c r="B61" s="6"/>
      <c r="C61" s="6"/>
    </row>
    <row r="62" spans="1:3" x14ac:dyDescent="0.25">
      <c r="A62" t="s">
        <v>835</v>
      </c>
      <c r="B62" t="s">
        <v>836</v>
      </c>
      <c r="C62" t="s">
        <v>793</v>
      </c>
    </row>
    <row r="63" spans="1:3" x14ac:dyDescent="0.25">
      <c r="A63" t="s">
        <v>837</v>
      </c>
      <c r="B63" t="s">
        <v>804</v>
      </c>
    </row>
    <row r="64" spans="1:3" x14ac:dyDescent="0.25">
      <c r="A64" t="s">
        <v>838</v>
      </c>
      <c r="B64" t="s">
        <v>806</v>
      </c>
    </row>
    <row r="65" spans="1:3" x14ac:dyDescent="0.25">
      <c r="A65" t="s">
        <v>839</v>
      </c>
      <c r="B65" t="s">
        <v>808</v>
      </c>
    </row>
    <row r="66" spans="1:3" x14ac:dyDescent="0.25">
      <c r="A66" t="s">
        <v>840</v>
      </c>
      <c r="B66" t="s">
        <v>810</v>
      </c>
    </row>
    <row r="67" spans="1:3" x14ac:dyDescent="0.25">
      <c r="A67" t="s">
        <v>841</v>
      </c>
      <c r="B67" t="s">
        <v>812</v>
      </c>
    </row>
    <row r="68" spans="1:3" x14ac:dyDescent="0.25">
      <c r="A68" t="s">
        <v>842</v>
      </c>
      <c r="B68" t="s">
        <v>814</v>
      </c>
    </row>
    <row r="69" spans="1:3" ht="90" customHeight="1" x14ac:dyDescent="0.25">
      <c r="A69" t="s">
        <v>843</v>
      </c>
      <c r="B69" s="15" t="s">
        <v>795</v>
      </c>
    </row>
    <row r="70" spans="1:3" x14ac:dyDescent="0.25">
      <c r="A70" t="s">
        <v>844</v>
      </c>
      <c r="B70" t="s">
        <v>845</v>
      </c>
    </row>
    <row r="71" spans="1:3" x14ac:dyDescent="0.25">
      <c r="A71" t="s">
        <v>846</v>
      </c>
      <c r="B71" t="s">
        <v>847</v>
      </c>
    </row>
    <row r="72" spans="1:3" x14ac:dyDescent="0.25">
      <c r="A72" s="7" t="s">
        <v>848</v>
      </c>
      <c r="B72" s="6"/>
      <c r="C72" s="6"/>
    </row>
    <row r="73" spans="1:3" x14ac:dyDescent="0.25">
      <c r="A73" t="s">
        <v>849</v>
      </c>
      <c r="B73" t="s">
        <v>850</v>
      </c>
      <c r="C73" t="s">
        <v>793</v>
      </c>
    </row>
    <row r="74" spans="1:3" x14ac:dyDescent="0.25">
      <c r="A74" t="s">
        <v>851</v>
      </c>
      <c r="B74" t="s">
        <v>804</v>
      </c>
    </row>
    <row r="75" spans="1:3" x14ac:dyDescent="0.25">
      <c r="A75" t="s">
        <v>852</v>
      </c>
      <c r="B75" t="s">
        <v>806</v>
      </c>
    </row>
    <row r="76" spans="1:3" x14ac:dyDescent="0.25">
      <c r="A76" t="s">
        <v>853</v>
      </c>
      <c r="B76" t="s">
        <v>808</v>
      </c>
    </row>
    <row r="77" spans="1:3" x14ac:dyDescent="0.25">
      <c r="A77" t="s">
        <v>854</v>
      </c>
      <c r="B77" t="s">
        <v>810</v>
      </c>
    </row>
    <row r="78" spans="1:3" x14ac:dyDescent="0.25">
      <c r="A78" t="s">
        <v>855</v>
      </c>
      <c r="B78" t="s">
        <v>812</v>
      </c>
    </row>
    <row r="79" spans="1:3" x14ac:dyDescent="0.25">
      <c r="A79" t="s">
        <v>856</v>
      </c>
      <c r="B79" t="s">
        <v>814</v>
      </c>
    </row>
    <row r="80" spans="1:3" ht="90" customHeight="1" x14ac:dyDescent="0.25">
      <c r="A80" t="s">
        <v>857</v>
      </c>
      <c r="B80" s="15" t="s">
        <v>795</v>
      </c>
    </row>
    <row r="81" spans="1:3" x14ac:dyDescent="0.25">
      <c r="A81" t="s">
        <v>858</v>
      </c>
      <c r="B81" t="s">
        <v>859</v>
      </c>
    </row>
    <row r="82" spans="1:3" x14ac:dyDescent="0.25">
      <c r="A82" t="s">
        <v>860</v>
      </c>
      <c r="B82" t="s">
        <v>861</v>
      </c>
    </row>
    <row r="83" spans="1:3" x14ac:dyDescent="0.25">
      <c r="A83" s="7" t="s">
        <v>862</v>
      </c>
      <c r="B83" s="6"/>
      <c r="C83" s="6"/>
    </row>
    <row r="84" spans="1:3" x14ac:dyDescent="0.25">
      <c r="A84" t="s">
        <v>863</v>
      </c>
      <c r="B84" t="s">
        <v>864</v>
      </c>
      <c r="C84" t="s">
        <v>793</v>
      </c>
    </row>
    <row r="85" spans="1:3" x14ac:dyDescent="0.25">
      <c r="A85" t="s">
        <v>865</v>
      </c>
      <c r="B85" t="s">
        <v>804</v>
      </c>
    </row>
    <row r="86" spans="1:3" x14ac:dyDescent="0.25">
      <c r="A86" t="s">
        <v>866</v>
      </c>
      <c r="B86" t="s">
        <v>806</v>
      </c>
    </row>
    <row r="87" spans="1:3" x14ac:dyDescent="0.25">
      <c r="A87" t="s">
        <v>867</v>
      </c>
      <c r="B87" t="s">
        <v>808</v>
      </c>
    </row>
    <row r="88" spans="1:3" x14ac:dyDescent="0.25">
      <c r="A88" t="s">
        <v>868</v>
      </c>
      <c r="B88" t="s">
        <v>810</v>
      </c>
    </row>
    <row r="89" spans="1:3" x14ac:dyDescent="0.25">
      <c r="A89" t="s">
        <v>869</v>
      </c>
      <c r="B89" t="s">
        <v>812</v>
      </c>
    </row>
    <row r="90" spans="1:3" x14ac:dyDescent="0.25">
      <c r="A90" t="s">
        <v>870</v>
      </c>
      <c r="B90" t="s">
        <v>814</v>
      </c>
    </row>
    <row r="91" spans="1:3" ht="90" customHeight="1" x14ac:dyDescent="0.25">
      <c r="A91" t="s">
        <v>871</v>
      </c>
      <c r="B91" s="15" t="s">
        <v>795</v>
      </c>
    </row>
    <row r="92" spans="1:3" x14ac:dyDescent="0.25">
      <c r="A92" t="s">
        <v>872</v>
      </c>
      <c r="B92" t="s">
        <v>873</v>
      </c>
    </row>
    <row r="93" spans="1:3" x14ac:dyDescent="0.25">
      <c r="A93" t="s">
        <v>874</v>
      </c>
      <c r="B93" t="s">
        <v>875</v>
      </c>
    </row>
    <row r="94" spans="1:3" x14ac:dyDescent="0.25">
      <c r="A94" s="7" t="s">
        <v>876</v>
      </c>
      <c r="B94" s="6"/>
      <c r="C94" s="6"/>
    </row>
    <row r="95" spans="1:3" x14ac:dyDescent="0.25">
      <c r="A95" t="s">
        <v>877</v>
      </c>
      <c r="B95" t="s">
        <v>878</v>
      </c>
      <c r="C95" t="s">
        <v>793</v>
      </c>
    </row>
    <row r="96" spans="1:3" x14ac:dyDescent="0.25">
      <c r="A96" t="s">
        <v>879</v>
      </c>
      <c r="B96" t="s">
        <v>804</v>
      </c>
    </row>
    <row r="97" spans="1:3" x14ac:dyDescent="0.25">
      <c r="A97" t="s">
        <v>880</v>
      </c>
      <c r="B97" t="s">
        <v>806</v>
      </c>
    </row>
    <row r="98" spans="1:3" x14ac:dyDescent="0.25">
      <c r="A98" t="s">
        <v>881</v>
      </c>
      <c r="B98" t="s">
        <v>808</v>
      </c>
    </row>
    <row r="99" spans="1:3" x14ac:dyDescent="0.25">
      <c r="A99" t="s">
        <v>882</v>
      </c>
      <c r="B99" t="s">
        <v>810</v>
      </c>
    </row>
    <row r="100" spans="1:3" x14ac:dyDescent="0.25">
      <c r="A100" t="s">
        <v>883</v>
      </c>
      <c r="B100" t="s">
        <v>812</v>
      </c>
    </row>
    <row r="101" spans="1:3" x14ac:dyDescent="0.25">
      <c r="A101" t="s">
        <v>884</v>
      </c>
      <c r="B101" t="s">
        <v>814</v>
      </c>
    </row>
    <row r="102" spans="1:3" ht="90" customHeight="1" x14ac:dyDescent="0.25">
      <c r="A102" t="s">
        <v>885</v>
      </c>
      <c r="B102" s="15" t="s">
        <v>795</v>
      </c>
    </row>
    <row r="103" spans="1:3" x14ac:dyDescent="0.25">
      <c r="A103" t="s">
        <v>886</v>
      </c>
      <c r="B103" t="s">
        <v>887</v>
      </c>
    </row>
    <row r="104" spans="1:3" x14ac:dyDescent="0.25">
      <c r="A104" t="s">
        <v>888</v>
      </c>
      <c r="B104" t="s">
        <v>889</v>
      </c>
    </row>
    <row r="105" spans="1:3" x14ac:dyDescent="0.25">
      <c r="A105" s="7" t="s">
        <v>890</v>
      </c>
      <c r="B105" s="6"/>
      <c r="C105" s="6"/>
    </row>
    <row r="106" spans="1:3" x14ac:dyDescent="0.25">
      <c r="A106" t="s">
        <v>891</v>
      </c>
      <c r="B106" t="s">
        <v>892</v>
      </c>
      <c r="C106" t="s">
        <v>793</v>
      </c>
    </row>
    <row r="107" spans="1:3" x14ac:dyDescent="0.25">
      <c r="A107" t="s">
        <v>893</v>
      </c>
      <c r="B107" t="s">
        <v>804</v>
      </c>
    </row>
    <row r="108" spans="1:3" x14ac:dyDescent="0.25">
      <c r="A108" t="s">
        <v>894</v>
      </c>
      <c r="B108" t="s">
        <v>806</v>
      </c>
    </row>
    <row r="109" spans="1:3" x14ac:dyDescent="0.25">
      <c r="A109" t="s">
        <v>895</v>
      </c>
      <c r="B109" t="s">
        <v>808</v>
      </c>
    </row>
    <row r="110" spans="1:3" x14ac:dyDescent="0.25">
      <c r="A110" t="s">
        <v>896</v>
      </c>
      <c r="B110" t="s">
        <v>810</v>
      </c>
    </row>
    <row r="111" spans="1:3" x14ac:dyDescent="0.25">
      <c r="A111" t="s">
        <v>897</v>
      </c>
      <c r="B111" t="s">
        <v>812</v>
      </c>
    </row>
    <row r="112" spans="1:3" x14ac:dyDescent="0.25">
      <c r="A112" t="s">
        <v>898</v>
      </c>
      <c r="B112" t="s">
        <v>814</v>
      </c>
    </row>
    <row r="113" spans="1:3" ht="90" customHeight="1" x14ac:dyDescent="0.25">
      <c r="A113" t="s">
        <v>899</v>
      </c>
      <c r="B113" s="15" t="s">
        <v>795</v>
      </c>
    </row>
    <row r="114" spans="1:3" x14ac:dyDescent="0.25">
      <c r="A114" t="s">
        <v>900</v>
      </c>
      <c r="B114" t="s">
        <v>901</v>
      </c>
    </row>
    <row r="115" spans="1:3" x14ac:dyDescent="0.25">
      <c r="A115" t="s">
        <v>902</v>
      </c>
      <c r="B115" t="s">
        <v>903</v>
      </c>
    </row>
    <row r="116" spans="1:3" x14ac:dyDescent="0.25">
      <c r="A116" s="7" t="s">
        <v>904</v>
      </c>
      <c r="B116" s="6"/>
      <c r="C116" s="6"/>
    </row>
    <row r="117" spans="1:3" x14ac:dyDescent="0.25">
      <c r="A117" t="s">
        <v>905</v>
      </c>
      <c r="B117" t="s">
        <v>906</v>
      </c>
      <c r="C117" t="s">
        <v>793</v>
      </c>
    </row>
    <row r="118" spans="1:3" x14ac:dyDescent="0.25">
      <c r="A118" t="s">
        <v>907</v>
      </c>
      <c r="B118" t="s">
        <v>804</v>
      </c>
    </row>
    <row r="119" spans="1:3" x14ac:dyDescent="0.25">
      <c r="A119" t="s">
        <v>908</v>
      </c>
      <c r="B119" t="s">
        <v>806</v>
      </c>
    </row>
    <row r="120" spans="1:3" x14ac:dyDescent="0.25">
      <c r="A120" t="s">
        <v>909</v>
      </c>
      <c r="B120" t="s">
        <v>808</v>
      </c>
    </row>
    <row r="121" spans="1:3" x14ac:dyDescent="0.25">
      <c r="A121" t="s">
        <v>910</v>
      </c>
      <c r="B121" t="s">
        <v>810</v>
      </c>
    </row>
    <row r="122" spans="1:3" x14ac:dyDescent="0.25">
      <c r="A122" t="s">
        <v>911</v>
      </c>
      <c r="B122" t="s">
        <v>812</v>
      </c>
    </row>
    <row r="123" spans="1:3" x14ac:dyDescent="0.25">
      <c r="A123" t="s">
        <v>912</v>
      </c>
      <c r="B123" t="s">
        <v>814</v>
      </c>
    </row>
    <row r="124" spans="1:3" ht="90" customHeight="1" x14ac:dyDescent="0.25">
      <c r="A124" t="s">
        <v>913</v>
      </c>
      <c r="B124" s="15" t="s">
        <v>795</v>
      </c>
    </row>
    <row r="125" spans="1:3" x14ac:dyDescent="0.25">
      <c r="A125" t="s">
        <v>914</v>
      </c>
      <c r="B125" t="s">
        <v>915</v>
      </c>
    </row>
    <row r="126" spans="1:3" x14ac:dyDescent="0.25">
      <c r="A126" t="s">
        <v>916</v>
      </c>
      <c r="B126" t="s">
        <v>917</v>
      </c>
    </row>
    <row r="127" spans="1:3" x14ac:dyDescent="0.25">
      <c r="A127" s="7" t="s">
        <v>918</v>
      </c>
      <c r="B127" s="6"/>
      <c r="C127" s="6"/>
    </row>
    <row r="128" spans="1:3" x14ac:dyDescent="0.25">
      <c r="A128" t="s">
        <v>919</v>
      </c>
      <c r="B128" t="s">
        <v>920</v>
      </c>
      <c r="C128" t="s">
        <v>793</v>
      </c>
    </row>
    <row r="129" spans="1:3" x14ac:dyDescent="0.25">
      <c r="A129" t="s">
        <v>921</v>
      </c>
      <c r="B129" t="s">
        <v>804</v>
      </c>
    </row>
    <row r="130" spans="1:3" x14ac:dyDescent="0.25">
      <c r="A130" t="s">
        <v>922</v>
      </c>
      <c r="B130" t="s">
        <v>806</v>
      </c>
    </row>
    <row r="131" spans="1:3" x14ac:dyDescent="0.25">
      <c r="A131" t="s">
        <v>923</v>
      </c>
      <c r="B131" t="s">
        <v>808</v>
      </c>
    </row>
    <row r="132" spans="1:3" x14ac:dyDescent="0.25">
      <c r="A132" t="s">
        <v>924</v>
      </c>
      <c r="B132" t="s">
        <v>810</v>
      </c>
    </row>
    <row r="133" spans="1:3" x14ac:dyDescent="0.25">
      <c r="A133" t="s">
        <v>925</v>
      </c>
      <c r="B133" t="s">
        <v>812</v>
      </c>
    </row>
    <row r="134" spans="1:3" x14ac:dyDescent="0.25">
      <c r="A134" t="s">
        <v>926</v>
      </c>
      <c r="B134" t="s">
        <v>814</v>
      </c>
    </row>
    <row r="135" spans="1:3" ht="90" customHeight="1" x14ac:dyDescent="0.25">
      <c r="A135" t="s">
        <v>927</v>
      </c>
      <c r="B135" s="15" t="s">
        <v>795</v>
      </c>
    </row>
    <row r="136" spans="1:3" x14ac:dyDescent="0.25">
      <c r="A136" t="s">
        <v>928</v>
      </c>
      <c r="B136" t="s">
        <v>929</v>
      </c>
    </row>
    <row r="137" spans="1:3" x14ac:dyDescent="0.25">
      <c r="A137" t="s">
        <v>930</v>
      </c>
      <c r="B137" t="s">
        <v>931</v>
      </c>
    </row>
    <row r="138" spans="1:3" x14ac:dyDescent="0.25">
      <c r="A138" s="7" t="s">
        <v>932</v>
      </c>
      <c r="B138" s="6"/>
      <c r="C138" s="6"/>
    </row>
    <row r="139" spans="1:3" x14ac:dyDescent="0.25">
      <c r="A139" t="s">
        <v>933</v>
      </c>
      <c r="B139" t="s">
        <v>934</v>
      </c>
      <c r="C139" t="s">
        <v>793</v>
      </c>
    </row>
    <row r="140" spans="1:3" x14ac:dyDescent="0.25">
      <c r="A140" t="s">
        <v>935</v>
      </c>
      <c r="B140" t="s">
        <v>804</v>
      </c>
    </row>
    <row r="141" spans="1:3" x14ac:dyDescent="0.25">
      <c r="A141" t="s">
        <v>936</v>
      </c>
      <c r="B141" t="s">
        <v>806</v>
      </c>
    </row>
    <row r="142" spans="1:3" x14ac:dyDescent="0.25">
      <c r="A142" t="s">
        <v>937</v>
      </c>
      <c r="B142" t="s">
        <v>808</v>
      </c>
    </row>
    <row r="143" spans="1:3" x14ac:dyDescent="0.25">
      <c r="A143" t="s">
        <v>938</v>
      </c>
      <c r="B143" t="s">
        <v>810</v>
      </c>
    </row>
    <row r="144" spans="1:3" x14ac:dyDescent="0.25">
      <c r="A144" t="s">
        <v>939</v>
      </c>
      <c r="B144" t="s">
        <v>812</v>
      </c>
    </row>
    <row r="145" spans="1:3" x14ac:dyDescent="0.25">
      <c r="A145" t="s">
        <v>940</v>
      </c>
      <c r="B145" t="s">
        <v>814</v>
      </c>
    </row>
    <row r="146" spans="1:3" ht="90" customHeight="1" x14ac:dyDescent="0.25">
      <c r="A146" t="s">
        <v>941</v>
      </c>
      <c r="B146" s="15" t="s">
        <v>795</v>
      </c>
    </row>
    <row r="147" spans="1:3" x14ac:dyDescent="0.25">
      <c r="A147" t="s">
        <v>942</v>
      </c>
      <c r="B147" t="s">
        <v>943</v>
      </c>
    </row>
    <row r="148" spans="1:3" x14ac:dyDescent="0.25">
      <c r="A148" t="s">
        <v>944</v>
      </c>
      <c r="B148" t="s">
        <v>945</v>
      </c>
    </row>
    <row r="149" spans="1:3" x14ac:dyDescent="0.25">
      <c r="A149" s="7" t="s">
        <v>946</v>
      </c>
      <c r="B149" s="6"/>
      <c r="C149" s="6"/>
    </row>
    <row r="150" spans="1:3" x14ac:dyDescent="0.25">
      <c r="A150" t="s">
        <v>947</v>
      </c>
      <c r="B150" t="s">
        <v>948</v>
      </c>
      <c r="C150" t="s">
        <v>793</v>
      </c>
    </row>
    <row r="151" spans="1:3" x14ac:dyDescent="0.25">
      <c r="A151" t="s">
        <v>949</v>
      </c>
      <c r="B151" t="s">
        <v>804</v>
      </c>
    </row>
    <row r="152" spans="1:3" x14ac:dyDescent="0.25">
      <c r="A152" t="s">
        <v>950</v>
      </c>
      <c r="B152" t="s">
        <v>806</v>
      </c>
    </row>
    <row r="153" spans="1:3" x14ac:dyDescent="0.25">
      <c r="A153" t="s">
        <v>951</v>
      </c>
      <c r="B153" t="s">
        <v>808</v>
      </c>
    </row>
    <row r="154" spans="1:3" x14ac:dyDescent="0.25">
      <c r="A154" t="s">
        <v>952</v>
      </c>
      <c r="B154" t="s">
        <v>810</v>
      </c>
    </row>
    <row r="155" spans="1:3" x14ac:dyDescent="0.25">
      <c r="A155" t="s">
        <v>953</v>
      </c>
      <c r="B155" t="s">
        <v>812</v>
      </c>
    </row>
    <row r="156" spans="1:3" x14ac:dyDescent="0.25">
      <c r="A156" t="s">
        <v>954</v>
      </c>
      <c r="B156" t="s">
        <v>814</v>
      </c>
    </row>
    <row r="157" spans="1:3" ht="90" customHeight="1" x14ac:dyDescent="0.25">
      <c r="A157" t="s">
        <v>955</v>
      </c>
      <c r="B157" s="15" t="s">
        <v>795</v>
      </c>
    </row>
    <row r="158" spans="1:3" x14ac:dyDescent="0.25">
      <c r="A158" t="s">
        <v>956</v>
      </c>
      <c r="B158" t="s">
        <v>957</v>
      </c>
    </row>
    <row r="159" spans="1:3" x14ac:dyDescent="0.25">
      <c r="A159" t="s">
        <v>958</v>
      </c>
      <c r="B159" t="s">
        <v>959</v>
      </c>
    </row>
    <row r="160" spans="1:3" x14ac:dyDescent="0.25">
      <c r="A160" s="7" t="s">
        <v>960</v>
      </c>
      <c r="B160" s="6"/>
      <c r="C160" s="6"/>
    </row>
    <row r="161" spans="1:3" x14ac:dyDescent="0.25">
      <c r="A161" t="s">
        <v>961</v>
      </c>
      <c r="B161" t="s">
        <v>962</v>
      </c>
      <c r="C161" t="s">
        <v>793</v>
      </c>
    </row>
    <row r="162" spans="1:3" x14ac:dyDescent="0.25">
      <c r="A162" t="s">
        <v>963</v>
      </c>
      <c r="B162" t="s">
        <v>804</v>
      </c>
    </row>
    <row r="163" spans="1:3" x14ac:dyDescent="0.25">
      <c r="A163" t="s">
        <v>964</v>
      </c>
      <c r="B163" t="s">
        <v>806</v>
      </c>
    </row>
    <row r="164" spans="1:3" x14ac:dyDescent="0.25">
      <c r="A164" t="s">
        <v>965</v>
      </c>
      <c r="B164" t="s">
        <v>808</v>
      </c>
    </row>
    <row r="165" spans="1:3" x14ac:dyDescent="0.25">
      <c r="A165" t="s">
        <v>966</v>
      </c>
      <c r="B165" t="s">
        <v>810</v>
      </c>
    </row>
    <row r="166" spans="1:3" x14ac:dyDescent="0.25">
      <c r="A166" t="s">
        <v>967</v>
      </c>
      <c r="B166" t="s">
        <v>812</v>
      </c>
    </row>
    <row r="167" spans="1:3" x14ac:dyDescent="0.25">
      <c r="A167" t="s">
        <v>968</v>
      </c>
      <c r="B167" t="s">
        <v>814</v>
      </c>
    </row>
    <row r="168" spans="1:3" ht="90" customHeight="1" x14ac:dyDescent="0.25">
      <c r="A168" t="s">
        <v>969</v>
      </c>
      <c r="B168" s="15" t="s">
        <v>795</v>
      </c>
    </row>
    <row r="169" spans="1:3" x14ac:dyDescent="0.25">
      <c r="A169" t="s">
        <v>970</v>
      </c>
      <c r="B169" t="s">
        <v>971</v>
      </c>
    </row>
    <row r="170" spans="1:3" x14ac:dyDescent="0.25">
      <c r="A170" t="s">
        <v>972</v>
      </c>
      <c r="B170" t="s">
        <v>973</v>
      </c>
    </row>
    <row r="171" spans="1:3" x14ac:dyDescent="0.25">
      <c r="A171" s="7" t="s">
        <v>974</v>
      </c>
      <c r="B171" s="6"/>
      <c r="C171" s="6"/>
    </row>
    <row r="172" spans="1:3" x14ac:dyDescent="0.25">
      <c r="A172" t="s">
        <v>975</v>
      </c>
      <c r="B172" t="s">
        <v>976</v>
      </c>
      <c r="C172" t="s">
        <v>793</v>
      </c>
    </row>
    <row r="173" spans="1:3" x14ac:dyDescent="0.25">
      <c r="A173" t="s">
        <v>977</v>
      </c>
      <c r="B173" t="s">
        <v>804</v>
      </c>
    </row>
    <row r="174" spans="1:3" x14ac:dyDescent="0.25">
      <c r="A174" t="s">
        <v>978</v>
      </c>
      <c r="B174" t="s">
        <v>806</v>
      </c>
    </row>
    <row r="175" spans="1:3" x14ac:dyDescent="0.25">
      <c r="A175" t="s">
        <v>979</v>
      </c>
      <c r="B175" t="s">
        <v>808</v>
      </c>
    </row>
    <row r="176" spans="1:3" x14ac:dyDescent="0.25">
      <c r="A176" t="s">
        <v>980</v>
      </c>
      <c r="B176" t="s">
        <v>810</v>
      </c>
    </row>
    <row r="177" spans="1:3" x14ac:dyDescent="0.25">
      <c r="A177" t="s">
        <v>981</v>
      </c>
      <c r="B177" t="s">
        <v>812</v>
      </c>
    </row>
    <row r="178" spans="1:3" x14ac:dyDescent="0.25">
      <c r="A178" t="s">
        <v>982</v>
      </c>
      <c r="B178" t="s">
        <v>814</v>
      </c>
    </row>
    <row r="179" spans="1:3" ht="90" customHeight="1" x14ac:dyDescent="0.25">
      <c r="A179" t="s">
        <v>983</v>
      </c>
      <c r="B179" s="15" t="s">
        <v>795</v>
      </c>
    </row>
    <row r="180" spans="1:3" x14ac:dyDescent="0.25">
      <c r="A180" t="s">
        <v>984</v>
      </c>
      <c r="B180" t="s">
        <v>985</v>
      </c>
    </row>
    <row r="181" spans="1:3" x14ac:dyDescent="0.25">
      <c r="A181" t="s">
        <v>986</v>
      </c>
      <c r="B181" t="s">
        <v>987</v>
      </c>
    </row>
    <row r="182" spans="1:3" x14ac:dyDescent="0.25">
      <c r="A182" s="7" t="s">
        <v>988</v>
      </c>
      <c r="B182" s="6"/>
      <c r="C182" s="6"/>
    </row>
    <row r="183" spans="1:3" x14ac:dyDescent="0.25">
      <c r="A183" t="s">
        <v>989</v>
      </c>
      <c r="B183" t="s">
        <v>990</v>
      </c>
      <c r="C183" t="s">
        <v>793</v>
      </c>
    </row>
    <row r="184" spans="1:3" x14ac:dyDescent="0.25">
      <c r="A184" t="s">
        <v>991</v>
      </c>
      <c r="B184" t="s">
        <v>804</v>
      </c>
    </row>
    <row r="185" spans="1:3" x14ac:dyDescent="0.25">
      <c r="A185" t="s">
        <v>992</v>
      </c>
      <c r="B185" t="s">
        <v>806</v>
      </c>
    </row>
    <row r="186" spans="1:3" x14ac:dyDescent="0.25">
      <c r="A186" t="s">
        <v>993</v>
      </c>
      <c r="B186" t="s">
        <v>808</v>
      </c>
    </row>
    <row r="187" spans="1:3" x14ac:dyDescent="0.25">
      <c r="A187" t="s">
        <v>994</v>
      </c>
      <c r="B187" t="s">
        <v>810</v>
      </c>
    </row>
    <row r="188" spans="1:3" x14ac:dyDescent="0.25">
      <c r="A188" t="s">
        <v>995</v>
      </c>
      <c r="B188" t="s">
        <v>812</v>
      </c>
    </row>
    <row r="189" spans="1:3" x14ac:dyDescent="0.25">
      <c r="A189" t="s">
        <v>996</v>
      </c>
      <c r="B189" t="s">
        <v>814</v>
      </c>
    </row>
    <row r="190" spans="1:3" ht="90" customHeight="1" x14ac:dyDescent="0.25">
      <c r="A190" t="s">
        <v>997</v>
      </c>
      <c r="B190" s="15" t="s">
        <v>795</v>
      </c>
    </row>
    <row r="191" spans="1:3" x14ac:dyDescent="0.25">
      <c r="A191" t="s">
        <v>998</v>
      </c>
      <c r="B191" t="s">
        <v>999</v>
      </c>
    </row>
    <row r="192" spans="1:3" x14ac:dyDescent="0.25">
      <c r="A192" t="s">
        <v>1000</v>
      </c>
      <c r="B192" t="s">
        <v>1001</v>
      </c>
    </row>
    <row r="193" spans="1:3" x14ac:dyDescent="0.25">
      <c r="A193" s="7" t="s">
        <v>1002</v>
      </c>
      <c r="B193" s="6"/>
      <c r="C193" s="6"/>
    </row>
    <row r="194" spans="1:3" x14ac:dyDescent="0.25">
      <c r="A194" t="s">
        <v>1003</v>
      </c>
      <c r="B194" t="s">
        <v>1004</v>
      </c>
      <c r="C194" t="s">
        <v>793</v>
      </c>
    </row>
    <row r="195" spans="1:3" x14ac:dyDescent="0.25">
      <c r="A195" t="s">
        <v>1005</v>
      </c>
      <c r="B195" t="s">
        <v>804</v>
      </c>
    </row>
    <row r="196" spans="1:3" x14ac:dyDescent="0.25">
      <c r="A196" t="s">
        <v>1006</v>
      </c>
      <c r="B196" t="s">
        <v>806</v>
      </c>
    </row>
    <row r="197" spans="1:3" x14ac:dyDescent="0.25">
      <c r="A197" t="s">
        <v>1007</v>
      </c>
      <c r="B197" t="s">
        <v>808</v>
      </c>
    </row>
    <row r="198" spans="1:3" x14ac:dyDescent="0.25">
      <c r="A198" t="s">
        <v>1008</v>
      </c>
      <c r="B198" t="s">
        <v>810</v>
      </c>
    </row>
    <row r="199" spans="1:3" x14ac:dyDescent="0.25">
      <c r="A199" t="s">
        <v>1009</v>
      </c>
      <c r="B199" t="s">
        <v>812</v>
      </c>
    </row>
    <row r="200" spans="1:3" x14ac:dyDescent="0.25">
      <c r="A200" t="s">
        <v>1010</v>
      </c>
      <c r="B200" t="s">
        <v>814</v>
      </c>
    </row>
    <row r="201" spans="1:3" ht="90" customHeight="1" x14ac:dyDescent="0.25">
      <c r="A201" t="s">
        <v>1011</v>
      </c>
      <c r="B201" s="15" t="s">
        <v>795</v>
      </c>
    </row>
    <row r="202" spans="1:3" x14ac:dyDescent="0.25">
      <c r="A202" t="s">
        <v>1012</v>
      </c>
      <c r="B202" t="s">
        <v>1013</v>
      </c>
    </row>
    <row r="203" spans="1:3" x14ac:dyDescent="0.25">
      <c r="A203" t="s">
        <v>1014</v>
      </c>
      <c r="B203" t="s">
        <v>1015</v>
      </c>
    </row>
    <row r="204" spans="1:3" x14ac:dyDescent="0.25">
      <c r="A204" s="7" t="s">
        <v>1016</v>
      </c>
      <c r="B204" s="6"/>
      <c r="C204" s="6"/>
    </row>
    <row r="205" spans="1:3" x14ac:dyDescent="0.25">
      <c r="A205" t="s">
        <v>1017</v>
      </c>
      <c r="B205" t="s">
        <v>1018</v>
      </c>
      <c r="C205" t="s">
        <v>793</v>
      </c>
    </row>
    <row r="206" spans="1:3" x14ac:dyDescent="0.25">
      <c r="A206" t="s">
        <v>1019</v>
      </c>
      <c r="B206" t="s">
        <v>804</v>
      </c>
    </row>
    <row r="207" spans="1:3" x14ac:dyDescent="0.25">
      <c r="A207" t="s">
        <v>1020</v>
      </c>
      <c r="B207" t="s">
        <v>806</v>
      </c>
    </row>
    <row r="208" spans="1:3" x14ac:dyDescent="0.25">
      <c r="A208" t="s">
        <v>1021</v>
      </c>
      <c r="B208" t="s">
        <v>808</v>
      </c>
    </row>
    <row r="209" spans="1:3" x14ac:dyDescent="0.25">
      <c r="A209" t="s">
        <v>1022</v>
      </c>
      <c r="B209" t="s">
        <v>810</v>
      </c>
    </row>
    <row r="210" spans="1:3" x14ac:dyDescent="0.25">
      <c r="A210" t="s">
        <v>1023</v>
      </c>
      <c r="B210" t="s">
        <v>812</v>
      </c>
    </row>
    <row r="211" spans="1:3" x14ac:dyDescent="0.25">
      <c r="A211" t="s">
        <v>1024</v>
      </c>
      <c r="B211" t="s">
        <v>814</v>
      </c>
    </row>
    <row r="212" spans="1:3" ht="90" customHeight="1" x14ac:dyDescent="0.25">
      <c r="A212" t="s">
        <v>1025</v>
      </c>
      <c r="B212" s="15" t="s">
        <v>795</v>
      </c>
    </row>
    <row r="213" spans="1:3" x14ac:dyDescent="0.25">
      <c r="A213" t="s">
        <v>1026</v>
      </c>
      <c r="B213" t="s">
        <v>1027</v>
      </c>
    </row>
    <row r="214" spans="1:3" x14ac:dyDescent="0.25">
      <c r="A214" t="s">
        <v>1028</v>
      </c>
      <c r="B214" t="s">
        <v>1029</v>
      </c>
    </row>
    <row r="215" spans="1:3" x14ac:dyDescent="0.25">
      <c r="A215" s="7" t="s">
        <v>1030</v>
      </c>
      <c r="B215" s="6"/>
      <c r="C215" s="6"/>
    </row>
    <row r="216" spans="1:3" x14ac:dyDescent="0.25">
      <c r="A216" t="s">
        <v>1031</v>
      </c>
      <c r="B216" t="s">
        <v>1032</v>
      </c>
      <c r="C216" t="s">
        <v>793</v>
      </c>
    </row>
    <row r="217" spans="1:3" x14ac:dyDescent="0.25">
      <c r="A217" t="s">
        <v>1033</v>
      </c>
      <c r="B217" t="s">
        <v>806</v>
      </c>
    </row>
    <row r="218" spans="1:3" x14ac:dyDescent="0.25">
      <c r="A218" t="s">
        <v>1034</v>
      </c>
      <c r="B218" t="s">
        <v>808</v>
      </c>
    </row>
    <row r="219" spans="1:3" x14ac:dyDescent="0.25">
      <c r="A219" t="s">
        <v>1035</v>
      </c>
      <c r="B219" t="s">
        <v>810</v>
      </c>
    </row>
    <row r="220" spans="1:3" x14ac:dyDescent="0.25">
      <c r="A220" t="s">
        <v>1036</v>
      </c>
      <c r="B220" t="s">
        <v>812</v>
      </c>
    </row>
    <row r="221" spans="1:3" x14ac:dyDescent="0.25">
      <c r="A221" t="s">
        <v>1037</v>
      </c>
      <c r="B221" t="s">
        <v>814</v>
      </c>
    </row>
    <row r="222" spans="1:3" ht="90" customHeight="1" x14ac:dyDescent="0.25">
      <c r="A222" t="s">
        <v>1038</v>
      </c>
      <c r="B222" s="15" t="s">
        <v>795</v>
      </c>
    </row>
    <row r="223" spans="1:3" x14ac:dyDescent="0.25">
      <c r="A223" s="7" t="s">
        <v>1039</v>
      </c>
      <c r="B223" s="6"/>
      <c r="C223" s="6"/>
    </row>
    <row r="224" spans="1:3" x14ac:dyDescent="0.25">
      <c r="A224" t="s">
        <v>1040</v>
      </c>
      <c r="B224" t="s">
        <v>1041</v>
      </c>
      <c r="C224" t="s">
        <v>793</v>
      </c>
    </row>
    <row r="225" spans="1:3" x14ac:dyDescent="0.25">
      <c r="A225" t="s">
        <v>1042</v>
      </c>
      <c r="B225" t="s">
        <v>806</v>
      </c>
    </row>
    <row r="226" spans="1:3" x14ac:dyDescent="0.25">
      <c r="A226" t="s">
        <v>1043</v>
      </c>
      <c r="B226" t="s">
        <v>808</v>
      </c>
    </row>
    <row r="227" spans="1:3" x14ac:dyDescent="0.25">
      <c r="A227" t="s">
        <v>1044</v>
      </c>
      <c r="B227" t="s">
        <v>810</v>
      </c>
    </row>
    <row r="228" spans="1:3" x14ac:dyDescent="0.25">
      <c r="A228" t="s">
        <v>1045</v>
      </c>
      <c r="B228" t="s">
        <v>812</v>
      </c>
    </row>
    <row r="229" spans="1:3" x14ac:dyDescent="0.25">
      <c r="A229" t="s">
        <v>1046</v>
      </c>
      <c r="B229" t="s">
        <v>814</v>
      </c>
    </row>
    <row r="230" spans="1:3" ht="90" customHeight="1" x14ac:dyDescent="0.25">
      <c r="A230" t="s">
        <v>1047</v>
      </c>
      <c r="B230" s="15" t="s">
        <v>795</v>
      </c>
    </row>
    <row r="231" spans="1:3" x14ac:dyDescent="0.25">
      <c r="A231" s="13" t="s">
        <v>1048</v>
      </c>
      <c r="B231" s="14"/>
      <c r="C231" s="14"/>
    </row>
    <row r="232" spans="1:3" x14ac:dyDescent="0.25">
      <c r="A232" t="s">
        <v>1049</v>
      </c>
      <c r="B232" t="s">
        <v>1050</v>
      </c>
      <c r="C232" t="s">
        <v>793</v>
      </c>
    </row>
    <row r="233" spans="1:3" x14ac:dyDescent="0.25">
      <c r="A233" s="13" t="s">
        <v>1051</v>
      </c>
      <c r="B233" s="14"/>
      <c r="C233" s="14"/>
    </row>
    <row r="234" spans="1:3" x14ac:dyDescent="0.25">
      <c r="A234" t="s">
        <v>1052</v>
      </c>
      <c r="B234" t="s">
        <v>1053</v>
      </c>
      <c r="C234" t="s">
        <v>793</v>
      </c>
    </row>
    <row r="235" spans="1:3" x14ac:dyDescent="0.25">
      <c r="A235" s="13" t="s">
        <v>1054</v>
      </c>
      <c r="B235" s="14"/>
      <c r="C235" s="14"/>
    </row>
    <row r="236" spans="1:3" x14ac:dyDescent="0.25">
      <c r="A236" t="s">
        <v>1055</v>
      </c>
      <c r="B236" t="s">
        <v>1056</v>
      </c>
      <c r="C236" t="s">
        <v>793</v>
      </c>
    </row>
    <row r="237" spans="1:3" x14ac:dyDescent="0.25">
      <c r="A237" s="13" t="s">
        <v>1057</v>
      </c>
      <c r="B237" s="14"/>
      <c r="C237" s="14"/>
    </row>
    <row r="238" spans="1:3" x14ac:dyDescent="0.25">
      <c r="A238" t="s">
        <v>1058</v>
      </c>
      <c r="B238" t="s">
        <v>1059</v>
      </c>
      <c r="C238" t="s">
        <v>793</v>
      </c>
    </row>
    <row r="239" spans="1:3" x14ac:dyDescent="0.25">
      <c r="A239" s="13" t="s">
        <v>1060</v>
      </c>
      <c r="B239" s="14"/>
      <c r="C239" s="14"/>
    </row>
    <row r="240" spans="1:3" x14ac:dyDescent="0.25">
      <c r="A240" t="s">
        <v>1061</v>
      </c>
      <c r="B240" t="s">
        <v>1062</v>
      </c>
      <c r="C240" t="s">
        <v>793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290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64459</v>
      </c>
      <c r="F7" s="68">
        <v>444.89601800000003</v>
      </c>
      <c r="G7" s="20">
        <v>3.7693556000000003E-2</v>
      </c>
    </row>
    <row r="8" spans="1:7" ht="25.5" x14ac:dyDescent="0.2">
      <c r="A8" s="21">
        <v>2</v>
      </c>
      <c r="B8" s="22" t="s">
        <v>29</v>
      </c>
      <c r="C8" s="26" t="s">
        <v>30</v>
      </c>
      <c r="D8" s="17" t="s">
        <v>25</v>
      </c>
      <c r="E8" s="62">
        <v>75956</v>
      </c>
      <c r="F8" s="68">
        <v>387.56549000000001</v>
      </c>
      <c r="G8" s="20">
        <v>3.2836260999999999E-2</v>
      </c>
    </row>
    <row r="9" spans="1:7" ht="12.75" x14ac:dyDescent="0.2">
      <c r="A9" s="21">
        <v>3</v>
      </c>
      <c r="B9" s="22" t="s">
        <v>262</v>
      </c>
      <c r="C9" s="26" t="s">
        <v>263</v>
      </c>
      <c r="D9" s="17" t="s">
        <v>264</v>
      </c>
      <c r="E9" s="62">
        <v>116616</v>
      </c>
      <c r="F9" s="68">
        <v>380.75124</v>
      </c>
      <c r="G9" s="20">
        <v>3.2258927E-2</v>
      </c>
    </row>
    <row r="10" spans="1:7" ht="25.5" x14ac:dyDescent="0.2">
      <c r="A10" s="21">
        <v>4</v>
      </c>
      <c r="B10" s="22" t="s">
        <v>172</v>
      </c>
      <c r="C10" s="26" t="s">
        <v>173</v>
      </c>
      <c r="D10" s="17" t="s">
        <v>25</v>
      </c>
      <c r="E10" s="62">
        <v>61176</v>
      </c>
      <c r="F10" s="68">
        <v>367.97363999999999</v>
      </c>
      <c r="G10" s="20">
        <v>3.1176353E-2</v>
      </c>
    </row>
    <row r="11" spans="1:7" ht="25.5" x14ac:dyDescent="0.2">
      <c r="A11" s="21">
        <v>5</v>
      </c>
      <c r="B11" s="22" t="s">
        <v>62</v>
      </c>
      <c r="C11" s="26" t="s">
        <v>63</v>
      </c>
      <c r="D11" s="17" t="s">
        <v>16</v>
      </c>
      <c r="E11" s="62">
        <v>297979</v>
      </c>
      <c r="F11" s="68">
        <v>310.94108649999998</v>
      </c>
      <c r="G11" s="20">
        <v>2.6344302999999999E-2</v>
      </c>
    </row>
    <row r="12" spans="1:7" ht="25.5" x14ac:dyDescent="0.2">
      <c r="A12" s="21">
        <v>6</v>
      </c>
      <c r="B12" s="22" t="s">
        <v>50</v>
      </c>
      <c r="C12" s="26" t="s">
        <v>51</v>
      </c>
      <c r="D12" s="17" t="s">
        <v>22</v>
      </c>
      <c r="E12" s="62">
        <v>347593</v>
      </c>
      <c r="F12" s="68">
        <v>304.491468</v>
      </c>
      <c r="G12" s="20">
        <v>2.5797862000000001E-2</v>
      </c>
    </row>
    <row r="13" spans="1:7" ht="12.75" x14ac:dyDescent="0.2">
      <c r="A13" s="21">
        <v>7</v>
      </c>
      <c r="B13" s="22" t="s">
        <v>102</v>
      </c>
      <c r="C13" s="26" t="s">
        <v>103</v>
      </c>
      <c r="D13" s="17" t="s">
        <v>66</v>
      </c>
      <c r="E13" s="62">
        <v>73199</v>
      </c>
      <c r="F13" s="68">
        <v>293.74758700000001</v>
      </c>
      <c r="G13" s="20">
        <v>2.4887593E-2</v>
      </c>
    </row>
    <row r="14" spans="1:7" ht="12.75" x14ac:dyDescent="0.2">
      <c r="A14" s="21">
        <v>8</v>
      </c>
      <c r="B14" s="22" t="s">
        <v>164</v>
      </c>
      <c r="C14" s="26" t="s">
        <v>165</v>
      </c>
      <c r="D14" s="17" t="s">
        <v>166</v>
      </c>
      <c r="E14" s="62">
        <v>89890</v>
      </c>
      <c r="F14" s="68">
        <v>276.68142</v>
      </c>
      <c r="G14" s="20">
        <v>2.3441672E-2</v>
      </c>
    </row>
    <row r="15" spans="1:7" ht="25.5" x14ac:dyDescent="0.2">
      <c r="A15" s="21">
        <v>9</v>
      </c>
      <c r="B15" s="22" t="s">
        <v>167</v>
      </c>
      <c r="C15" s="26" t="s">
        <v>1156</v>
      </c>
      <c r="D15" s="17" t="s">
        <v>71</v>
      </c>
      <c r="E15" s="62">
        <v>15026</v>
      </c>
      <c r="F15" s="68">
        <v>276.59860800000001</v>
      </c>
      <c r="G15" s="20">
        <v>2.3434656000000002E-2</v>
      </c>
    </row>
    <row r="16" spans="1:7" ht="25.5" x14ac:dyDescent="0.2">
      <c r="A16" s="21">
        <v>10</v>
      </c>
      <c r="B16" s="22" t="s">
        <v>236</v>
      </c>
      <c r="C16" s="26" t="s">
        <v>237</v>
      </c>
      <c r="D16" s="17" t="s">
        <v>227</v>
      </c>
      <c r="E16" s="62">
        <v>42284</v>
      </c>
      <c r="F16" s="68">
        <v>271.54784799999999</v>
      </c>
      <c r="G16" s="20">
        <v>2.3006733000000001E-2</v>
      </c>
    </row>
    <row r="17" spans="1:7" ht="25.5" x14ac:dyDescent="0.2">
      <c r="A17" s="21">
        <v>11</v>
      </c>
      <c r="B17" s="22" t="s">
        <v>37</v>
      </c>
      <c r="C17" s="26" t="s">
        <v>38</v>
      </c>
      <c r="D17" s="17" t="s">
        <v>22</v>
      </c>
      <c r="E17" s="62">
        <v>4552</v>
      </c>
      <c r="F17" s="68">
        <v>249.37221600000001</v>
      </c>
      <c r="G17" s="20">
        <v>2.1127916E-2</v>
      </c>
    </row>
    <row r="18" spans="1:7" ht="38.25" x14ac:dyDescent="0.2">
      <c r="A18" s="21">
        <v>12</v>
      </c>
      <c r="B18" s="22" t="s">
        <v>88</v>
      </c>
      <c r="C18" s="26" t="s">
        <v>89</v>
      </c>
      <c r="D18" s="17" t="s">
        <v>90</v>
      </c>
      <c r="E18" s="62">
        <v>278377</v>
      </c>
      <c r="F18" s="68">
        <v>246.50283350000001</v>
      </c>
      <c r="G18" s="20">
        <v>2.0884809000000001E-2</v>
      </c>
    </row>
    <row r="19" spans="1:7" ht="25.5" x14ac:dyDescent="0.2">
      <c r="A19" s="21">
        <v>13</v>
      </c>
      <c r="B19" s="22" t="s">
        <v>43</v>
      </c>
      <c r="C19" s="26" t="s">
        <v>44</v>
      </c>
      <c r="D19" s="17" t="s">
        <v>45</v>
      </c>
      <c r="E19" s="62">
        <v>73119</v>
      </c>
      <c r="F19" s="68">
        <v>244.54649549999999</v>
      </c>
      <c r="G19" s="20">
        <v>2.0719060000000001E-2</v>
      </c>
    </row>
    <row r="20" spans="1:7" ht="12.75" x14ac:dyDescent="0.2">
      <c r="A20" s="21">
        <v>14</v>
      </c>
      <c r="B20" s="22" t="s">
        <v>228</v>
      </c>
      <c r="C20" s="26" t="s">
        <v>229</v>
      </c>
      <c r="D20" s="17" t="s">
        <v>183</v>
      </c>
      <c r="E20" s="62">
        <v>16100</v>
      </c>
      <c r="F20" s="68">
        <v>244.30945</v>
      </c>
      <c r="G20" s="20">
        <v>2.0698976000000001E-2</v>
      </c>
    </row>
    <row r="21" spans="1:7" ht="12.75" x14ac:dyDescent="0.2">
      <c r="A21" s="21">
        <v>15</v>
      </c>
      <c r="B21" s="22" t="s">
        <v>265</v>
      </c>
      <c r="C21" s="26" t="s">
        <v>266</v>
      </c>
      <c r="D21" s="17" t="s">
        <v>215</v>
      </c>
      <c r="E21" s="62">
        <v>20778</v>
      </c>
      <c r="F21" s="68">
        <v>240.19368</v>
      </c>
      <c r="G21" s="20">
        <v>2.035027E-2</v>
      </c>
    </row>
    <row r="22" spans="1:7" ht="12.75" x14ac:dyDescent="0.2">
      <c r="A22" s="21">
        <v>16</v>
      </c>
      <c r="B22" s="22" t="s">
        <v>291</v>
      </c>
      <c r="C22" s="26" t="s">
        <v>292</v>
      </c>
      <c r="D22" s="17" t="s">
        <v>19</v>
      </c>
      <c r="E22" s="62">
        <v>116255</v>
      </c>
      <c r="F22" s="68">
        <v>230.12677249999999</v>
      </c>
      <c r="G22" s="20">
        <v>1.9497357E-2</v>
      </c>
    </row>
    <row r="23" spans="1:7" ht="12.75" x14ac:dyDescent="0.2">
      <c r="A23" s="21">
        <v>17</v>
      </c>
      <c r="B23" s="22" t="s">
        <v>267</v>
      </c>
      <c r="C23" s="26" t="s">
        <v>268</v>
      </c>
      <c r="D23" s="17" t="s">
        <v>269</v>
      </c>
      <c r="E23" s="62">
        <v>125543</v>
      </c>
      <c r="F23" s="68">
        <v>228.61380299999999</v>
      </c>
      <c r="G23" s="20">
        <v>1.9369171000000001E-2</v>
      </c>
    </row>
    <row r="24" spans="1:7" ht="12.75" x14ac:dyDescent="0.2">
      <c r="A24" s="21">
        <v>18</v>
      </c>
      <c r="B24" s="22" t="s">
        <v>232</v>
      </c>
      <c r="C24" s="26" t="s">
        <v>233</v>
      </c>
      <c r="D24" s="17" t="s">
        <v>209</v>
      </c>
      <c r="E24" s="62">
        <v>103185</v>
      </c>
      <c r="F24" s="68">
        <v>227.36814749999999</v>
      </c>
      <c r="G24" s="20">
        <v>1.9263634000000002E-2</v>
      </c>
    </row>
    <row r="25" spans="1:7" ht="25.5" x14ac:dyDescent="0.2">
      <c r="A25" s="21">
        <v>19</v>
      </c>
      <c r="B25" s="22" t="s">
        <v>57</v>
      </c>
      <c r="C25" s="26" t="s">
        <v>58</v>
      </c>
      <c r="D25" s="17" t="s">
        <v>16</v>
      </c>
      <c r="E25" s="62">
        <v>310459</v>
      </c>
      <c r="F25" s="68">
        <v>226.63507000000001</v>
      </c>
      <c r="G25" s="20">
        <v>1.9201524000000001E-2</v>
      </c>
    </row>
    <row r="26" spans="1:7" ht="12.75" x14ac:dyDescent="0.2">
      <c r="A26" s="21">
        <v>20</v>
      </c>
      <c r="B26" s="22" t="s">
        <v>293</v>
      </c>
      <c r="C26" s="26" t="s">
        <v>294</v>
      </c>
      <c r="D26" s="17" t="s">
        <v>295</v>
      </c>
      <c r="E26" s="62">
        <v>28006</v>
      </c>
      <c r="F26" s="68">
        <v>226.330489</v>
      </c>
      <c r="G26" s="20">
        <v>1.9175719000000001E-2</v>
      </c>
    </row>
    <row r="27" spans="1:7" ht="25.5" x14ac:dyDescent="0.2">
      <c r="A27" s="21">
        <v>21</v>
      </c>
      <c r="B27" s="22" t="s">
        <v>296</v>
      </c>
      <c r="C27" s="26" t="s">
        <v>297</v>
      </c>
      <c r="D27" s="17" t="s">
        <v>25</v>
      </c>
      <c r="E27" s="62">
        <v>88571</v>
      </c>
      <c r="F27" s="68">
        <v>220.718932</v>
      </c>
      <c r="G27" s="20">
        <v>1.8700283000000002E-2</v>
      </c>
    </row>
    <row r="28" spans="1:7" ht="25.5" x14ac:dyDescent="0.2">
      <c r="A28" s="21">
        <v>22</v>
      </c>
      <c r="B28" s="22" t="s">
        <v>203</v>
      </c>
      <c r="C28" s="26" t="s">
        <v>204</v>
      </c>
      <c r="D28" s="17" t="s">
        <v>33</v>
      </c>
      <c r="E28" s="62">
        <v>146377</v>
      </c>
      <c r="F28" s="68">
        <v>212.68578099999999</v>
      </c>
      <c r="G28" s="20">
        <v>1.8019679E-2</v>
      </c>
    </row>
    <row r="29" spans="1:7" ht="12.75" x14ac:dyDescent="0.2">
      <c r="A29" s="21">
        <v>23</v>
      </c>
      <c r="B29" s="22" t="s">
        <v>230</v>
      </c>
      <c r="C29" s="26" t="s">
        <v>231</v>
      </c>
      <c r="D29" s="17" t="s">
        <v>19</v>
      </c>
      <c r="E29" s="62">
        <v>209020</v>
      </c>
      <c r="F29" s="68">
        <v>211.52824000000001</v>
      </c>
      <c r="G29" s="20">
        <v>1.7921606999999999E-2</v>
      </c>
    </row>
    <row r="30" spans="1:7" ht="12.75" x14ac:dyDescent="0.2">
      <c r="A30" s="21">
        <v>24</v>
      </c>
      <c r="B30" s="22" t="s">
        <v>181</v>
      </c>
      <c r="C30" s="26" t="s">
        <v>182</v>
      </c>
      <c r="D30" s="17" t="s">
        <v>183</v>
      </c>
      <c r="E30" s="62">
        <v>84901</v>
      </c>
      <c r="F30" s="68">
        <v>210.1724255</v>
      </c>
      <c r="G30" s="20">
        <v>1.7806736E-2</v>
      </c>
    </row>
    <row r="31" spans="1:7" ht="25.5" x14ac:dyDescent="0.2">
      <c r="A31" s="21">
        <v>25</v>
      </c>
      <c r="B31" s="22" t="s">
        <v>250</v>
      </c>
      <c r="C31" s="26" t="s">
        <v>251</v>
      </c>
      <c r="D31" s="17" t="s">
        <v>198</v>
      </c>
      <c r="E31" s="62">
        <v>185657</v>
      </c>
      <c r="F31" s="68">
        <v>208.307154</v>
      </c>
      <c r="G31" s="20">
        <v>1.7648701999999999E-2</v>
      </c>
    </row>
    <row r="32" spans="1:7" ht="25.5" x14ac:dyDescent="0.2">
      <c r="A32" s="21">
        <v>26</v>
      </c>
      <c r="B32" s="22" t="s">
        <v>67</v>
      </c>
      <c r="C32" s="26" t="s">
        <v>68</v>
      </c>
      <c r="D32" s="17" t="s">
        <v>25</v>
      </c>
      <c r="E32" s="62">
        <v>134925</v>
      </c>
      <c r="F32" s="68">
        <v>208.1218125</v>
      </c>
      <c r="G32" s="20">
        <v>1.7632999E-2</v>
      </c>
    </row>
    <row r="33" spans="1:7" ht="25.5" x14ac:dyDescent="0.2">
      <c r="A33" s="21">
        <v>27</v>
      </c>
      <c r="B33" s="22" t="s">
        <v>95</v>
      </c>
      <c r="C33" s="26" t="s">
        <v>96</v>
      </c>
      <c r="D33" s="17" t="s">
        <v>97</v>
      </c>
      <c r="E33" s="62">
        <v>70349</v>
      </c>
      <c r="F33" s="68">
        <v>206.966758</v>
      </c>
      <c r="G33" s="20">
        <v>1.7535137999999999E-2</v>
      </c>
    </row>
    <row r="34" spans="1:7" ht="25.5" x14ac:dyDescent="0.2">
      <c r="A34" s="21">
        <v>28</v>
      </c>
      <c r="B34" s="22" t="s">
        <v>190</v>
      </c>
      <c r="C34" s="26" t="s">
        <v>191</v>
      </c>
      <c r="D34" s="17" t="s">
        <v>71</v>
      </c>
      <c r="E34" s="62">
        <v>28882</v>
      </c>
      <c r="F34" s="68">
        <v>198.578191</v>
      </c>
      <c r="G34" s="20">
        <v>1.6824421999999999E-2</v>
      </c>
    </row>
    <row r="35" spans="1:7" ht="12.75" x14ac:dyDescent="0.2">
      <c r="A35" s="21">
        <v>29</v>
      </c>
      <c r="B35" s="22" t="s">
        <v>52</v>
      </c>
      <c r="C35" s="26" t="s">
        <v>53</v>
      </c>
      <c r="D35" s="17" t="s">
        <v>19</v>
      </c>
      <c r="E35" s="62">
        <v>178780</v>
      </c>
      <c r="F35" s="68">
        <v>197.01555999999999</v>
      </c>
      <c r="G35" s="20">
        <v>1.6692029000000001E-2</v>
      </c>
    </row>
    <row r="36" spans="1:7" ht="25.5" x14ac:dyDescent="0.2">
      <c r="A36" s="21">
        <v>30</v>
      </c>
      <c r="B36" s="22" t="s">
        <v>242</v>
      </c>
      <c r="C36" s="26" t="s">
        <v>243</v>
      </c>
      <c r="D36" s="17" t="s">
        <v>33</v>
      </c>
      <c r="E36" s="62">
        <v>37918</v>
      </c>
      <c r="F36" s="68">
        <v>193.3818</v>
      </c>
      <c r="G36" s="20">
        <v>1.6384159999999998E-2</v>
      </c>
    </row>
    <row r="37" spans="1:7" ht="12.75" x14ac:dyDescent="0.2">
      <c r="A37" s="21">
        <v>31</v>
      </c>
      <c r="B37" s="22" t="s">
        <v>246</v>
      </c>
      <c r="C37" s="26" t="s">
        <v>247</v>
      </c>
      <c r="D37" s="17" t="s">
        <v>215</v>
      </c>
      <c r="E37" s="62">
        <v>25266</v>
      </c>
      <c r="F37" s="68">
        <v>188.28223199999999</v>
      </c>
      <c r="G37" s="20">
        <v>1.5952102999999999E-2</v>
      </c>
    </row>
    <row r="38" spans="1:7" ht="51" x14ac:dyDescent="0.2">
      <c r="A38" s="21">
        <v>32</v>
      </c>
      <c r="B38" s="22" t="s">
        <v>270</v>
      </c>
      <c r="C38" s="26" t="s">
        <v>271</v>
      </c>
      <c r="D38" s="17" t="s">
        <v>212</v>
      </c>
      <c r="E38" s="62">
        <v>84532</v>
      </c>
      <c r="F38" s="68">
        <v>181.278874</v>
      </c>
      <c r="G38" s="20">
        <v>1.5358747000000001E-2</v>
      </c>
    </row>
    <row r="39" spans="1:7" ht="12.75" x14ac:dyDescent="0.2">
      <c r="A39" s="21">
        <v>33</v>
      </c>
      <c r="B39" s="22" t="s">
        <v>272</v>
      </c>
      <c r="C39" s="26" t="s">
        <v>273</v>
      </c>
      <c r="D39" s="17" t="s">
        <v>166</v>
      </c>
      <c r="E39" s="62">
        <v>49328</v>
      </c>
      <c r="F39" s="68">
        <v>161.253232</v>
      </c>
      <c r="G39" s="20">
        <v>1.3662086E-2</v>
      </c>
    </row>
    <row r="40" spans="1:7" ht="12.75" x14ac:dyDescent="0.2">
      <c r="A40" s="21">
        <v>34</v>
      </c>
      <c r="B40" s="22" t="s">
        <v>274</v>
      </c>
      <c r="C40" s="26" t="s">
        <v>275</v>
      </c>
      <c r="D40" s="17" t="s">
        <v>209</v>
      </c>
      <c r="E40" s="62">
        <v>120496</v>
      </c>
      <c r="F40" s="68">
        <v>160.68141600000001</v>
      </c>
      <c r="G40" s="20">
        <v>1.3613639E-2</v>
      </c>
    </row>
    <row r="41" spans="1:7" ht="12.75" x14ac:dyDescent="0.2">
      <c r="A41" s="21">
        <v>35</v>
      </c>
      <c r="B41" s="22" t="s">
        <v>76</v>
      </c>
      <c r="C41" s="26" t="s">
        <v>77</v>
      </c>
      <c r="D41" s="17" t="s">
        <v>66</v>
      </c>
      <c r="E41" s="62">
        <v>81977</v>
      </c>
      <c r="F41" s="68">
        <v>155.71531150000001</v>
      </c>
      <c r="G41" s="20">
        <v>1.3192888999999999E-2</v>
      </c>
    </row>
    <row r="42" spans="1:7" ht="12.75" x14ac:dyDescent="0.2">
      <c r="A42" s="21">
        <v>36</v>
      </c>
      <c r="B42" s="22" t="s">
        <v>260</v>
      </c>
      <c r="C42" s="26" t="s">
        <v>261</v>
      </c>
      <c r="D42" s="17" t="s">
        <v>66</v>
      </c>
      <c r="E42" s="62">
        <v>84224</v>
      </c>
      <c r="F42" s="68">
        <v>154.67737600000001</v>
      </c>
      <c r="G42" s="20">
        <v>1.3104951E-2</v>
      </c>
    </row>
    <row r="43" spans="1:7" ht="12.75" x14ac:dyDescent="0.2">
      <c r="A43" s="21">
        <v>37</v>
      </c>
      <c r="B43" s="22" t="s">
        <v>298</v>
      </c>
      <c r="C43" s="26" t="s">
        <v>299</v>
      </c>
      <c r="D43" s="17" t="s">
        <v>166</v>
      </c>
      <c r="E43" s="62">
        <v>38054</v>
      </c>
      <c r="F43" s="68">
        <v>150.88410999999999</v>
      </c>
      <c r="G43" s="20">
        <v>1.2783568E-2</v>
      </c>
    </row>
    <row r="44" spans="1:7" ht="25.5" x14ac:dyDescent="0.2">
      <c r="A44" s="21">
        <v>38</v>
      </c>
      <c r="B44" s="22" t="s">
        <v>23</v>
      </c>
      <c r="C44" s="26" t="s">
        <v>24</v>
      </c>
      <c r="D44" s="17" t="s">
        <v>25</v>
      </c>
      <c r="E44" s="62">
        <v>25051</v>
      </c>
      <c r="F44" s="68">
        <v>150.46883149999999</v>
      </c>
      <c r="G44" s="20">
        <v>1.2748384E-2</v>
      </c>
    </row>
    <row r="45" spans="1:7" ht="25.5" x14ac:dyDescent="0.2">
      <c r="A45" s="21">
        <v>39</v>
      </c>
      <c r="B45" s="22" t="s">
        <v>194</v>
      </c>
      <c r="C45" s="26" t="s">
        <v>195</v>
      </c>
      <c r="D45" s="17" t="s">
        <v>25</v>
      </c>
      <c r="E45" s="62">
        <v>39999</v>
      </c>
      <c r="F45" s="68">
        <v>143.59640999999999</v>
      </c>
      <c r="G45" s="20">
        <v>1.2166122E-2</v>
      </c>
    </row>
    <row r="46" spans="1:7" ht="25.5" x14ac:dyDescent="0.2">
      <c r="A46" s="21">
        <v>40</v>
      </c>
      <c r="B46" s="22" t="s">
        <v>234</v>
      </c>
      <c r="C46" s="26" t="s">
        <v>235</v>
      </c>
      <c r="D46" s="17" t="s">
        <v>71</v>
      </c>
      <c r="E46" s="62">
        <v>77991</v>
      </c>
      <c r="F46" s="68">
        <v>140.81275049999999</v>
      </c>
      <c r="G46" s="20">
        <v>1.1930278000000001E-2</v>
      </c>
    </row>
    <row r="47" spans="1:7" ht="25.5" x14ac:dyDescent="0.2">
      <c r="A47" s="21">
        <v>41</v>
      </c>
      <c r="B47" s="22" t="s">
        <v>196</v>
      </c>
      <c r="C47" s="26" t="s">
        <v>197</v>
      </c>
      <c r="D47" s="17" t="s">
        <v>198</v>
      </c>
      <c r="E47" s="62">
        <v>58439</v>
      </c>
      <c r="F47" s="68">
        <v>126.52043500000001</v>
      </c>
      <c r="G47" s="20">
        <v>1.0719370000000001E-2</v>
      </c>
    </row>
    <row r="48" spans="1:7" ht="12.75" x14ac:dyDescent="0.2">
      <c r="A48" s="21">
        <v>42</v>
      </c>
      <c r="B48" s="22" t="s">
        <v>254</v>
      </c>
      <c r="C48" s="26" t="s">
        <v>255</v>
      </c>
      <c r="D48" s="17" t="s">
        <v>209</v>
      </c>
      <c r="E48" s="62">
        <v>40090</v>
      </c>
      <c r="F48" s="68">
        <v>115.98036999999999</v>
      </c>
      <c r="G48" s="20">
        <v>9.8263689999999997E-3</v>
      </c>
    </row>
    <row r="49" spans="1:7" ht="25.5" x14ac:dyDescent="0.2">
      <c r="A49" s="21">
        <v>43</v>
      </c>
      <c r="B49" s="22" t="s">
        <v>83</v>
      </c>
      <c r="C49" s="26" t="s">
        <v>84</v>
      </c>
      <c r="D49" s="17" t="s">
        <v>71</v>
      </c>
      <c r="E49" s="62">
        <v>44000</v>
      </c>
      <c r="F49" s="68">
        <v>112.55200000000001</v>
      </c>
      <c r="G49" s="20">
        <v>9.5359030000000001E-3</v>
      </c>
    </row>
    <row r="50" spans="1:7" ht="51" x14ac:dyDescent="0.2">
      <c r="A50" s="21">
        <v>44</v>
      </c>
      <c r="B50" s="22" t="s">
        <v>276</v>
      </c>
      <c r="C50" s="26" t="s">
        <v>277</v>
      </c>
      <c r="D50" s="17" t="s">
        <v>212</v>
      </c>
      <c r="E50" s="62">
        <v>64794</v>
      </c>
      <c r="F50" s="68">
        <v>111.186504</v>
      </c>
      <c r="G50" s="20">
        <v>9.4202120000000007E-3</v>
      </c>
    </row>
    <row r="51" spans="1:7" ht="25.5" x14ac:dyDescent="0.2">
      <c r="A51" s="21">
        <v>45</v>
      </c>
      <c r="B51" s="22" t="s">
        <v>192</v>
      </c>
      <c r="C51" s="26" t="s">
        <v>193</v>
      </c>
      <c r="D51" s="17" t="s">
        <v>25</v>
      </c>
      <c r="E51" s="62">
        <v>16127</v>
      </c>
      <c r="F51" s="68">
        <v>107.841249</v>
      </c>
      <c r="G51" s="20">
        <v>9.1367870000000004E-3</v>
      </c>
    </row>
    <row r="52" spans="1:7" ht="12.75" x14ac:dyDescent="0.2">
      <c r="A52" s="21">
        <v>46</v>
      </c>
      <c r="B52" s="22" t="s">
        <v>87</v>
      </c>
      <c r="C52" s="26" t="s">
        <v>1155</v>
      </c>
      <c r="D52" s="17" t="s">
        <v>66</v>
      </c>
      <c r="E52" s="62">
        <v>43148</v>
      </c>
      <c r="F52" s="68">
        <v>95.011895999999993</v>
      </c>
      <c r="G52" s="20">
        <v>8.0498280000000002E-3</v>
      </c>
    </row>
    <row r="53" spans="1:7" ht="12.75" x14ac:dyDescent="0.2">
      <c r="A53" s="21">
        <v>47</v>
      </c>
      <c r="B53" s="22" t="s">
        <v>256</v>
      </c>
      <c r="C53" s="26" t="s">
        <v>257</v>
      </c>
      <c r="D53" s="17" t="s">
        <v>61</v>
      </c>
      <c r="E53" s="62">
        <v>5182</v>
      </c>
      <c r="F53" s="68">
        <v>94.931648999999993</v>
      </c>
      <c r="G53" s="20">
        <v>8.0430290000000002E-3</v>
      </c>
    </row>
    <row r="54" spans="1:7" ht="25.5" x14ac:dyDescent="0.2">
      <c r="A54" s="21">
        <v>48</v>
      </c>
      <c r="B54" s="22" t="s">
        <v>281</v>
      </c>
      <c r="C54" s="26" t="s">
        <v>282</v>
      </c>
      <c r="D54" s="17" t="s">
        <v>22</v>
      </c>
      <c r="E54" s="62">
        <v>90289</v>
      </c>
      <c r="F54" s="68">
        <v>93.268536999999995</v>
      </c>
      <c r="G54" s="20">
        <v>7.9021230000000005E-3</v>
      </c>
    </row>
    <row r="55" spans="1:7" ht="12.75" x14ac:dyDescent="0.2">
      <c r="A55" s="21">
        <v>49</v>
      </c>
      <c r="B55" s="22" t="s">
        <v>216</v>
      </c>
      <c r="C55" s="26" t="s">
        <v>217</v>
      </c>
      <c r="D55" s="17" t="s">
        <v>176</v>
      </c>
      <c r="E55" s="62">
        <v>21572</v>
      </c>
      <c r="F55" s="68">
        <v>89.707161999999997</v>
      </c>
      <c r="G55" s="20">
        <v>7.6003870000000001E-3</v>
      </c>
    </row>
    <row r="56" spans="1:7" ht="25.5" x14ac:dyDescent="0.2">
      <c r="A56" s="21">
        <v>50</v>
      </c>
      <c r="B56" s="22" t="s">
        <v>258</v>
      </c>
      <c r="C56" s="26" t="s">
        <v>259</v>
      </c>
      <c r="D56" s="17" t="s">
        <v>198</v>
      </c>
      <c r="E56" s="62">
        <v>32894</v>
      </c>
      <c r="F56" s="68">
        <v>85.5244</v>
      </c>
      <c r="G56" s="20">
        <v>7.2460049999999998E-3</v>
      </c>
    </row>
    <row r="57" spans="1:7" ht="12.75" x14ac:dyDescent="0.2">
      <c r="A57" s="21">
        <v>51</v>
      </c>
      <c r="B57" s="22" t="s">
        <v>91</v>
      </c>
      <c r="C57" s="26" t="s">
        <v>92</v>
      </c>
      <c r="D57" s="17" t="s">
        <v>66</v>
      </c>
      <c r="E57" s="62">
        <v>56005</v>
      </c>
      <c r="F57" s="68">
        <v>80.199160000000006</v>
      </c>
      <c r="G57" s="20">
        <v>6.7948269999999998E-3</v>
      </c>
    </row>
    <row r="58" spans="1:7" ht="25.5" x14ac:dyDescent="0.2">
      <c r="A58" s="21">
        <v>52</v>
      </c>
      <c r="B58" s="22" t="s">
        <v>98</v>
      </c>
      <c r="C58" s="26" t="s">
        <v>99</v>
      </c>
      <c r="D58" s="17" t="s">
        <v>22</v>
      </c>
      <c r="E58" s="62">
        <v>63135</v>
      </c>
      <c r="F58" s="68">
        <v>79.960477499999996</v>
      </c>
      <c r="G58" s="20">
        <v>6.7746050000000004E-3</v>
      </c>
    </row>
    <row r="59" spans="1:7" ht="25.5" x14ac:dyDescent="0.2">
      <c r="A59" s="21">
        <v>53</v>
      </c>
      <c r="B59" s="22" t="s">
        <v>179</v>
      </c>
      <c r="C59" s="26" t="s">
        <v>180</v>
      </c>
      <c r="D59" s="17" t="s">
        <v>25</v>
      </c>
      <c r="E59" s="62">
        <v>12726</v>
      </c>
      <c r="F59" s="68">
        <v>69.891192000000004</v>
      </c>
      <c r="G59" s="20">
        <v>5.9214910000000001E-3</v>
      </c>
    </row>
    <row r="60" spans="1:7" ht="12.75" x14ac:dyDescent="0.2">
      <c r="A60" s="21">
        <v>54</v>
      </c>
      <c r="B60" s="22" t="s">
        <v>218</v>
      </c>
      <c r="C60" s="26" t="s">
        <v>219</v>
      </c>
      <c r="D60" s="17" t="s">
        <v>176</v>
      </c>
      <c r="E60" s="62">
        <v>39950</v>
      </c>
      <c r="F60" s="68">
        <v>67.036100000000005</v>
      </c>
      <c r="G60" s="20">
        <v>5.679595E-3</v>
      </c>
    </row>
    <row r="61" spans="1:7" ht="12.75" x14ac:dyDescent="0.2">
      <c r="A61" s="21">
        <v>55</v>
      </c>
      <c r="B61" s="22" t="s">
        <v>177</v>
      </c>
      <c r="C61" s="26" t="s">
        <v>178</v>
      </c>
      <c r="D61" s="17" t="s">
        <v>36</v>
      </c>
      <c r="E61" s="62">
        <v>45093</v>
      </c>
      <c r="F61" s="68">
        <v>66.737639999999999</v>
      </c>
      <c r="G61" s="20">
        <v>5.6543080000000003E-3</v>
      </c>
    </row>
    <row r="62" spans="1:7" ht="38.25" x14ac:dyDescent="0.2">
      <c r="A62" s="21">
        <v>56</v>
      </c>
      <c r="B62" s="22" t="s">
        <v>286</v>
      </c>
      <c r="C62" s="26" t="s">
        <v>287</v>
      </c>
      <c r="D62" s="17" t="s">
        <v>288</v>
      </c>
      <c r="E62" s="62">
        <v>47986</v>
      </c>
      <c r="F62" s="68">
        <v>60.102465000000002</v>
      </c>
      <c r="G62" s="20">
        <v>5.0921459999999997E-3</v>
      </c>
    </row>
    <row r="63" spans="1:7" ht="25.5" x14ac:dyDescent="0.2">
      <c r="A63" s="21">
        <v>57</v>
      </c>
      <c r="B63" s="22" t="s">
        <v>300</v>
      </c>
      <c r="C63" s="26" t="s">
        <v>301</v>
      </c>
      <c r="D63" s="17" t="s">
        <v>33</v>
      </c>
      <c r="E63" s="62">
        <v>48982</v>
      </c>
      <c r="F63" s="68">
        <v>59.292710999999997</v>
      </c>
      <c r="G63" s="20">
        <v>5.0235399999999999E-3</v>
      </c>
    </row>
    <row r="64" spans="1:7" ht="12.75" x14ac:dyDescent="0.2">
      <c r="A64" s="21">
        <v>58</v>
      </c>
      <c r="B64" s="22" t="s">
        <v>199</v>
      </c>
      <c r="C64" s="26" t="s">
        <v>200</v>
      </c>
      <c r="D64" s="17" t="s">
        <v>183</v>
      </c>
      <c r="E64" s="62">
        <v>13364</v>
      </c>
      <c r="F64" s="68">
        <v>42.637841999999999</v>
      </c>
      <c r="G64" s="20">
        <v>3.6124659999999999E-3</v>
      </c>
    </row>
    <row r="65" spans="1:7" ht="12.75" x14ac:dyDescent="0.2">
      <c r="A65" s="21">
        <v>59</v>
      </c>
      <c r="B65" s="22" t="s">
        <v>302</v>
      </c>
      <c r="C65" s="26" t="s">
        <v>303</v>
      </c>
      <c r="D65" s="17" t="s">
        <v>183</v>
      </c>
      <c r="E65" s="62">
        <v>126138</v>
      </c>
      <c r="F65" s="68">
        <v>40.805643000000003</v>
      </c>
      <c r="G65" s="20">
        <v>3.457234E-3</v>
      </c>
    </row>
    <row r="66" spans="1:7" ht="25.5" x14ac:dyDescent="0.2">
      <c r="A66" s="21">
        <v>60</v>
      </c>
      <c r="B66" s="22" t="s">
        <v>220</v>
      </c>
      <c r="C66" s="26" t="s">
        <v>221</v>
      </c>
      <c r="D66" s="17" t="s">
        <v>25</v>
      </c>
      <c r="E66" s="62">
        <v>32151</v>
      </c>
      <c r="F66" s="68">
        <v>34.546249500000002</v>
      </c>
      <c r="G66" s="20">
        <v>2.9269109999999999E-3</v>
      </c>
    </row>
    <row r="67" spans="1:7" ht="12.75" x14ac:dyDescent="0.2">
      <c r="A67" s="21">
        <v>61</v>
      </c>
      <c r="B67" s="22" t="s">
        <v>207</v>
      </c>
      <c r="C67" s="26" t="s">
        <v>208</v>
      </c>
      <c r="D67" s="17" t="s">
        <v>209</v>
      </c>
      <c r="E67" s="62">
        <v>3126</v>
      </c>
      <c r="F67" s="68">
        <v>19.474979999999999</v>
      </c>
      <c r="G67" s="20">
        <v>1.6500060000000001E-3</v>
      </c>
    </row>
    <row r="68" spans="1:7" ht="12.75" x14ac:dyDescent="0.2">
      <c r="A68" s="21">
        <v>62</v>
      </c>
      <c r="B68" s="22" t="s">
        <v>109</v>
      </c>
      <c r="C68" s="26" t="s">
        <v>110</v>
      </c>
      <c r="D68" s="17" t="s">
        <v>66</v>
      </c>
      <c r="E68" s="62">
        <v>4245</v>
      </c>
      <c r="F68" s="68">
        <v>17.459685</v>
      </c>
      <c r="G68" s="20">
        <v>1.4792620000000001E-3</v>
      </c>
    </row>
    <row r="69" spans="1:7" ht="12.75" x14ac:dyDescent="0.2">
      <c r="A69" s="16"/>
      <c r="B69" s="17"/>
      <c r="C69" s="23" t="s">
        <v>111</v>
      </c>
      <c r="D69" s="27"/>
      <c r="E69" s="64"/>
      <c r="F69" s="70">
        <v>11004.988906999995</v>
      </c>
      <c r="G69" s="28">
        <v>0.93239127799999999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16"/>
      <c r="B71" s="17"/>
      <c r="C71" s="23" t="s">
        <v>112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111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2"/>
      <c r="F73" s="68"/>
      <c r="G73" s="20"/>
    </row>
    <row r="74" spans="1:7" ht="12.75" x14ac:dyDescent="0.2">
      <c r="A74" s="31"/>
      <c r="B74" s="32"/>
      <c r="C74" s="23" t="s">
        <v>113</v>
      </c>
      <c r="D74" s="24"/>
      <c r="E74" s="63"/>
      <c r="F74" s="69"/>
      <c r="G74" s="25"/>
    </row>
    <row r="75" spans="1:7" ht="12.75" x14ac:dyDescent="0.2">
      <c r="A75" s="33"/>
      <c r="B75" s="34"/>
      <c r="C75" s="23" t="s">
        <v>111</v>
      </c>
      <c r="D75" s="35"/>
      <c r="E75" s="65"/>
      <c r="F75" s="71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6"/>
      <c r="F76" s="72"/>
      <c r="G76" s="38"/>
    </row>
    <row r="77" spans="1:7" ht="12.75" x14ac:dyDescent="0.2">
      <c r="A77" s="16"/>
      <c r="B77" s="17"/>
      <c r="C77" s="23" t="s">
        <v>116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111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117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111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12.75" x14ac:dyDescent="0.2">
      <c r="A83" s="16"/>
      <c r="B83" s="17"/>
      <c r="C83" s="23" t="s">
        <v>118</v>
      </c>
      <c r="D83" s="24"/>
      <c r="E83" s="63"/>
      <c r="F83" s="69"/>
      <c r="G83" s="25"/>
    </row>
    <row r="84" spans="1:7" ht="12.75" x14ac:dyDescent="0.2">
      <c r="A84" s="16"/>
      <c r="B84" s="17"/>
      <c r="C84" s="23" t="s">
        <v>111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21"/>
      <c r="B86" s="22"/>
      <c r="C86" s="39" t="s">
        <v>119</v>
      </c>
      <c r="D86" s="40"/>
      <c r="E86" s="64"/>
      <c r="F86" s="70">
        <v>11004.988906999995</v>
      </c>
      <c r="G86" s="28">
        <v>0.93239127799999999</v>
      </c>
    </row>
    <row r="87" spans="1:7" ht="12.75" x14ac:dyDescent="0.2">
      <c r="A87" s="16"/>
      <c r="B87" s="17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120</v>
      </c>
      <c r="D88" s="19"/>
      <c r="E88" s="62"/>
      <c r="F88" s="68"/>
      <c r="G88" s="20"/>
    </row>
    <row r="89" spans="1:7" ht="25.5" x14ac:dyDescent="0.2">
      <c r="A89" s="16"/>
      <c r="B89" s="17"/>
      <c r="C89" s="23" t="s">
        <v>10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111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16"/>
      <c r="B92" s="41"/>
      <c r="C92" s="23" t="s">
        <v>121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111</v>
      </c>
      <c r="D93" s="27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2"/>
      <c r="F94" s="74"/>
      <c r="G94" s="43"/>
    </row>
    <row r="95" spans="1:7" ht="12.75" x14ac:dyDescent="0.2">
      <c r="A95" s="16"/>
      <c r="B95" s="17"/>
      <c r="C95" s="23" t="s">
        <v>122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111</v>
      </c>
      <c r="D96" s="27"/>
      <c r="E96" s="64"/>
      <c r="F96" s="70">
        <v>0</v>
      </c>
      <c r="G96" s="28">
        <v>0</v>
      </c>
    </row>
    <row r="97" spans="1:7" ht="12.75" x14ac:dyDescent="0.2">
      <c r="A97" s="16"/>
      <c r="B97" s="17"/>
      <c r="C97" s="29"/>
      <c r="D97" s="19"/>
      <c r="E97" s="62"/>
      <c r="F97" s="68"/>
      <c r="G97" s="20"/>
    </row>
    <row r="98" spans="1:7" ht="25.5" x14ac:dyDescent="0.2">
      <c r="A98" s="16"/>
      <c r="B98" s="41"/>
      <c r="C98" s="23" t="s">
        <v>123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111</v>
      </c>
      <c r="D99" s="27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19"/>
      <c r="E100" s="62"/>
      <c r="F100" s="68"/>
      <c r="G100" s="20"/>
    </row>
    <row r="101" spans="1:7" ht="12.75" x14ac:dyDescent="0.2">
      <c r="A101" s="21"/>
      <c r="B101" s="22"/>
      <c r="C101" s="44" t="s">
        <v>124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6"/>
      <c r="D102" s="19"/>
      <c r="E102" s="62"/>
      <c r="F102" s="68"/>
      <c r="G102" s="20"/>
    </row>
    <row r="103" spans="1:7" ht="12.75" x14ac:dyDescent="0.2">
      <c r="A103" s="16"/>
      <c r="B103" s="17"/>
      <c r="C103" s="18" t="s">
        <v>125</v>
      </c>
      <c r="D103" s="19"/>
      <c r="E103" s="62"/>
      <c r="F103" s="68"/>
      <c r="G103" s="20"/>
    </row>
    <row r="104" spans="1:7" ht="12.75" x14ac:dyDescent="0.2">
      <c r="A104" s="21"/>
      <c r="B104" s="22"/>
      <c r="C104" s="23" t="s">
        <v>126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111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127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111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128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111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21"/>
      <c r="B113" s="22"/>
      <c r="C113" s="23" t="s">
        <v>129</v>
      </c>
      <c r="D113" s="24"/>
      <c r="E113" s="63"/>
      <c r="F113" s="69"/>
      <c r="G113" s="25"/>
    </row>
    <row r="114" spans="1:7" ht="12.75" x14ac:dyDescent="0.2">
      <c r="A114" s="21">
        <v>1</v>
      </c>
      <c r="B114" s="22"/>
      <c r="C114" s="26" t="s">
        <v>130</v>
      </c>
      <c r="D114" s="30"/>
      <c r="E114" s="62"/>
      <c r="F114" s="68">
        <v>785</v>
      </c>
      <c r="G114" s="20">
        <v>6.6508668000000007E-2</v>
      </c>
    </row>
    <row r="115" spans="1:7" ht="12.75" x14ac:dyDescent="0.2">
      <c r="A115" s="21"/>
      <c r="B115" s="22"/>
      <c r="C115" s="23" t="s">
        <v>111</v>
      </c>
      <c r="D115" s="40"/>
      <c r="E115" s="64"/>
      <c r="F115" s="70">
        <v>785</v>
      </c>
      <c r="G115" s="28">
        <v>6.6508668000000007E-2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39" t="s">
        <v>131</v>
      </c>
      <c r="D117" s="40"/>
      <c r="E117" s="64"/>
      <c r="F117" s="70">
        <v>785</v>
      </c>
      <c r="G117" s="28">
        <v>6.6508668000000007E-2</v>
      </c>
    </row>
    <row r="118" spans="1:7" ht="12.75" x14ac:dyDescent="0.2">
      <c r="A118" s="21"/>
      <c r="B118" s="22"/>
      <c r="C118" s="45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132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133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111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12.75" x14ac:dyDescent="0.2">
      <c r="A123" s="16"/>
      <c r="B123" s="17"/>
      <c r="C123" s="18" t="s">
        <v>134</v>
      </c>
      <c r="D123" s="19"/>
      <c r="E123" s="62"/>
      <c r="F123" s="68"/>
      <c r="G123" s="20"/>
    </row>
    <row r="124" spans="1:7" ht="25.5" x14ac:dyDescent="0.2">
      <c r="A124" s="21"/>
      <c r="B124" s="22"/>
      <c r="C124" s="23" t="s">
        <v>135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111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68"/>
      <c r="G126" s="20"/>
    </row>
    <row r="127" spans="1:7" ht="25.5" x14ac:dyDescent="0.2">
      <c r="A127" s="21"/>
      <c r="B127" s="22"/>
      <c r="C127" s="23" t="s">
        <v>136</v>
      </c>
      <c r="D127" s="24"/>
      <c r="E127" s="63"/>
      <c r="F127" s="69"/>
      <c r="G127" s="25"/>
    </row>
    <row r="128" spans="1:7" ht="12.75" x14ac:dyDescent="0.2">
      <c r="A128" s="21"/>
      <c r="B128" s="22"/>
      <c r="C128" s="23" t="s">
        <v>111</v>
      </c>
      <c r="D128" s="40"/>
      <c r="E128" s="64"/>
      <c r="F128" s="70">
        <v>0</v>
      </c>
      <c r="G128" s="28">
        <v>0</v>
      </c>
    </row>
    <row r="129" spans="1:7" ht="12.75" x14ac:dyDescent="0.2">
      <c r="A129" s="21"/>
      <c r="B129" s="22"/>
      <c r="C129" s="29"/>
      <c r="D129" s="22"/>
      <c r="E129" s="62"/>
      <c r="F129" s="74"/>
      <c r="G129" s="43"/>
    </row>
    <row r="130" spans="1:7" ht="25.5" x14ac:dyDescent="0.2">
      <c r="A130" s="21"/>
      <c r="B130" s="22"/>
      <c r="C130" s="45" t="s">
        <v>137</v>
      </c>
      <c r="D130" s="22"/>
      <c r="E130" s="62"/>
      <c r="F130" s="74">
        <v>12.983868380000001</v>
      </c>
      <c r="G130" s="43">
        <v>1.1000509999999999E-3</v>
      </c>
    </row>
    <row r="131" spans="1:7" ht="12.75" x14ac:dyDescent="0.2">
      <c r="A131" s="21"/>
      <c r="B131" s="22"/>
      <c r="C131" s="46" t="s">
        <v>138</v>
      </c>
      <c r="D131" s="27"/>
      <c r="E131" s="64"/>
      <c r="F131" s="70">
        <v>11802.972775379994</v>
      </c>
      <c r="G131" s="28">
        <v>0.99999999700000008</v>
      </c>
    </row>
    <row r="133" spans="1:7" ht="12.75" x14ac:dyDescent="0.2">
      <c r="B133" s="306"/>
      <c r="C133" s="306"/>
      <c r="D133" s="306"/>
      <c r="E133" s="306"/>
      <c r="F133" s="306"/>
    </row>
    <row r="134" spans="1:7" ht="12.75" x14ac:dyDescent="0.2">
      <c r="B134" s="306"/>
      <c r="C134" s="306"/>
      <c r="D134" s="306"/>
      <c r="E134" s="306"/>
      <c r="F134" s="306"/>
    </row>
    <row r="136" spans="1:7" ht="12.75" x14ac:dyDescent="0.2">
      <c r="B136" s="52" t="s">
        <v>140</v>
      </c>
      <c r="C136" s="53"/>
      <c r="D136" s="54"/>
    </row>
    <row r="137" spans="1:7" ht="12.75" x14ac:dyDescent="0.2">
      <c r="B137" s="55" t="s">
        <v>141</v>
      </c>
      <c r="C137" s="56"/>
      <c r="D137" s="81" t="s">
        <v>142</v>
      </c>
    </row>
    <row r="138" spans="1:7" ht="12.75" x14ac:dyDescent="0.2">
      <c r="B138" s="55" t="s">
        <v>143</v>
      </c>
      <c r="C138" s="56"/>
      <c r="D138" s="81" t="s">
        <v>142</v>
      </c>
    </row>
    <row r="139" spans="1:7" ht="12.75" x14ac:dyDescent="0.2">
      <c r="B139" s="57" t="s">
        <v>144</v>
      </c>
      <c r="C139" s="56"/>
      <c r="D139" s="58"/>
    </row>
    <row r="140" spans="1:7" ht="25.5" customHeight="1" x14ac:dyDescent="0.2">
      <c r="B140" s="58"/>
      <c r="C140" s="48" t="s">
        <v>145</v>
      </c>
      <c r="D140" s="49" t="s">
        <v>146</v>
      </c>
    </row>
    <row r="141" spans="1:7" ht="12.75" customHeight="1" x14ac:dyDescent="0.2">
      <c r="B141" s="75" t="s">
        <v>147</v>
      </c>
      <c r="C141" s="76" t="s">
        <v>148</v>
      </c>
      <c r="D141" s="76" t="s">
        <v>149</v>
      </c>
    </row>
    <row r="142" spans="1:7" ht="12.75" x14ac:dyDescent="0.2">
      <c r="B142" s="58" t="s">
        <v>150</v>
      </c>
      <c r="C142" s="59">
        <v>10.299799999999999</v>
      </c>
      <c r="D142" s="59">
        <v>8.9708000000000006</v>
      </c>
    </row>
    <row r="143" spans="1:7" ht="12.75" x14ac:dyDescent="0.2">
      <c r="B143" s="58" t="s">
        <v>151</v>
      </c>
      <c r="C143" s="59">
        <v>10.299799999999999</v>
      </c>
      <c r="D143" s="59">
        <v>8.9708000000000006</v>
      </c>
    </row>
    <row r="144" spans="1:7" ht="12.75" x14ac:dyDescent="0.2">
      <c r="B144" s="58" t="s">
        <v>152</v>
      </c>
      <c r="C144" s="59">
        <v>10.209</v>
      </c>
      <c r="D144" s="59">
        <v>8.8882999999999992</v>
      </c>
    </row>
    <row r="145" spans="2:4" ht="12.75" x14ac:dyDescent="0.2">
      <c r="B145" s="58" t="s">
        <v>153</v>
      </c>
      <c r="C145" s="59">
        <v>10.209</v>
      </c>
      <c r="D145" s="59">
        <v>8.8882999999999992</v>
      </c>
    </row>
    <row r="147" spans="2:4" ht="12.75" x14ac:dyDescent="0.2">
      <c r="B147" s="77" t="s">
        <v>154</v>
      </c>
      <c r="C147" s="60"/>
      <c r="D147" s="78" t="s">
        <v>142</v>
      </c>
    </row>
    <row r="148" spans="2:4" ht="24.75" customHeight="1" x14ac:dyDescent="0.2">
      <c r="B148" s="79"/>
      <c r="C148" s="79"/>
    </row>
    <row r="149" spans="2:4" ht="15" x14ac:dyDescent="0.25">
      <c r="B149" s="82"/>
      <c r="C149" s="80"/>
      <c r="D149"/>
    </row>
    <row r="151" spans="2:4" ht="12.75" x14ac:dyDescent="0.2">
      <c r="B151" s="57" t="s">
        <v>157</v>
      </c>
      <c r="C151" s="56"/>
      <c r="D151" s="83" t="s">
        <v>142</v>
      </c>
    </row>
    <row r="152" spans="2:4" ht="12.75" x14ac:dyDescent="0.2">
      <c r="B152" s="57" t="s">
        <v>158</v>
      </c>
      <c r="C152" s="56"/>
      <c r="D152" s="83" t="s">
        <v>142</v>
      </c>
    </row>
    <row r="153" spans="2:4" ht="12.75" x14ac:dyDescent="0.2">
      <c r="B153" s="57" t="s">
        <v>159</v>
      </c>
      <c r="C153" s="56"/>
      <c r="D153" s="61">
        <v>0.1872745174361827</v>
      </c>
    </row>
    <row r="154" spans="2:4" ht="12.75" x14ac:dyDescent="0.2">
      <c r="B154" s="57" t="s">
        <v>160</v>
      </c>
      <c r="C154" s="56"/>
      <c r="D154" s="61" t="s">
        <v>142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304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246</v>
      </c>
      <c r="C7" s="26" t="s">
        <v>247</v>
      </c>
      <c r="D7" s="17" t="s">
        <v>215</v>
      </c>
      <c r="E7" s="62">
        <v>69263</v>
      </c>
      <c r="F7" s="68">
        <v>516.147876</v>
      </c>
      <c r="G7" s="20">
        <v>4.3519512000000003E-2</v>
      </c>
    </row>
    <row r="8" spans="1:7" ht="25.5" x14ac:dyDescent="0.2">
      <c r="A8" s="21">
        <v>2</v>
      </c>
      <c r="B8" s="22" t="s">
        <v>201</v>
      </c>
      <c r="C8" s="26" t="s">
        <v>202</v>
      </c>
      <c r="D8" s="17" t="s">
        <v>176</v>
      </c>
      <c r="E8" s="62">
        <v>63720</v>
      </c>
      <c r="F8" s="68">
        <v>439.79543999999999</v>
      </c>
      <c r="G8" s="20">
        <v>3.7081782000000001E-2</v>
      </c>
    </row>
    <row r="9" spans="1:7" ht="25.5" x14ac:dyDescent="0.2">
      <c r="A9" s="21">
        <v>3</v>
      </c>
      <c r="B9" s="22" t="s">
        <v>29</v>
      </c>
      <c r="C9" s="26" t="s">
        <v>30</v>
      </c>
      <c r="D9" s="17" t="s">
        <v>25</v>
      </c>
      <c r="E9" s="62">
        <v>76170</v>
      </c>
      <c r="F9" s="68">
        <v>388.65742499999999</v>
      </c>
      <c r="G9" s="20">
        <v>3.2770029999999999E-2</v>
      </c>
    </row>
    <row r="10" spans="1:7" ht="12.75" x14ac:dyDescent="0.2">
      <c r="A10" s="21">
        <v>4</v>
      </c>
      <c r="B10" s="22" t="s">
        <v>262</v>
      </c>
      <c r="C10" s="26" t="s">
        <v>263</v>
      </c>
      <c r="D10" s="17" t="s">
        <v>264</v>
      </c>
      <c r="E10" s="62">
        <v>112234</v>
      </c>
      <c r="F10" s="68">
        <v>366.44400999999999</v>
      </c>
      <c r="G10" s="20">
        <v>3.0897083999999998E-2</v>
      </c>
    </row>
    <row r="11" spans="1:7" ht="25.5" x14ac:dyDescent="0.2">
      <c r="A11" s="21">
        <v>5</v>
      </c>
      <c r="B11" s="22" t="s">
        <v>172</v>
      </c>
      <c r="C11" s="26" t="s">
        <v>173</v>
      </c>
      <c r="D11" s="17" t="s">
        <v>25</v>
      </c>
      <c r="E11" s="62">
        <v>60820</v>
      </c>
      <c r="F11" s="68">
        <v>365.83229999999998</v>
      </c>
      <c r="G11" s="20">
        <v>3.0845507000000001E-2</v>
      </c>
    </row>
    <row r="12" spans="1:7" ht="25.5" x14ac:dyDescent="0.2">
      <c r="A12" s="21">
        <v>6</v>
      </c>
      <c r="B12" s="22" t="s">
        <v>190</v>
      </c>
      <c r="C12" s="26" t="s">
        <v>191</v>
      </c>
      <c r="D12" s="17" t="s">
        <v>71</v>
      </c>
      <c r="E12" s="62">
        <v>45318</v>
      </c>
      <c r="F12" s="68">
        <v>311.58390900000001</v>
      </c>
      <c r="G12" s="20">
        <v>2.6271500999999999E-2</v>
      </c>
    </row>
    <row r="13" spans="1:7" ht="25.5" x14ac:dyDescent="0.2">
      <c r="A13" s="21">
        <v>7</v>
      </c>
      <c r="B13" s="22" t="s">
        <v>62</v>
      </c>
      <c r="C13" s="26" t="s">
        <v>63</v>
      </c>
      <c r="D13" s="17" t="s">
        <v>16</v>
      </c>
      <c r="E13" s="62">
        <v>297824</v>
      </c>
      <c r="F13" s="68">
        <v>310.77934399999998</v>
      </c>
      <c r="G13" s="20">
        <v>2.6203664000000002E-2</v>
      </c>
    </row>
    <row r="14" spans="1:7" ht="12.75" x14ac:dyDescent="0.2">
      <c r="A14" s="21">
        <v>8</v>
      </c>
      <c r="B14" s="22" t="s">
        <v>102</v>
      </c>
      <c r="C14" s="26" t="s">
        <v>103</v>
      </c>
      <c r="D14" s="17" t="s">
        <v>66</v>
      </c>
      <c r="E14" s="62">
        <v>73700</v>
      </c>
      <c r="F14" s="68">
        <v>295.75810000000001</v>
      </c>
      <c r="G14" s="20">
        <v>2.4937133E-2</v>
      </c>
    </row>
    <row r="15" spans="1:7" ht="38.25" x14ac:dyDescent="0.2">
      <c r="A15" s="21">
        <v>9</v>
      </c>
      <c r="B15" s="22" t="s">
        <v>88</v>
      </c>
      <c r="C15" s="26" t="s">
        <v>89</v>
      </c>
      <c r="D15" s="17" t="s">
        <v>90</v>
      </c>
      <c r="E15" s="62">
        <v>317233</v>
      </c>
      <c r="F15" s="68">
        <v>280.90982150000002</v>
      </c>
      <c r="G15" s="20">
        <v>2.3685186E-2</v>
      </c>
    </row>
    <row r="16" spans="1:7" ht="12.75" x14ac:dyDescent="0.2">
      <c r="A16" s="21">
        <v>10</v>
      </c>
      <c r="B16" s="22" t="s">
        <v>52</v>
      </c>
      <c r="C16" s="26" t="s">
        <v>53</v>
      </c>
      <c r="D16" s="17" t="s">
        <v>19</v>
      </c>
      <c r="E16" s="62">
        <v>253785</v>
      </c>
      <c r="F16" s="68">
        <v>279.67106999999999</v>
      </c>
      <c r="G16" s="20">
        <v>2.3580739E-2</v>
      </c>
    </row>
    <row r="17" spans="1:7" ht="12.75" x14ac:dyDescent="0.2">
      <c r="A17" s="21">
        <v>11</v>
      </c>
      <c r="B17" s="22" t="s">
        <v>232</v>
      </c>
      <c r="C17" s="26" t="s">
        <v>233</v>
      </c>
      <c r="D17" s="17" t="s">
        <v>209</v>
      </c>
      <c r="E17" s="62">
        <v>125377</v>
      </c>
      <c r="F17" s="68">
        <v>276.26821949999999</v>
      </c>
      <c r="G17" s="20">
        <v>2.3293824000000001E-2</v>
      </c>
    </row>
    <row r="18" spans="1:7" ht="25.5" x14ac:dyDescent="0.2">
      <c r="A18" s="21">
        <v>12</v>
      </c>
      <c r="B18" s="22" t="s">
        <v>50</v>
      </c>
      <c r="C18" s="26" t="s">
        <v>51</v>
      </c>
      <c r="D18" s="17" t="s">
        <v>22</v>
      </c>
      <c r="E18" s="62">
        <v>311371</v>
      </c>
      <c r="F18" s="68">
        <v>272.76099599999998</v>
      </c>
      <c r="G18" s="20">
        <v>2.2998108999999999E-2</v>
      </c>
    </row>
    <row r="19" spans="1:7" ht="25.5" x14ac:dyDescent="0.2">
      <c r="A19" s="21">
        <v>13</v>
      </c>
      <c r="B19" s="22" t="s">
        <v>236</v>
      </c>
      <c r="C19" s="26" t="s">
        <v>237</v>
      </c>
      <c r="D19" s="17" t="s">
        <v>227</v>
      </c>
      <c r="E19" s="62">
        <v>42013</v>
      </c>
      <c r="F19" s="68">
        <v>269.80748599999998</v>
      </c>
      <c r="G19" s="20">
        <v>2.2749081000000001E-2</v>
      </c>
    </row>
    <row r="20" spans="1:7" ht="12.75" x14ac:dyDescent="0.2">
      <c r="A20" s="21">
        <v>14</v>
      </c>
      <c r="B20" s="22" t="s">
        <v>164</v>
      </c>
      <c r="C20" s="26" t="s">
        <v>165</v>
      </c>
      <c r="D20" s="17" t="s">
        <v>166</v>
      </c>
      <c r="E20" s="62">
        <v>87547</v>
      </c>
      <c r="F20" s="68">
        <v>269.46966600000002</v>
      </c>
      <c r="G20" s="20">
        <v>2.2720598000000002E-2</v>
      </c>
    </row>
    <row r="21" spans="1:7" ht="25.5" x14ac:dyDescent="0.2">
      <c r="A21" s="21">
        <v>15</v>
      </c>
      <c r="B21" s="22" t="s">
        <v>242</v>
      </c>
      <c r="C21" s="26" t="s">
        <v>243</v>
      </c>
      <c r="D21" s="17" t="s">
        <v>33</v>
      </c>
      <c r="E21" s="62">
        <v>51856</v>
      </c>
      <c r="F21" s="68">
        <v>264.46559999999999</v>
      </c>
      <c r="G21" s="20">
        <v>2.2298675E-2</v>
      </c>
    </row>
    <row r="22" spans="1:7" ht="12.75" x14ac:dyDescent="0.2">
      <c r="A22" s="21">
        <v>16</v>
      </c>
      <c r="B22" s="22" t="s">
        <v>228</v>
      </c>
      <c r="C22" s="26" t="s">
        <v>229</v>
      </c>
      <c r="D22" s="17" t="s">
        <v>183</v>
      </c>
      <c r="E22" s="62">
        <v>16577</v>
      </c>
      <c r="F22" s="68">
        <v>251.5476865</v>
      </c>
      <c r="G22" s="20">
        <v>2.1209489000000002E-2</v>
      </c>
    </row>
    <row r="23" spans="1:7" ht="25.5" x14ac:dyDescent="0.2">
      <c r="A23" s="21">
        <v>17</v>
      </c>
      <c r="B23" s="22" t="s">
        <v>37</v>
      </c>
      <c r="C23" s="26" t="s">
        <v>38</v>
      </c>
      <c r="D23" s="17" t="s">
        <v>22</v>
      </c>
      <c r="E23" s="62">
        <v>4478</v>
      </c>
      <c r="F23" s="68">
        <v>245.318274</v>
      </c>
      <c r="G23" s="20">
        <v>2.0684250000000001E-2</v>
      </c>
    </row>
    <row r="24" spans="1:7" ht="12.75" x14ac:dyDescent="0.2">
      <c r="A24" s="21">
        <v>18</v>
      </c>
      <c r="B24" s="22" t="s">
        <v>265</v>
      </c>
      <c r="C24" s="26" t="s">
        <v>266</v>
      </c>
      <c r="D24" s="17" t="s">
        <v>215</v>
      </c>
      <c r="E24" s="62">
        <v>20642</v>
      </c>
      <c r="F24" s="68">
        <v>238.62152</v>
      </c>
      <c r="G24" s="20">
        <v>2.0119606000000002E-2</v>
      </c>
    </row>
    <row r="25" spans="1:7" ht="25.5" x14ac:dyDescent="0.2">
      <c r="A25" s="21">
        <v>19</v>
      </c>
      <c r="B25" s="22" t="s">
        <v>43</v>
      </c>
      <c r="C25" s="26" t="s">
        <v>44</v>
      </c>
      <c r="D25" s="17" t="s">
        <v>45</v>
      </c>
      <c r="E25" s="62">
        <v>70480</v>
      </c>
      <c r="F25" s="68">
        <v>235.72036</v>
      </c>
      <c r="G25" s="20">
        <v>1.9874992000000001E-2</v>
      </c>
    </row>
    <row r="26" spans="1:7" ht="25.5" x14ac:dyDescent="0.2">
      <c r="A26" s="21">
        <v>20</v>
      </c>
      <c r="B26" s="22" t="s">
        <v>300</v>
      </c>
      <c r="C26" s="26" t="s">
        <v>301</v>
      </c>
      <c r="D26" s="17" t="s">
        <v>33</v>
      </c>
      <c r="E26" s="62">
        <v>185609</v>
      </c>
      <c r="F26" s="68">
        <v>224.67969450000001</v>
      </c>
      <c r="G26" s="20">
        <v>1.8944088000000001E-2</v>
      </c>
    </row>
    <row r="27" spans="1:7" ht="25.5" x14ac:dyDescent="0.2">
      <c r="A27" s="21">
        <v>21</v>
      </c>
      <c r="B27" s="22" t="s">
        <v>296</v>
      </c>
      <c r="C27" s="26" t="s">
        <v>297</v>
      </c>
      <c r="D27" s="17" t="s">
        <v>25</v>
      </c>
      <c r="E27" s="62">
        <v>89133</v>
      </c>
      <c r="F27" s="68">
        <v>222.11943600000001</v>
      </c>
      <c r="G27" s="20">
        <v>1.8728216999999998E-2</v>
      </c>
    </row>
    <row r="28" spans="1:7" ht="12.75" x14ac:dyDescent="0.2">
      <c r="A28" s="21">
        <v>22</v>
      </c>
      <c r="B28" s="22" t="s">
        <v>293</v>
      </c>
      <c r="C28" s="26" t="s">
        <v>294</v>
      </c>
      <c r="D28" s="17" t="s">
        <v>295</v>
      </c>
      <c r="E28" s="62">
        <v>27041</v>
      </c>
      <c r="F28" s="68">
        <v>218.53184150000001</v>
      </c>
      <c r="G28" s="20">
        <v>1.8425725E-2</v>
      </c>
    </row>
    <row r="29" spans="1:7" ht="25.5" x14ac:dyDescent="0.2">
      <c r="A29" s="21">
        <v>23</v>
      </c>
      <c r="B29" s="22" t="s">
        <v>203</v>
      </c>
      <c r="C29" s="26" t="s">
        <v>204</v>
      </c>
      <c r="D29" s="17" t="s">
        <v>33</v>
      </c>
      <c r="E29" s="62">
        <v>149092</v>
      </c>
      <c r="F29" s="68">
        <v>216.63067599999999</v>
      </c>
      <c r="G29" s="20">
        <v>1.8265427000000001E-2</v>
      </c>
    </row>
    <row r="30" spans="1:7" ht="25.5" x14ac:dyDescent="0.2">
      <c r="A30" s="21">
        <v>24</v>
      </c>
      <c r="B30" s="22" t="s">
        <v>67</v>
      </c>
      <c r="C30" s="26" t="s">
        <v>68</v>
      </c>
      <c r="D30" s="17" t="s">
        <v>25</v>
      </c>
      <c r="E30" s="62">
        <v>139267</v>
      </c>
      <c r="F30" s="68">
        <v>214.81934749999999</v>
      </c>
      <c r="G30" s="20">
        <v>1.8112703000000001E-2</v>
      </c>
    </row>
    <row r="31" spans="1:7" ht="25.5" x14ac:dyDescent="0.2">
      <c r="A31" s="21">
        <v>25</v>
      </c>
      <c r="B31" s="22" t="s">
        <v>57</v>
      </c>
      <c r="C31" s="26" t="s">
        <v>58</v>
      </c>
      <c r="D31" s="17" t="s">
        <v>16</v>
      </c>
      <c r="E31" s="62">
        <v>286703</v>
      </c>
      <c r="F31" s="68">
        <v>209.29319000000001</v>
      </c>
      <c r="G31" s="20">
        <v>1.7646759000000001E-2</v>
      </c>
    </row>
    <row r="32" spans="1:7" ht="25.5" x14ac:dyDescent="0.2">
      <c r="A32" s="21">
        <v>26</v>
      </c>
      <c r="B32" s="22" t="s">
        <v>250</v>
      </c>
      <c r="C32" s="26" t="s">
        <v>251</v>
      </c>
      <c r="D32" s="17" t="s">
        <v>198</v>
      </c>
      <c r="E32" s="62">
        <v>183660</v>
      </c>
      <c r="F32" s="68">
        <v>206.06652</v>
      </c>
      <c r="G32" s="20">
        <v>1.73747E-2</v>
      </c>
    </row>
    <row r="33" spans="1:7" ht="25.5" x14ac:dyDescent="0.2">
      <c r="A33" s="21">
        <v>27</v>
      </c>
      <c r="B33" s="22" t="s">
        <v>167</v>
      </c>
      <c r="C33" s="26" t="s">
        <v>1156</v>
      </c>
      <c r="D33" s="17" t="s">
        <v>71</v>
      </c>
      <c r="E33" s="62">
        <v>11000</v>
      </c>
      <c r="F33" s="68">
        <v>202.488</v>
      </c>
      <c r="G33" s="20">
        <v>1.7072973000000002E-2</v>
      </c>
    </row>
    <row r="34" spans="1:7" ht="12.75" x14ac:dyDescent="0.2">
      <c r="A34" s="21">
        <v>28</v>
      </c>
      <c r="B34" s="22" t="s">
        <v>291</v>
      </c>
      <c r="C34" s="26" t="s">
        <v>292</v>
      </c>
      <c r="D34" s="17" t="s">
        <v>19</v>
      </c>
      <c r="E34" s="62">
        <v>100000</v>
      </c>
      <c r="F34" s="68">
        <v>197.95</v>
      </c>
      <c r="G34" s="20">
        <v>1.6690347000000001E-2</v>
      </c>
    </row>
    <row r="35" spans="1:7" ht="25.5" x14ac:dyDescent="0.2">
      <c r="A35" s="21">
        <v>29</v>
      </c>
      <c r="B35" s="22" t="s">
        <v>95</v>
      </c>
      <c r="C35" s="26" t="s">
        <v>96</v>
      </c>
      <c r="D35" s="17" t="s">
        <v>97</v>
      </c>
      <c r="E35" s="62">
        <v>67035</v>
      </c>
      <c r="F35" s="68">
        <v>197.21697</v>
      </c>
      <c r="G35" s="20">
        <v>1.6628541E-2</v>
      </c>
    </row>
    <row r="36" spans="1:7" ht="12.75" x14ac:dyDescent="0.2">
      <c r="A36" s="21">
        <v>30</v>
      </c>
      <c r="B36" s="22" t="s">
        <v>230</v>
      </c>
      <c r="C36" s="26" t="s">
        <v>231</v>
      </c>
      <c r="D36" s="17" t="s">
        <v>19</v>
      </c>
      <c r="E36" s="62">
        <v>189159</v>
      </c>
      <c r="F36" s="68">
        <v>191.42890800000001</v>
      </c>
      <c r="G36" s="20">
        <v>1.6140515000000001E-2</v>
      </c>
    </row>
    <row r="37" spans="1:7" ht="25.5" x14ac:dyDescent="0.2">
      <c r="A37" s="21">
        <v>31</v>
      </c>
      <c r="B37" s="22" t="s">
        <v>194</v>
      </c>
      <c r="C37" s="26" t="s">
        <v>195</v>
      </c>
      <c r="D37" s="17" t="s">
        <v>25</v>
      </c>
      <c r="E37" s="62">
        <v>52017</v>
      </c>
      <c r="F37" s="68">
        <v>186.74102999999999</v>
      </c>
      <c r="G37" s="20">
        <v>1.5745252000000001E-2</v>
      </c>
    </row>
    <row r="38" spans="1:7" ht="12.75" x14ac:dyDescent="0.2">
      <c r="A38" s="21">
        <v>32</v>
      </c>
      <c r="B38" s="22" t="s">
        <v>267</v>
      </c>
      <c r="C38" s="26" t="s">
        <v>268</v>
      </c>
      <c r="D38" s="17" t="s">
        <v>269</v>
      </c>
      <c r="E38" s="62">
        <v>99856</v>
      </c>
      <c r="F38" s="68">
        <v>181.83777599999999</v>
      </c>
      <c r="G38" s="20">
        <v>1.5331829E-2</v>
      </c>
    </row>
    <row r="39" spans="1:7" ht="12.75" x14ac:dyDescent="0.2">
      <c r="A39" s="21">
        <v>33</v>
      </c>
      <c r="B39" s="22" t="s">
        <v>305</v>
      </c>
      <c r="C39" s="26" t="s">
        <v>306</v>
      </c>
      <c r="D39" s="17" t="s">
        <v>183</v>
      </c>
      <c r="E39" s="62">
        <v>22051</v>
      </c>
      <c r="F39" s="68">
        <v>178.6682275</v>
      </c>
      <c r="G39" s="20">
        <v>1.5064586E-2</v>
      </c>
    </row>
    <row r="40" spans="1:7" ht="25.5" x14ac:dyDescent="0.2">
      <c r="A40" s="21">
        <v>34</v>
      </c>
      <c r="B40" s="22" t="s">
        <v>179</v>
      </c>
      <c r="C40" s="26" t="s">
        <v>180</v>
      </c>
      <c r="D40" s="17" t="s">
        <v>25</v>
      </c>
      <c r="E40" s="62">
        <v>30455</v>
      </c>
      <c r="F40" s="68">
        <v>167.25886</v>
      </c>
      <c r="G40" s="20">
        <v>1.4102594E-2</v>
      </c>
    </row>
    <row r="41" spans="1:7" ht="12.75" x14ac:dyDescent="0.2">
      <c r="A41" s="21">
        <v>35</v>
      </c>
      <c r="B41" s="22" t="s">
        <v>272</v>
      </c>
      <c r="C41" s="26" t="s">
        <v>273</v>
      </c>
      <c r="D41" s="17" t="s">
        <v>166</v>
      </c>
      <c r="E41" s="62">
        <v>48550</v>
      </c>
      <c r="F41" s="68">
        <v>158.70994999999999</v>
      </c>
      <c r="G41" s="20">
        <v>1.3381784000000001E-2</v>
      </c>
    </row>
    <row r="42" spans="1:7" ht="12.75" x14ac:dyDescent="0.2">
      <c r="A42" s="21">
        <v>36</v>
      </c>
      <c r="B42" s="22" t="s">
        <v>162</v>
      </c>
      <c r="C42" s="26" t="s">
        <v>163</v>
      </c>
      <c r="D42" s="17" t="s">
        <v>19</v>
      </c>
      <c r="E42" s="62">
        <v>101307</v>
      </c>
      <c r="F42" s="68">
        <v>145.83142649999999</v>
      </c>
      <c r="G42" s="20">
        <v>1.2295919000000001E-2</v>
      </c>
    </row>
    <row r="43" spans="1:7" ht="12.75" x14ac:dyDescent="0.2">
      <c r="A43" s="21">
        <v>37</v>
      </c>
      <c r="B43" s="22" t="s">
        <v>260</v>
      </c>
      <c r="C43" s="26" t="s">
        <v>261</v>
      </c>
      <c r="D43" s="17" t="s">
        <v>66</v>
      </c>
      <c r="E43" s="62">
        <v>79310</v>
      </c>
      <c r="F43" s="68">
        <v>145.652815</v>
      </c>
      <c r="G43" s="20">
        <v>1.2280859E-2</v>
      </c>
    </row>
    <row r="44" spans="1:7" ht="12.75" x14ac:dyDescent="0.2">
      <c r="A44" s="21">
        <v>38</v>
      </c>
      <c r="B44" s="22" t="s">
        <v>298</v>
      </c>
      <c r="C44" s="26" t="s">
        <v>299</v>
      </c>
      <c r="D44" s="17" t="s">
        <v>166</v>
      </c>
      <c r="E44" s="62">
        <v>36118</v>
      </c>
      <c r="F44" s="68">
        <v>143.20787000000001</v>
      </c>
      <c r="G44" s="20">
        <v>1.2074711E-2</v>
      </c>
    </row>
    <row r="45" spans="1:7" ht="12.75" x14ac:dyDescent="0.2">
      <c r="A45" s="21">
        <v>39</v>
      </c>
      <c r="B45" s="22" t="s">
        <v>177</v>
      </c>
      <c r="C45" s="26" t="s">
        <v>178</v>
      </c>
      <c r="D45" s="17" t="s">
        <v>36</v>
      </c>
      <c r="E45" s="62">
        <v>88481</v>
      </c>
      <c r="F45" s="68">
        <v>130.95187999999999</v>
      </c>
      <c r="G45" s="20">
        <v>1.1041336000000001E-2</v>
      </c>
    </row>
    <row r="46" spans="1:7" ht="25.5" x14ac:dyDescent="0.2">
      <c r="A46" s="21">
        <v>40</v>
      </c>
      <c r="B46" s="22" t="s">
        <v>192</v>
      </c>
      <c r="C46" s="26" t="s">
        <v>193</v>
      </c>
      <c r="D46" s="17" t="s">
        <v>25</v>
      </c>
      <c r="E46" s="62">
        <v>19538</v>
      </c>
      <c r="F46" s="68">
        <v>130.65060600000001</v>
      </c>
      <c r="G46" s="20">
        <v>1.1015933E-2</v>
      </c>
    </row>
    <row r="47" spans="1:7" ht="25.5" x14ac:dyDescent="0.2">
      <c r="A47" s="21">
        <v>41</v>
      </c>
      <c r="B47" s="22" t="s">
        <v>234</v>
      </c>
      <c r="C47" s="26" t="s">
        <v>235</v>
      </c>
      <c r="D47" s="17" t="s">
        <v>71</v>
      </c>
      <c r="E47" s="62">
        <v>70939</v>
      </c>
      <c r="F47" s="68">
        <v>128.0803645</v>
      </c>
      <c r="G47" s="20">
        <v>1.0799220999999999E-2</v>
      </c>
    </row>
    <row r="48" spans="1:7" ht="25.5" x14ac:dyDescent="0.2">
      <c r="A48" s="21">
        <v>42</v>
      </c>
      <c r="B48" s="22" t="s">
        <v>196</v>
      </c>
      <c r="C48" s="26" t="s">
        <v>197</v>
      </c>
      <c r="D48" s="17" t="s">
        <v>198</v>
      </c>
      <c r="E48" s="62">
        <v>57118</v>
      </c>
      <c r="F48" s="68">
        <v>123.66047</v>
      </c>
      <c r="G48" s="20">
        <v>1.0426553E-2</v>
      </c>
    </row>
    <row r="49" spans="1:7" ht="12.75" x14ac:dyDescent="0.2">
      <c r="A49" s="21">
        <v>43</v>
      </c>
      <c r="B49" s="22" t="s">
        <v>181</v>
      </c>
      <c r="C49" s="26" t="s">
        <v>182</v>
      </c>
      <c r="D49" s="17" t="s">
        <v>183</v>
      </c>
      <c r="E49" s="62">
        <v>48672</v>
      </c>
      <c r="F49" s="68">
        <v>120.48753600000001</v>
      </c>
      <c r="G49" s="20">
        <v>1.0159023999999999E-2</v>
      </c>
    </row>
    <row r="50" spans="1:7" ht="12.75" x14ac:dyDescent="0.2">
      <c r="A50" s="21">
        <v>44</v>
      </c>
      <c r="B50" s="22" t="s">
        <v>274</v>
      </c>
      <c r="C50" s="26" t="s">
        <v>275</v>
      </c>
      <c r="D50" s="17" t="s">
        <v>209</v>
      </c>
      <c r="E50" s="62">
        <v>87696</v>
      </c>
      <c r="F50" s="68">
        <v>116.942616</v>
      </c>
      <c r="G50" s="20">
        <v>9.8601309999999994E-3</v>
      </c>
    </row>
    <row r="51" spans="1:7" ht="51" x14ac:dyDescent="0.2">
      <c r="A51" s="21">
        <v>45</v>
      </c>
      <c r="B51" s="22" t="s">
        <v>276</v>
      </c>
      <c r="C51" s="26" t="s">
        <v>277</v>
      </c>
      <c r="D51" s="17" t="s">
        <v>212</v>
      </c>
      <c r="E51" s="62">
        <v>64938</v>
      </c>
      <c r="F51" s="68">
        <v>111.43360800000001</v>
      </c>
      <c r="G51" s="20">
        <v>9.3956330000000005E-3</v>
      </c>
    </row>
    <row r="52" spans="1:7" ht="25.5" x14ac:dyDescent="0.2">
      <c r="A52" s="21">
        <v>46</v>
      </c>
      <c r="B52" s="22" t="s">
        <v>23</v>
      </c>
      <c r="C52" s="26" t="s">
        <v>24</v>
      </c>
      <c r="D52" s="17" t="s">
        <v>25</v>
      </c>
      <c r="E52" s="62">
        <v>18382</v>
      </c>
      <c r="F52" s="68">
        <v>110.411483</v>
      </c>
      <c r="G52" s="20">
        <v>9.3094519999999993E-3</v>
      </c>
    </row>
    <row r="53" spans="1:7" ht="12.75" x14ac:dyDescent="0.2">
      <c r="A53" s="21">
        <v>47</v>
      </c>
      <c r="B53" s="22" t="s">
        <v>76</v>
      </c>
      <c r="C53" s="26" t="s">
        <v>77</v>
      </c>
      <c r="D53" s="17" t="s">
        <v>66</v>
      </c>
      <c r="E53" s="62">
        <v>57550</v>
      </c>
      <c r="F53" s="68">
        <v>109.316225</v>
      </c>
      <c r="G53" s="20">
        <v>9.2171040000000003E-3</v>
      </c>
    </row>
    <row r="54" spans="1:7" ht="25.5" x14ac:dyDescent="0.2">
      <c r="A54" s="21">
        <v>48</v>
      </c>
      <c r="B54" s="22" t="s">
        <v>281</v>
      </c>
      <c r="C54" s="26" t="s">
        <v>282</v>
      </c>
      <c r="D54" s="17" t="s">
        <v>22</v>
      </c>
      <c r="E54" s="62">
        <v>92948</v>
      </c>
      <c r="F54" s="68">
        <v>96.015283999999994</v>
      </c>
      <c r="G54" s="20">
        <v>8.0956220000000002E-3</v>
      </c>
    </row>
    <row r="55" spans="1:7" ht="12.75" x14ac:dyDescent="0.2">
      <c r="A55" s="21">
        <v>49</v>
      </c>
      <c r="B55" s="22" t="s">
        <v>256</v>
      </c>
      <c r="C55" s="26" t="s">
        <v>257</v>
      </c>
      <c r="D55" s="17" t="s">
        <v>61</v>
      </c>
      <c r="E55" s="62">
        <v>5091</v>
      </c>
      <c r="F55" s="68">
        <v>93.264574499999995</v>
      </c>
      <c r="G55" s="20">
        <v>7.8636939999999992E-3</v>
      </c>
    </row>
    <row r="56" spans="1:7" ht="12.75" x14ac:dyDescent="0.2">
      <c r="A56" s="21">
        <v>50</v>
      </c>
      <c r="B56" s="22" t="s">
        <v>87</v>
      </c>
      <c r="C56" s="26" t="s">
        <v>1155</v>
      </c>
      <c r="D56" s="17" t="s">
        <v>66</v>
      </c>
      <c r="E56" s="62">
        <v>41775</v>
      </c>
      <c r="F56" s="68">
        <v>91.988550000000004</v>
      </c>
      <c r="G56" s="20">
        <v>7.7561039999999998E-3</v>
      </c>
    </row>
    <row r="57" spans="1:7" ht="25.5" x14ac:dyDescent="0.2">
      <c r="A57" s="21">
        <v>51</v>
      </c>
      <c r="B57" s="22" t="s">
        <v>83</v>
      </c>
      <c r="C57" s="26" t="s">
        <v>84</v>
      </c>
      <c r="D57" s="17" t="s">
        <v>71</v>
      </c>
      <c r="E57" s="62">
        <v>33620</v>
      </c>
      <c r="F57" s="68">
        <v>85.999960000000002</v>
      </c>
      <c r="G57" s="20">
        <v>7.2511709999999998E-3</v>
      </c>
    </row>
    <row r="58" spans="1:7" ht="25.5" x14ac:dyDescent="0.2">
      <c r="A58" s="21">
        <v>52</v>
      </c>
      <c r="B58" s="22" t="s">
        <v>258</v>
      </c>
      <c r="C58" s="26" t="s">
        <v>259</v>
      </c>
      <c r="D58" s="17" t="s">
        <v>198</v>
      </c>
      <c r="E58" s="62">
        <v>32356</v>
      </c>
      <c r="F58" s="68">
        <v>84.125600000000006</v>
      </c>
      <c r="G58" s="20">
        <v>7.0931320000000003E-3</v>
      </c>
    </row>
    <row r="59" spans="1:7" ht="12.75" x14ac:dyDescent="0.2">
      <c r="A59" s="21">
        <v>53</v>
      </c>
      <c r="B59" s="22" t="s">
        <v>254</v>
      </c>
      <c r="C59" s="26" t="s">
        <v>255</v>
      </c>
      <c r="D59" s="17" t="s">
        <v>209</v>
      </c>
      <c r="E59" s="62">
        <v>28650</v>
      </c>
      <c r="F59" s="68">
        <v>82.884450000000001</v>
      </c>
      <c r="G59" s="20">
        <v>6.9884830000000002E-3</v>
      </c>
    </row>
    <row r="60" spans="1:7" ht="25.5" x14ac:dyDescent="0.2">
      <c r="A60" s="21">
        <v>54</v>
      </c>
      <c r="B60" s="22" t="s">
        <v>98</v>
      </c>
      <c r="C60" s="26" t="s">
        <v>99</v>
      </c>
      <c r="D60" s="17" t="s">
        <v>22</v>
      </c>
      <c r="E60" s="62">
        <v>58939</v>
      </c>
      <c r="F60" s="68">
        <v>74.646243499999997</v>
      </c>
      <c r="G60" s="20">
        <v>6.2938710000000004E-3</v>
      </c>
    </row>
    <row r="61" spans="1:7" ht="12.75" x14ac:dyDescent="0.2">
      <c r="A61" s="21">
        <v>55</v>
      </c>
      <c r="B61" s="22" t="s">
        <v>91</v>
      </c>
      <c r="C61" s="26" t="s">
        <v>92</v>
      </c>
      <c r="D61" s="17" t="s">
        <v>66</v>
      </c>
      <c r="E61" s="62">
        <v>52124</v>
      </c>
      <c r="F61" s="68">
        <v>74.641568000000007</v>
      </c>
      <c r="G61" s="20">
        <v>6.2934769999999996E-3</v>
      </c>
    </row>
    <row r="62" spans="1:7" ht="12.75" x14ac:dyDescent="0.2">
      <c r="A62" s="21">
        <v>56</v>
      </c>
      <c r="B62" s="22" t="s">
        <v>218</v>
      </c>
      <c r="C62" s="26" t="s">
        <v>219</v>
      </c>
      <c r="D62" s="17" t="s">
        <v>176</v>
      </c>
      <c r="E62" s="62">
        <v>38943</v>
      </c>
      <c r="F62" s="68">
        <v>65.346354000000005</v>
      </c>
      <c r="G62" s="20">
        <v>5.5097419999999998E-3</v>
      </c>
    </row>
    <row r="63" spans="1:7" ht="38.25" x14ac:dyDescent="0.2">
      <c r="A63" s="21">
        <v>57</v>
      </c>
      <c r="B63" s="22" t="s">
        <v>286</v>
      </c>
      <c r="C63" s="26" t="s">
        <v>287</v>
      </c>
      <c r="D63" s="17" t="s">
        <v>288</v>
      </c>
      <c r="E63" s="62">
        <v>37037</v>
      </c>
      <c r="F63" s="68">
        <v>46.388842500000003</v>
      </c>
      <c r="G63" s="20">
        <v>3.9113209999999997E-3</v>
      </c>
    </row>
    <row r="64" spans="1:7" ht="12.75" x14ac:dyDescent="0.2">
      <c r="A64" s="21">
        <v>58</v>
      </c>
      <c r="B64" s="22" t="s">
        <v>302</v>
      </c>
      <c r="C64" s="26" t="s">
        <v>303</v>
      </c>
      <c r="D64" s="17" t="s">
        <v>183</v>
      </c>
      <c r="E64" s="62">
        <v>120000</v>
      </c>
      <c r="F64" s="68">
        <v>38.82</v>
      </c>
      <c r="G64" s="20">
        <v>3.2731460000000002E-3</v>
      </c>
    </row>
    <row r="65" spans="1:7" ht="25.5" x14ac:dyDescent="0.2">
      <c r="A65" s="21">
        <v>59</v>
      </c>
      <c r="B65" s="22" t="s">
        <v>220</v>
      </c>
      <c r="C65" s="26" t="s">
        <v>221</v>
      </c>
      <c r="D65" s="17" t="s">
        <v>25</v>
      </c>
      <c r="E65" s="62">
        <v>26736</v>
      </c>
      <c r="F65" s="68">
        <v>28.727831999999999</v>
      </c>
      <c r="G65" s="20">
        <v>2.4222150000000001E-3</v>
      </c>
    </row>
    <row r="66" spans="1:7" ht="12.75" x14ac:dyDescent="0.2">
      <c r="A66" s="21">
        <v>60</v>
      </c>
      <c r="B66" s="22" t="s">
        <v>207</v>
      </c>
      <c r="C66" s="26" t="s">
        <v>208</v>
      </c>
      <c r="D66" s="17" t="s">
        <v>209</v>
      </c>
      <c r="E66" s="62">
        <v>3123</v>
      </c>
      <c r="F66" s="68">
        <v>19.456289999999999</v>
      </c>
      <c r="G66" s="20">
        <v>1.6404760000000001E-3</v>
      </c>
    </row>
    <row r="67" spans="1:7" ht="51" x14ac:dyDescent="0.2">
      <c r="A67" s="21">
        <v>61</v>
      </c>
      <c r="B67" s="22" t="s">
        <v>270</v>
      </c>
      <c r="C67" s="26" t="s">
        <v>271</v>
      </c>
      <c r="D67" s="17" t="s">
        <v>212</v>
      </c>
      <c r="E67" s="62">
        <v>4300</v>
      </c>
      <c r="F67" s="68">
        <v>9.2213499999999993</v>
      </c>
      <c r="G67" s="20">
        <v>7.7750699999999998E-4</v>
      </c>
    </row>
    <row r="68" spans="1:7" ht="12.75" x14ac:dyDescent="0.2">
      <c r="A68" s="16"/>
      <c r="B68" s="17"/>
      <c r="C68" s="23" t="s">
        <v>111</v>
      </c>
      <c r="D68" s="27"/>
      <c r="E68" s="64"/>
      <c r="F68" s="70">
        <v>11462.153328999997</v>
      </c>
      <c r="G68" s="28">
        <v>0.96644263900000005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112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113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111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116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117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118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111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119</v>
      </c>
      <c r="D85" s="40"/>
      <c r="E85" s="64"/>
      <c r="F85" s="70">
        <v>11462.153328999997</v>
      </c>
      <c r="G85" s="28">
        <v>0.96644263900000005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120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111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111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124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125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127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128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111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129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130</v>
      </c>
      <c r="D113" s="30"/>
      <c r="E113" s="62"/>
      <c r="F113" s="68">
        <v>396</v>
      </c>
      <c r="G113" s="20">
        <v>3.3389125999999998E-2</v>
      </c>
    </row>
    <row r="114" spans="1:7" ht="12.75" x14ac:dyDescent="0.2">
      <c r="A114" s="21"/>
      <c r="B114" s="22"/>
      <c r="C114" s="23" t="s">
        <v>111</v>
      </c>
      <c r="D114" s="40"/>
      <c r="E114" s="64"/>
      <c r="F114" s="70">
        <v>396</v>
      </c>
      <c r="G114" s="28">
        <v>3.3389125999999998E-2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131</v>
      </c>
      <c r="D116" s="40"/>
      <c r="E116" s="64"/>
      <c r="F116" s="70">
        <v>396</v>
      </c>
      <c r="G116" s="28">
        <v>3.3389125999999998E-2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132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133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111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134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135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111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136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111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137</v>
      </c>
      <c r="D129" s="22"/>
      <c r="E129" s="62"/>
      <c r="F129" s="74">
        <v>1.9952828899999999</v>
      </c>
      <c r="G129" s="43">
        <v>1.6823399999999999E-4</v>
      </c>
    </row>
    <row r="130" spans="1:7" ht="12.75" x14ac:dyDescent="0.2">
      <c r="A130" s="21"/>
      <c r="B130" s="22"/>
      <c r="C130" s="46" t="s">
        <v>138</v>
      </c>
      <c r="D130" s="27"/>
      <c r="E130" s="64"/>
      <c r="F130" s="70">
        <v>11860.148611889999</v>
      </c>
      <c r="G130" s="28">
        <v>0.99999999900000003</v>
      </c>
    </row>
    <row r="132" spans="1:7" ht="12.75" x14ac:dyDescent="0.2">
      <c r="B132" s="306"/>
      <c r="C132" s="306"/>
      <c r="D132" s="306"/>
      <c r="E132" s="306"/>
      <c r="F132" s="306"/>
    </row>
    <row r="133" spans="1:7" ht="12.75" x14ac:dyDescent="0.2">
      <c r="B133" s="306"/>
      <c r="C133" s="306"/>
      <c r="D133" s="306"/>
      <c r="E133" s="306"/>
      <c r="F133" s="306"/>
    </row>
    <row r="135" spans="1:7" ht="12.75" x14ac:dyDescent="0.2">
      <c r="B135" s="52" t="s">
        <v>140</v>
      </c>
      <c r="C135" s="53"/>
      <c r="D135" s="54"/>
    </row>
    <row r="136" spans="1:7" ht="12.75" x14ac:dyDescent="0.2">
      <c r="B136" s="55" t="s">
        <v>141</v>
      </c>
      <c r="C136" s="56"/>
      <c r="D136" s="81" t="s">
        <v>142</v>
      </c>
    </row>
    <row r="137" spans="1:7" ht="12.75" x14ac:dyDescent="0.2">
      <c r="B137" s="55" t="s">
        <v>143</v>
      </c>
      <c r="C137" s="56"/>
      <c r="D137" s="81" t="s">
        <v>142</v>
      </c>
    </row>
    <row r="138" spans="1:7" ht="12.75" x14ac:dyDescent="0.2">
      <c r="B138" s="57" t="s">
        <v>144</v>
      </c>
      <c r="C138" s="56"/>
      <c r="D138" s="58"/>
    </row>
    <row r="139" spans="1:7" ht="25.5" customHeight="1" x14ac:dyDescent="0.2">
      <c r="B139" s="58"/>
      <c r="C139" s="48" t="s">
        <v>145</v>
      </c>
      <c r="D139" s="49" t="s">
        <v>146</v>
      </c>
    </row>
    <row r="140" spans="1:7" ht="12.75" customHeight="1" x14ac:dyDescent="0.2">
      <c r="B140" s="75" t="s">
        <v>147</v>
      </c>
      <c r="C140" s="76" t="s">
        <v>148</v>
      </c>
      <c r="D140" s="76" t="s">
        <v>149</v>
      </c>
    </row>
    <row r="141" spans="1:7" ht="12.75" x14ac:dyDescent="0.2">
      <c r="B141" s="58" t="s">
        <v>150</v>
      </c>
      <c r="C141" s="59">
        <v>10.342599999999999</v>
      </c>
      <c r="D141" s="59">
        <v>9.0223999999999993</v>
      </c>
    </row>
    <row r="142" spans="1:7" ht="12.75" x14ac:dyDescent="0.2">
      <c r="B142" s="58" t="s">
        <v>151</v>
      </c>
      <c r="C142" s="59">
        <v>10.342599999999999</v>
      </c>
      <c r="D142" s="59">
        <v>9.0223999999999993</v>
      </c>
    </row>
    <row r="143" spans="1:7" ht="12.75" x14ac:dyDescent="0.2">
      <c r="B143" s="58" t="s">
        <v>152</v>
      </c>
      <c r="C143" s="59">
        <v>10.203900000000001</v>
      </c>
      <c r="D143" s="59">
        <v>8.8948</v>
      </c>
    </row>
    <row r="144" spans="1:7" ht="12.75" x14ac:dyDescent="0.2">
      <c r="B144" s="58" t="s">
        <v>153</v>
      </c>
      <c r="C144" s="59">
        <v>10.203900000000001</v>
      </c>
      <c r="D144" s="59">
        <v>8.8948</v>
      </c>
    </row>
    <row r="146" spans="2:4" ht="12.75" x14ac:dyDescent="0.2">
      <c r="B146" s="77" t="s">
        <v>154</v>
      </c>
      <c r="C146" s="60"/>
      <c r="D146" s="78" t="s">
        <v>142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157</v>
      </c>
      <c r="C150" s="56"/>
      <c r="D150" s="83" t="s">
        <v>142</v>
      </c>
    </row>
    <row r="151" spans="2:4" ht="12.75" x14ac:dyDescent="0.2">
      <c r="B151" s="57" t="s">
        <v>158</v>
      </c>
      <c r="C151" s="56"/>
      <c r="D151" s="83" t="s">
        <v>142</v>
      </c>
    </row>
    <row r="152" spans="2:4" ht="12.75" x14ac:dyDescent="0.2">
      <c r="B152" s="57" t="s">
        <v>159</v>
      </c>
      <c r="C152" s="56"/>
      <c r="D152" s="61">
        <v>0.21405928336053995</v>
      </c>
    </row>
    <row r="153" spans="2:4" ht="12.75" x14ac:dyDescent="0.2">
      <c r="B153" s="57" t="s">
        <v>160</v>
      </c>
      <c r="C153" s="56"/>
      <c r="D153" s="61" t="s">
        <v>142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307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43934</v>
      </c>
      <c r="F7" s="68">
        <v>303.23246799999998</v>
      </c>
      <c r="G7" s="20">
        <v>4.0218812E-2</v>
      </c>
    </row>
    <row r="8" spans="1:7" ht="25.5" x14ac:dyDescent="0.2">
      <c r="A8" s="21">
        <v>2</v>
      </c>
      <c r="B8" s="22" t="s">
        <v>29</v>
      </c>
      <c r="C8" s="26" t="s">
        <v>30</v>
      </c>
      <c r="D8" s="17" t="s">
        <v>25</v>
      </c>
      <c r="E8" s="62">
        <v>49500</v>
      </c>
      <c r="F8" s="68">
        <v>252.57374999999999</v>
      </c>
      <c r="G8" s="20">
        <v>3.3499764000000001E-2</v>
      </c>
    </row>
    <row r="9" spans="1:7" ht="12.75" x14ac:dyDescent="0.2">
      <c r="A9" s="21">
        <v>3</v>
      </c>
      <c r="B9" s="22" t="s">
        <v>262</v>
      </c>
      <c r="C9" s="26" t="s">
        <v>263</v>
      </c>
      <c r="D9" s="17" t="s">
        <v>264</v>
      </c>
      <c r="E9" s="62">
        <v>77085</v>
      </c>
      <c r="F9" s="68">
        <v>251.682525</v>
      </c>
      <c r="G9" s="20">
        <v>3.3381556999999999E-2</v>
      </c>
    </row>
    <row r="10" spans="1:7" ht="25.5" x14ac:dyDescent="0.2">
      <c r="A10" s="21">
        <v>4</v>
      </c>
      <c r="B10" s="22" t="s">
        <v>172</v>
      </c>
      <c r="C10" s="26" t="s">
        <v>173</v>
      </c>
      <c r="D10" s="17" t="s">
        <v>25</v>
      </c>
      <c r="E10" s="62">
        <v>39478</v>
      </c>
      <c r="F10" s="68">
        <v>237.46017000000001</v>
      </c>
      <c r="G10" s="20">
        <v>3.1495194999999997E-2</v>
      </c>
    </row>
    <row r="11" spans="1:7" ht="12.75" x14ac:dyDescent="0.2">
      <c r="A11" s="21">
        <v>5</v>
      </c>
      <c r="B11" s="22" t="s">
        <v>246</v>
      </c>
      <c r="C11" s="26" t="s">
        <v>247</v>
      </c>
      <c r="D11" s="17" t="s">
        <v>215</v>
      </c>
      <c r="E11" s="62">
        <v>30013</v>
      </c>
      <c r="F11" s="68">
        <v>223.65687600000001</v>
      </c>
      <c r="G11" s="20">
        <v>2.9664415E-2</v>
      </c>
    </row>
    <row r="12" spans="1:7" ht="25.5" x14ac:dyDescent="0.2">
      <c r="A12" s="21">
        <v>6</v>
      </c>
      <c r="B12" s="22" t="s">
        <v>62</v>
      </c>
      <c r="C12" s="26" t="s">
        <v>63</v>
      </c>
      <c r="D12" s="17" t="s">
        <v>16</v>
      </c>
      <c r="E12" s="62">
        <v>208707</v>
      </c>
      <c r="F12" s="68">
        <v>217.7857545</v>
      </c>
      <c r="G12" s="20">
        <v>2.8885707E-2</v>
      </c>
    </row>
    <row r="13" spans="1:7" ht="12.75" x14ac:dyDescent="0.2">
      <c r="A13" s="21">
        <v>7</v>
      </c>
      <c r="B13" s="22" t="s">
        <v>308</v>
      </c>
      <c r="C13" s="26" t="s">
        <v>309</v>
      </c>
      <c r="D13" s="17" t="s">
        <v>28</v>
      </c>
      <c r="E13" s="62">
        <v>222659</v>
      </c>
      <c r="F13" s="68">
        <v>209.63344849999999</v>
      </c>
      <c r="G13" s="20">
        <v>2.7804437000000001E-2</v>
      </c>
    </row>
    <row r="14" spans="1:7" ht="25.5" x14ac:dyDescent="0.2">
      <c r="A14" s="21">
        <v>8</v>
      </c>
      <c r="B14" s="22" t="s">
        <v>190</v>
      </c>
      <c r="C14" s="26" t="s">
        <v>191</v>
      </c>
      <c r="D14" s="17" t="s">
        <v>71</v>
      </c>
      <c r="E14" s="62">
        <v>29938</v>
      </c>
      <c r="F14" s="68">
        <v>205.838719</v>
      </c>
      <c r="G14" s="20">
        <v>2.7301129E-2</v>
      </c>
    </row>
    <row r="15" spans="1:7" ht="25.5" x14ac:dyDescent="0.2">
      <c r="A15" s="21">
        <v>9</v>
      </c>
      <c r="B15" s="22" t="s">
        <v>50</v>
      </c>
      <c r="C15" s="26" t="s">
        <v>51</v>
      </c>
      <c r="D15" s="17" t="s">
        <v>22</v>
      </c>
      <c r="E15" s="62">
        <v>225222</v>
      </c>
      <c r="F15" s="68">
        <v>197.29447200000001</v>
      </c>
      <c r="G15" s="20">
        <v>2.6167875E-2</v>
      </c>
    </row>
    <row r="16" spans="1:7" ht="12.75" x14ac:dyDescent="0.2">
      <c r="A16" s="21">
        <v>10</v>
      </c>
      <c r="B16" s="22" t="s">
        <v>102</v>
      </c>
      <c r="C16" s="26" t="s">
        <v>103</v>
      </c>
      <c r="D16" s="17" t="s">
        <v>66</v>
      </c>
      <c r="E16" s="62">
        <v>46751</v>
      </c>
      <c r="F16" s="68">
        <v>187.611763</v>
      </c>
      <c r="G16" s="20">
        <v>2.4883622000000001E-2</v>
      </c>
    </row>
    <row r="17" spans="1:7" ht="25.5" x14ac:dyDescent="0.2">
      <c r="A17" s="21">
        <v>11</v>
      </c>
      <c r="B17" s="22" t="s">
        <v>93</v>
      </c>
      <c r="C17" s="26" t="s">
        <v>94</v>
      </c>
      <c r="D17" s="17" t="s">
        <v>25</v>
      </c>
      <c r="E17" s="62">
        <v>16700</v>
      </c>
      <c r="F17" s="68">
        <v>183.6833</v>
      </c>
      <c r="G17" s="20">
        <v>2.4362576E-2</v>
      </c>
    </row>
    <row r="18" spans="1:7" ht="12.75" x14ac:dyDescent="0.2">
      <c r="A18" s="21">
        <v>12</v>
      </c>
      <c r="B18" s="22" t="s">
        <v>52</v>
      </c>
      <c r="C18" s="26" t="s">
        <v>53</v>
      </c>
      <c r="D18" s="17" t="s">
        <v>19</v>
      </c>
      <c r="E18" s="62">
        <v>165773</v>
      </c>
      <c r="F18" s="68">
        <v>182.68184600000001</v>
      </c>
      <c r="G18" s="20">
        <v>2.4229748999999998E-2</v>
      </c>
    </row>
    <row r="19" spans="1:7" ht="25.5" x14ac:dyDescent="0.2">
      <c r="A19" s="21">
        <v>13</v>
      </c>
      <c r="B19" s="22" t="s">
        <v>242</v>
      </c>
      <c r="C19" s="26" t="s">
        <v>243</v>
      </c>
      <c r="D19" s="17" t="s">
        <v>33</v>
      </c>
      <c r="E19" s="62">
        <v>35071</v>
      </c>
      <c r="F19" s="68">
        <v>178.8621</v>
      </c>
      <c r="G19" s="20">
        <v>2.3723122999999999E-2</v>
      </c>
    </row>
    <row r="20" spans="1:7" ht="12.75" x14ac:dyDescent="0.2">
      <c r="A20" s="21">
        <v>14</v>
      </c>
      <c r="B20" s="22" t="s">
        <v>164</v>
      </c>
      <c r="C20" s="26" t="s">
        <v>165</v>
      </c>
      <c r="D20" s="17" t="s">
        <v>166</v>
      </c>
      <c r="E20" s="62">
        <v>56654</v>
      </c>
      <c r="F20" s="68">
        <v>174.381012</v>
      </c>
      <c r="G20" s="20">
        <v>2.3128780000000002E-2</v>
      </c>
    </row>
    <row r="21" spans="1:7" ht="25.5" x14ac:dyDescent="0.2">
      <c r="A21" s="21">
        <v>15</v>
      </c>
      <c r="B21" s="22" t="s">
        <v>236</v>
      </c>
      <c r="C21" s="26" t="s">
        <v>237</v>
      </c>
      <c r="D21" s="17" t="s">
        <v>227</v>
      </c>
      <c r="E21" s="62">
        <v>26971</v>
      </c>
      <c r="F21" s="68">
        <v>173.207762</v>
      </c>
      <c r="G21" s="20">
        <v>2.2973167999999999E-2</v>
      </c>
    </row>
    <row r="22" spans="1:7" ht="25.5" x14ac:dyDescent="0.2">
      <c r="A22" s="21">
        <v>16</v>
      </c>
      <c r="B22" s="22" t="s">
        <v>43</v>
      </c>
      <c r="C22" s="26" t="s">
        <v>44</v>
      </c>
      <c r="D22" s="17" t="s">
        <v>45</v>
      </c>
      <c r="E22" s="62">
        <v>51485</v>
      </c>
      <c r="F22" s="68">
        <v>172.19158250000001</v>
      </c>
      <c r="G22" s="20">
        <v>2.2838388000000001E-2</v>
      </c>
    </row>
    <row r="23" spans="1:7" ht="12.75" x14ac:dyDescent="0.2">
      <c r="A23" s="21">
        <v>17</v>
      </c>
      <c r="B23" s="22" t="s">
        <v>228</v>
      </c>
      <c r="C23" s="26" t="s">
        <v>229</v>
      </c>
      <c r="D23" s="17" t="s">
        <v>183</v>
      </c>
      <c r="E23" s="62">
        <v>10939</v>
      </c>
      <c r="F23" s="68">
        <v>165.9938555</v>
      </c>
      <c r="G23" s="20">
        <v>2.2016361000000002E-2</v>
      </c>
    </row>
    <row r="24" spans="1:7" ht="25.5" x14ac:dyDescent="0.2">
      <c r="A24" s="21">
        <v>18</v>
      </c>
      <c r="B24" s="22" t="s">
        <v>37</v>
      </c>
      <c r="C24" s="26" t="s">
        <v>38</v>
      </c>
      <c r="D24" s="17" t="s">
        <v>22</v>
      </c>
      <c r="E24" s="62">
        <v>2957</v>
      </c>
      <c r="F24" s="68">
        <v>161.99333100000001</v>
      </c>
      <c r="G24" s="20">
        <v>2.1485757000000001E-2</v>
      </c>
    </row>
    <row r="25" spans="1:7" ht="12.75" x14ac:dyDescent="0.2">
      <c r="A25" s="21">
        <v>19</v>
      </c>
      <c r="B25" s="22" t="s">
        <v>265</v>
      </c>
      <c r="C25" s="26" t="s">
        <v>266</v>
      </c>
      <c r="D25" s="17" t="s">
        <v>215</v>
      </c>
      <c r="E25" s="62">
        <v>13929</v>
      </c>
      <c r="F25" s="68">
        <v>161.01924</v>
      </c>
      <c r="G25" s="20">
        <v>2.135656E-2</v>
      </c>
    </row>
    <row r="26" spans="1:7" ht="25.5" x14ac:dyDescent="0.2">
      <c r="A26" s="21">
        <v>20</v>
      </c>
      <c r="B26" s="22" t="s">
        <v>57</v>
      </c>
      <c r="C26" s="26" t="s">
        <v>58</v>
      </c>
      <c r="D26" s="17" t="s">
        <v>16</v>
      </c>
      <c r="E26" s="62">
        <v>212579</v>
      </c>
      <c r="F26" s="68">
        <v>155.18267</v>
      </c>
      <c r="G26" s="20">
        <v>2.0582435E-2</v>
      </c>
    </row>
    <row r="27" spans="1:7" ht="25.5" x14ac:dyDescent="0.2">
      <c r="A27" s="21">
        <v>21</v>
      </c>
      <c r="B27" s="22" t="s">
        <v>310</v>
      </c>
      <c r="C27" s="26" t="s">
        <v>311</v>
      </c>
      <c r="D27" s="17" t="s">
        <v>264</v>
      </c>
      <c r="E27" s="62">
        <v>58326</v>
      </c>
      <c r="F27" s="68">
        <v>150.86019899999999</v>
      </c>
      <c r="G27" s="20">
        <v>2.000913E-2</v>
      </c>
    </row>
    <row r="28" spans="1:7" ht="25.5" x14ac:dyDescent="0.2">
      <c r="A28" s="21">
        <v>22</v>
      </c>
      <c r="B28" s="22" t="s">
        <v>300</v>
      </c>
      <c r="C28" s="26" t="s">
        <v>301</v>
      </c>
      <c r="D28" s="17" t="s">
        <v>33</v>
      </c>
      <c r="E28" s="62">
        <v>123232</v>
      </c>
      <c r="F28" s="68">
        <v>149.172336</v>
      </c>
      <c r="G28" s="20">
        <v>1.9785263000000001E-2</v>
      </c>
    </row>
    <row r="29" spans="1:7" ht="12.75" x14ac:dyDescent="0.2">
      <c r="A29" s="21">
        <v>23</v>
      </c>
      <c r="B29" s="22" t="s">
        <v>232</v>
      </c>
      <c r="C29" s="26" t="s">
        <v>233</v>
      </c>
      <c r="D29" s="17" t="s">
        <v>209</v>
      </c>
      <c r="E29" s="62">
        <v>67193</v>
      </c>
      <c r="F29" s="68">
        <v>148.0597755</v>
      </c>
      <c r="G29" s="20">
        <v>1.9637700000000001E-2</v>
      </c>
    </row>
    <row r="30" spans="1:7" ht="12.75" x14ac:dyDescent="0.2">
      <c r="A30" s="21">
        <v>24</v>
      </c>
      <c r="B30" s="22" t="s">
        <v>291</v>
      </c>
      <c r="C30" s="26" t="s">
        <v>292</v>
      </c>
      <c r="D30" s="17" t="s">
        <v>19</v>
      </c>
      <c r="E30" s="62">
        <v>72429</v>
      </c>
      <c r="F30" s="68">
        <v>143.37320550000001</v>
      </c>
      <c r="G30" s="20">
        <v>1.9016102999999999E-2</v>
      </c>
    </row>
    <row r="31" spans="1:7" ht="25.5" x14ac:dyDescent="0.2">
      <c r="A31" s="21">
        <v>25</v>
      </c>
      <c r="B31" s="22" t="s">
        <v>203</v>
      </c>
      <c r="C31" s="26" t="s">
        <v>204</v>
      </c>
      <c r="D31" s="17" t="s">
        <v>33</v>
      </c>
      <c r="E31" s="62">
        <v>98636</v>
      </c>
      <c r="F31" s="68">
        <v>143.318108</v>
      </c>
      <c r="G31" s="20">
        <v>1.9008796000000001E-2</v>
      </c>
    </row>
    <row r="32" spans="1:7" ht="12.75" x14ac:dyDescent="0.2">
      <c r="A32" s="21">
        <v>26</v>
      </c>
      <c r="B32" s="22" t="s">
        <v>181</v>
      </c>
      <c r="C32" s="26" t="s">
        <v>182</v>
      </c>
      <c r="D32" s="17" t="s">
        <v>183</v>
      </c>
      <c r="E32" s="62">
        <v>57781</v>
      </c>
      <c r="F32" s="68">
        <v>143.0368655</v>
      </c>
      <c r="G32" s="20">
        <v>1.8971492999999999E-2</v>
      </c>
    </row>
    <row r="33" spans="1:7" ht="12.75" x14ac:dyDescent="0.2">
      <c r="A33" s="21">
        <v>27</v>
      </c>
      <c r="B33" s="22" t="s">
        <v>230</v>
      </c>
      <c r="C33" s="26" t="s">
        <v>231</v>
      </c>
      <c r="D33" s="17" t="s">
        <v>19</v>
      </c>
      <c r="E33" s="62">
        <v>138968</v>
      </c>
      <c r="F33" s="68">
        <v>140.635616</v>
      </c>
      <c r="G33" s="20">
        <v>1.8653006999999999E-2</v>
      </c>
    </row>
    <row r="34" spans="1:7" ht="25.5" x14ac:dyDescent="0.2">
      <c r="A34" s="21">
        <v>28</v>
      </c>
      <c r="B34" s="22" t="s">
        <v>67</v>
      </c>
      <c r="C34" s="26" t="s">
        <v>68</v>
      </c>
      <c r="D34" s="17" t="s">
        <v>25</v>
      </c>
      <c r="E34" s="62">
        <v>88228</v>
      </c>
      <c r="F34" s="68">
        <v>136.09169</v>
      </c>
      <c r="G34" s="20">
        <v>1.805033E-2</v>
      </c>
    </row>
    <row r="35" spans="1:7" ht="25.5" x14ac:dyDescent="0.2">
      <c r="A35" s="21">
        <v>29</v>
      </c>
      <c r="B35" s="22" t="s">
        <v>250</v>
      </c>
      <c r="C35" s="26" t="s">
        <v>251</v>
      </c>
      <c r="D35" s="17" t="s">
        <v>198</v>
      </c>
      <c r="E35" s="62">
        <v>118261</v>
      </c>
      <c r="F35" s="68">
        <v>132.68884199999999</v>
      </c>
      <c r="G35" s="20">
        <v>1.7598998000000001E-2</v>
      </c>
    </row>
    <row r="36" spans="1:7" ht="25.5" x14ac:dyDescent="0.2">
      <c r="A36" s="21">
        <v>30</v>
      </c>
      <c r="B36" s="22" t="s">
        <v>167</v>
      </c>
      <c r="C36" s="26" t="s">
        <v>1156</v>
      </c>
      <c r="D36" s="17" t="s">
        <v>71</v>
      </c>
      <c r="E36" s="62">
        <v>7000</v>
      </c>
      <c r="F36" s="68">
        <v>128.85599999999999</v>
      </c>
      <c r="G36" s="20">
        <v>1.7090634E-2</v>
      </c>
    </row>
    <row r="37" spans="1:7" ht="25.5" x14ac:dyDescent="0.2">
      <c r="A37" s="21">
        <v>31</v>
      </c>
      <c r="B37" s="22" t="s">
        <v>194</v>
      </c>
      <c r="C37" s="26" t="s">
        <v>195</v>
      </c>
      <c r="D37" s="17" t="s">
        <v>25</v>
      </c>
      <c r="E37" s="62">
        <v>34266</v>
      </c>
      <c r="F37" s="68">
        <v>123.01494</v>
      </c>
      <c r="G37" s="20">
        <v>1.6315913000000001E-2</v>
      </c>
    </row>
    <row r="38" spans="1:7" ht="12.75" x14ac:dyDescent="0.2">
      <c r="A38" s="21">
        <v>32</v>
      </c>
      <c r="B38" s="22" t="s">
        <v>260</v>
      </c>
      <c r="C38" s="26" t="s">
        <v>261</v>
      </c>
      <c r="D38" s="17" t="s">
        <v>66</v>
      </c>
      <c r="E38" s="62">
        <v>66950</v>
      </c>
      <c r="F38" s="68">
        <v>122.953675</v>
      </c>
      <c r="G38" s="20">
        <v>1.6307788E-2</v>
      </c>
    </row>
    <row r="39" spans="1:7" ht="12.75" x14ac:dyDescent="0.2">
      <c r="A39" s="21">
        <v>33</v>
      </c>
      <c r="B39" s="22" t="s">
        <v>305</v>
      </c>
      <c r="C39" s="26" t="s">
        <v>306</v>
      </c>
      <c r="D39" s="17" t="s">
        <v>183</v>
      </c>
      <c r="E39" s="62">
        <v>13950</v>
      </c>
      <c r="F39" s="68">
        <v>113.029875</v>
      </c>
      <c r="G39" s="20">
        <v>1.4991558E-2</v>
      </c>
    </row>
    <row r="40" spans="1:7" ht="12.75" x14ac:dyDescent="0.2">
      <c r="A40" s="21">
        <v>34</v>
      </c>
      <c r="B40" s="22" t="s">
        <v>272</v>
      </c>
      <c r="C40" s="26" t="s">
        <v>273</v>
      </c>
      <c r="D40" s="17" t="s">
        <v>166</v>
      </c>
      <c r="E40" s="62">
        <v>31377</v>
      </c>
      <c r="F40" s="68">
        <v>102.57141300000001</v>
      </c>
      <c r="G40" s="20">
        <v>1.3604415E-2</v>
      </c>
    </row>
    <row r="41" spans="1:7" ht="12.75" x14ac:dyDescent="0.2">
      <c r="A41" s="21">
        <v>35</v>
      </c>
      <c r="B41" s="22" t="s">
        <v>298</v>
      </c>
      <c r="C41" s="26" t="s">
        <v>299</v>
      </c>
      <c r="D41" s="17" t="s">
        <v>166</v>
      </c>
      <c r="E41" s="62">
        <v>23974</v>
      </c>
      <c r="F41" s="68">
        <v>95.056910000000002</v>
      </c>
      <c r="G41" s="20">
        <v>1.2607739E-2</v>
      </c>
    </row>
    <row r="42" spans="1:7" ht="25.5" x14ac:dyDescent="0.2">
      <c r="A42" s="21">
        <v>36</v>
      </c>
      <c r="B42" s="22" t="s">
        <v>196</v>
      </c>
      <c r="C42" s="26" t="s">
        <v>197</v>
      </c>
      <c r="D42" s="17" t="s">
        <v>198</v>
      </c>
      <c r="E42" s="62">
        <v>40958</v>
      </c>
      <c r="F42" s="68">
        <v>88.67407</v>
      </c>
      <c r="G42" s="20">
        <v>1.176116E-2</v>
      </c>
    </row>
    <row r="43" spans="1:7" ht="12.75" x14ac:dyDescent="0.2">
      <c r="A43" s="21">
        <v>37</v>
      </c>
      <c r="B43" s="22" t="s">
        <v>177</v>
      </c>
      <c r="C43" s="26" t="s">
        <v>178</v>
      </c>
      <c r="D43" s="17" t="s">
        <v>36</v>
      </c>
      <c r="E43" s="62">
        <v>57156</v>
      </c>
      <c r="F43" s="68">
        <v>84.590879999999999</v>
      </c>
      <c r="G43" s="20">
        <v>1.1219592E-2</v>
      </c>
    </row>
    <row r="44" spans="1:7" ht="25.5" x14ac:dyDescent="0.2">
      <c r="A44" s="21">
        <v>38</v>
      </c>
      <c r="B44" s="22" t="s">
        <v>234</v>
      </c>
      <c r="C44" s="26" t="s">
        <v>235</v>
      </c>
      <c r="D44" s="17" t="s">
        <v>71</v>
      </c>
      <c r="E44" s="62">
        <v>45969</v>
      </c>
      <c r="F44" s="68">
        <v>82.997029499999996</v>
      </c>
      <c r="G44" s="20">
        <v>1.1008194000000001E-2</v>
      </c>
    </row>
    <row r="45" spans="1:7" ht="38.25" x14ac:dyDescent="0.2">
      <c r="A45" s="21">
        <v>39</v>
      </c>
      <c r="B45" s="22" t="s">
        <v>88</v>
      </c>
      <c r="C45" s="26" t="s">
        <v>89</v>
      </c>
      <c r="D45" s="17" t="s">
        <v>90</v>
      </c>
      <c r="E45" s="62">
        <v>92000</v>
      </c>
      <c r="F45" s="68">
        <v>81.465999999999994</v>
      </c>
      <c r="G45" s="20">
        <v>1.0805128000000001E-2</v>
      </c>
    </row>
    <row r="46" spans="1:7" ht="12.75" x14ac:dyDescent="0.2">
      <c r="A46" s="21">
        <v>40</v>
      </c>
      <c r="B46" s="22" t="s">
        <v>267</v>
      </c>
      <c r="C46" s="26" t="s">
        <v>268</v>
      </c>
      <c r="D46" s="17" t="s">
        <v>269</v>
      </c>
      <c r="E46" s="62">
        <v>43413</v>
      </c>
      <c r="F46" s="68">
        <v>79.055072999999993</v>
      </c>
      <c r="G46" s="20">
        <v>1.0485358E-2</v>
      </c>
    </row>
    <row r="47" spans="1:7" ht="25.5" x14ac:dyDescent="0.2">
      <c r="A47" s="21">
        <v>41</v>
      </c>
      <c r="B47" s="22" t="s">
        <v>95</v>
      </c>
      <c r="C47" s="26" t="s">
        <v>96</v>
      </c>
      <c r="D47" s="17" t="s">
        <v>97</v>
      </c>
      <c r="E47" s="62">
        <v>25000</v>
      </c>
      <c r="F47" s="68">
        <v>73.55</v>
      </c>
      <c r="G47" s="20">
        <v>9.7552009999999998E-3</v>
      </c>
    </row>
    <row r="48" spans="1:7" ht="12.75" x14ac:dyDescent="0.2">
      <c r="A48" s="21">
        <v>42</v>
      </c>
      <c r="B48" s="22" t="s">
        <v>76</v>
      </c>
      <c r="C48" s="26" t="s">
        <v>77</v>
      </c>
      <c r="D48" s="17" t="s">
        <v>66</v>
      </c>
      <c r="E48" s="62">
        <v>38344</v>
      </c>
      <c r="F48" s="68">
        <v>72.834428000000003</v>
      </c>
      <c r="G48" s="20">
        <v>9.6602919999999991E-3</v>
      </c>
    </row>
    <row r="49" spans="1:7" ht="12.75" x14ac:dyDescent="0.2">
      <c r="A49" s="21">
        <v>43</v>
      </c>
      <c r="B49" s="22" t="s">
        <v>274</v>
      </c>
      <c r="C49" s="26" t="s">
        <v>275</v>
      </c>
      <c r="D49" s="17" t="s">
        <v>209</v>
      </c>
      <c r="E49" s="62">
        <v>53931</v>
      </c>
      <c r="F49" s="68">
        <v>71.916988500000002</v>
      </c>
      <c r="G49" s="20">
        <v>9.538609E-3</v>
      </c>
    </row>
    <row r="50" spans="1:7" ht="25.5" x14ac:dyDescent="0.2">
      <c r="A50" s="21">
        <v>44</v>
      </c>
      <c r="B50" s="22" t="s">
        <v>192</v>
      </c>
      <c r="C50" s="26" t="s">
        <v>193</v>
      </c>
      <c r="D50" s="17" t="s">
        <v>25</v>
      </c>
      <c r="E50" s="62">
        <v>10582</v>
      </c>
      <c r="F50" s="68">
        <v>70.761833999999993</v>
      </c>
      <c r="G50" s="20">
        <v>9.3853960000000007E-3</v>
      </c>
    </row>
    <row r="51" spans="1:7" ht="25.5" x14ac:dyDescent="0.2">
      <c r="A51" s="21">
        <v>45</v>
      </c>
      <c r="B51" s="22" t="s">
        <v>23</v>
      </c>
      <c r="C51" s="26" t="s">
        <v>24</v>
      </c>
      <c r="D51" s="17" t="s">
        <v>25</v>
      </c>
      <c r="E51" s="62">
        <v>11489</v>
      </c>
      <c r="F51" s="68">
        <v>69.008678500000002</v>
      </c>
      <c r="G51" s="20">
        <v>9.1528689999999992E-3</v>
      </c>
    </row>
    <row r="52" spans="1:7" ht="12.75" x14ac:dyDescent="0.2">
      <c r="A52" s="21">
        <v>46</v>
      </c>
      <c r="B52" s="22" t="s">
        <v>312</v>
      </c>
      <c r="C52" s="26" t="s">
        <v>313</v>
      </c>
      <c r="D52" s="17" t="s">
        <v>176</v>
      </c>
      <c r="E52" s="62">
        <v>30303</v>
      </c>
      <c r="F52" s="68">
        <v>68.969628</v>
      </c>
      <c r="G52" s="20">
        <v>9.14769E-3</v>
      </c>
    </row>
    <row r="53" spans="1:7" ht="25.5" x14ac:dyDescent="0.2">
      <c r="A53" s="21">
        <v>47</v>
      </c>
      <c r="B53" s="22" t="s">
        <v>179</v>
      </c>
      <c r="C53" s="26" t="s">
        <v>180</v>
      </c>
      <c r="D53" s="17" t="s">
        <v>25</v>
      </c>
      <c r="E53" s="62">
        <v>12501</v>
      </c>
      <c r="F53" s="68">
        <v>68.655491999999995</v>
      </c>
      <c r="G53" s="20">
        <v>9.1060250000000002E-3</v>
      </c>
    </row>
    <row r="54" spans="1:7" ht="51" x14ac:dyDescent="0.2">
      <c r="A54" s="21">
        <v>48</v>
      </c>
      <c r="B54" s="22" t="s">
        <v>270</v>
      </c>
      <c r="C54" s="26" t="s">
        <v>271</v>
      </c>
      <c r="D54" s="17" t="s">
        <v>212</v>
      </c>
      <c r="E54" s="62">
        <v>31151</v>
      </c>
      <c r="F54" s="68">
        <v>66.803319500000001</v>
      </c>
      <c r="G54" s="20">
        <v>8.8603640000000008E-3</v>
      </c>
    </row>
    <row r="55" spans="1:7" ht="12.75" x14ac:dyDescent="0.2">
      <c r="A55" s="21">
        <v>49</v>
      </c>
      <c r="B55" s="22" t="s">
        <v>87</v>
      </c>
      <c r="C55" s="26" t="s">
        <v>1155</v>
      </c>
      <c r="D55" s="17" t="s">
        <v>66</v>
      </c>
      <c r="E55" s="62">
        <v>27635</v>
      </c>
      <c r="F55" s="68">
        <v>60.852269999999997</v>
      </c>
      <c r="G55" s="20">
        <v>8.0710550000000006E-3</v>
      </c>
    </row>
    <row r="56" spans="1:7" ht="12.75" x14ac:dyDescent="0.2">
      <c r="A56" s="21">
        <v>50</v>
      </c>
      <c r="B56" s="22" t="s">
        <v>256</v>
      </c>
      <c r="C56" s="26" t="s">
        <v>257</v>
      </c>
      <c r="D56" s="17" t="s">
        <v>61</v>
      </c>
      <c r="E56" s="62">
        <v>3295</v>
      </c>
      <c r="F56" s="68">
        <v>60.362752499999999</v>
      </c>
      <c r="G56" s="20">
        <v>8.0061290000000007E-3</v>
      </c>
    </row>
    <row r="57" spans="1:7" ht="25.5" x14ac:dyDescent="0.2">
      <c r="A57" s="21">
        <v>51</v>
      </c>
      <c r="B57" s="22" t="s">
        <v>83</v>
      </c>
      <c r="C57" s="26" t="s">
        <v>84</v>
      </c>
      <c r="D57" s="17" t="s">
        <v>71</v>
      </c>
      <c r="E57" s="62">
        <v>22340</v>
      </c>
      <c r="F57" s="68">
        <v>57.145719999999997</v>
      </c>
      <c r="G57" s="20">
        <v>7.5794419999999996E-3</v>
      </c>
    </row>
    <row r="58" spans="1:7" ht="12.75" x14ac:dyDescent="0.2">
      <c r="A58" s="21">
        <v>52</v>
      </c>
      <c r="B58" s="22" t="s">
        <v>254</v>
      </c>
      <c r="C58" s="26" t="s">
        <v>255</v>
      </c>
      <c r="D58" s="17" t="s">
        <v>209</v>
      </c>
      <c r="E58" s="62">
        <v>19307</v>
      </c>
      <c r="F58" s="68">
        <v>55.855150999999999</v>
      </c>
      <c r="G58" s="20">
        <v>7.4082690000000003E-3</v>
      </c>
    </row>
    <row r="59" spans="1:7" ht="25.5" x14ac:dyDescent="0.2">
      <c r="A59" s="21">
        <v>53</v>
      </c>
      <c r="B59" s="22" t="s">
        <v>258</v>
      </c>
      <c r="C59" s="26" t="s">
        <v>259</v>
      </c>
      <c r="D59" s="17" t="s">
        <v>198</v>
      </c>
      <c r="E59" s="62">
        <v>21434</v>
      </c>
      <c r="F59" s="68">
        <v>55.728400000000001</v>
      </c>
      <c r="G59" s="20">
        <v>7.3914580000000001E-3</v>
      </c>
    </row>
    <row r="60" spans="1:7" ht="12.75" x14ac:dyDescent="0.2">
      <c r="A60" s="21">
        <v>54</v>
      </c>
      <c r="B60" s="22" t="s">
        <v>218</v>
      </c>
      <c r="C60" s="26" t="s">
        <v>219</v>
      </c>
      <c r="D60" s="17" t="s">
        <v>176</v>
      </c>
      <c r="E60" s="62">
        <v>25137</v>
      </c>
      <c r="F60" s="68">
        <v>42.179886000000003</v>
      </c>
      <c r="G60" s="20">
        <v>5.5944699999999998E-3</v>
      </c>
    </row>
    <row r="61" spans="1:7" ht="12.75" x14ac:dyDescent="0.2">
      <c r="A61" s="21">
        <v>55</v>
      </c>
      <c r="B61" s="22" t="s">
        <v>302</v>
      </c>
      <c r="C61" s="26" t="s">
        <v>303</v>
      </c>
      <c r="D61" s="17" t="s">
        <v>183</v>
      </c>
      <c r="E61" s="62">
        <v>89415</v>
      </c>
      <c r="F61" s="68">
        <v>28.925752500000002</v>
      </c>
      <c r="G61" s="20">
        <v>3.8365259999999998E-3</v>
      </c>
    </row>
    <row r="62" spans="1:7" ht="25.5" x14ac:dyDescent="0.2">
      <c r="A62" s="21">
        <v>56</v>
      </c>
      <c r="B62" s="22" t="s">
        <v>220</v>
      </c>
      <c r="C62" s="26" t="s">
        <v>221</v>
      </c>
      <c r="D62" s="17" t="s">
        <v>25</v>
      </c>
      <c r="E62" s="62">
        <v>19710</v>
      </c>
      <c r="F62" s="68">
        <v>21.178394999999998</v>
      </c>
      <c r="G62" s="20">
        <v>2.8089669999999999E-3</v>
      </c>
    </row>
    <row r="63" spans="1:7" ht="12.75" x14ac:dyDescent="0.2">
      <c r="A63" s="21">
        <v>57</v>
      </c>
      <c r="B63" s="22" t="s">
        <v>207</v>
      </c>
      <c r="C63" s="26" t="s">
        <v>208</v>
      </c>
      <c r="D63" s="17" t="s">
        <v>209</v>
      </c>
      <c r="E63" s="62">
        <v>1992</v>
      </c>
      <c r="F63" s="68">
        <v>12.410159999999999</v>
      </c>
      <c r="G63" s="20">
        <v>1.646004E-3</v>
      </c>
    </row>
    <row r="64" spans="1:7" ht="12.75" x14ac:dyDescent="0.2">
      <c r="A64" s="16"/>
      <c r="B64" s="17"/>
      <c r="C64" s="23" t="s">
        <v>111</v>
      </c>
      <c r="D64" s="27"/>
      <c r="E64" s="64"/>
      <c r="F64" s="70">
        <v>7342.6080035000014</v>
      </c>
      <c r="G64" s="28">
        <v>0.97387647500000019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112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111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113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111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116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111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117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111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118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111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119</v>
      </c>
      <c r="D81" s="40"/>
      <c r="E81" s="64"/>
      <c r="F81" s="70">
        <v>7342.6080035000014</v>
      </c>
      <c r="G81" s="28">
        <v>0.97387647500000019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120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10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111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121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111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122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111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123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111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124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125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126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111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127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111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128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111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129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130</v>
      </c>
      <c r="D109" s="30"/>
      <c r="E109" s="62"/>
      <c r="F109" s="68">
        <v>195</v>
      </c>
      <c r="G109" s="20">
        <v>2.5863550999999999E-2</v>
      </c>
    </row>
    <row r="110" spans="1:7" ht="12.75" x14ac:dyDescent="0.2">
      <c r="A110" s="21"/>
      <c r="B110" s="22"/>
      <c r="C110" s="23" t="s">
        <v>111</v>
      </c>
      <c r="D110" s="40"/>
      <c r="E110" s="64"/>
      <c r="F110" s="70">
        <v>195</v>
      </c>
      <c r="G110" s="28">
        <v>2.5863550999999999E-2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131</v>
      </c>
      <c r="D112" s="40"/>
      <c r="E112" s="64"/>
      <c r="F112" s="70">
        <v>195</v>
      </c>
      <c r="G112" s="28">
        <v>2.5863550999999999E-2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132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133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111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134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135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111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136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111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137</v>
      </c>
      <c r="D125" s="22"/>
      <c r="E125" s="62"/>
      <c r="F125" s="74">
        <v>1.9600829099999999</v>
      </c>
      <c r="G125" s="43">
        <v>2.5997299999999999E-4</v>
      </c>
    </row>
    <row r="126" spans="1:7" ht="12.75" x14ac:dyDescent="0.2">
      <c r="A126" s="21"/>
      <c r="B126" s="22"/>
      <c r="C126" s="46" t="s">
        <v>138</v>
      </c>
      <c r="D126" s="27"/>
      <c r="E126" s="64"/>
      <c r="F126" s="70">
        <v>7539.5680864100013</v>
      </c>
      <c r="G126" s="28">
        <v>0.99999999900000036</v>
      </c>
    </row>
    <row r="128" spans="1:7" ht="12.75" x14ac:dyDescent="0.2">
      <c r="B128" s="306"/>
      <c r="C128" s="306"/>
      <c r="D128" s="306"/>
      <c r="E128" s="306"/>
      <c r="F128" s="306"/>
    </row>
    <row r="129" spans="2:6" ht="12.75" x14ac:dyDescent="0.2">
      <c r="B129" s="306"/>
      <c r="C129" s="306"/>
      <c r="D129" s="306"/>
      <c r="E129" s="306"/>
      <c r="F129" s="306"/>
    </row>
    <row r="131" spans="2:6" ht="12.75" x14ac:dyDescent="0.2">
      <c r="B131" s="52" t="s">
        <v>140</v>
      </c>
      <c r="C131" s="53"/>
      <c r="D131" s="54"/>
    </row>
    <row r="132" spans="2:6" ht="12.75" x14ac:dyDescent="0.2">
      <c r="B132" s="55" t="s">
        <v>141</v>
      </c>
      <c r="C132" s="56"/>
      <c r="D132" s="81" t="s">
        <v>142</v>
      </c>
    </row>
    <row r="133" spans="2:6" ht="12.75" x14ac:dyDescent="0.2">
      <c r="B133" s="55" t="s">
        <v>143</v>
      </c>
      <c r="C133" s="56"/>
      <c r="D133" s="81" t="s">
        <v>142</v>
      </c>
    </row>
    <row r="134" spans="2:6" ht="12.75" x14ac:dyDescent="0.2">
      <c r="B134" s="57" t="s">
        <v>144</v>
      </c>
      <c r="C134" s="56"/>
      <c r="D134" s="58"/>
    </row>
    <row r="135" spans="2:6" ht="25.5" customHeight="1" x14ac:dyDescent="0.2">
      <c r="B135" s="58"/>
      <c r="C135" s="48" t="s">
        <v>145</v>
      </c>
      <c r="D135" s="49" t="s">
        <v>146</v>
      </c>
    </row>
    <row r="136" spans="2:6" ht="12.75" customHeight="1" x14ac:dyDescent="0.2">
      <c r="B136" s="75" t="s">
        <v>147</v>
      </c>
      <c r="C136" s="76" t="s">
        <v>148</v>
      </c>
      <c r="D136" s="76" t="s">
        <v>149</v>
      </c>
    </row>
    <row r="137" spans="2:6" ht="12.75" x14ac:dyDescent="0.2">
      <c r="B137" s="58" t="s">
        <v>150</v>
      </c>
      <c r="C137" s="59">
        <v>9.5466999999999995</v>
      </c>
      <c r="D137" s="59">
        <v>8.35</v>
      </c>
    </row>
    <row r="138" spans="2:6" ht="12.75" x14ac:dyDescent="0.2">
      <c r="B138" s="58" t="s">
        <v>151</v>
      </c>
      <c r="C138" s="59">
        <v>9.5466999999999995</v>
      </c>
      <c r="D138" s="59">
        <v>8.35</v>
      </c>
    </row>
    <row r="139" spans="2:6" ht="12.75" x14ac:dyDescent="0.2">
      <c r="B139" s="58" t="s">
        <v>152</v>
      </c>
      <c r="C139" s="59">
        <v>9.4887999999999995</v>
      </c>
      <c r="D139" s="59">
        <v>8.2964000000000002</v>
      </c>
    </row>
    <row r="140" spans="2:6" ht="12.75" x14ac:dyDescent="0.2">
      <c r="B140" s="58" t="s">
        <v>153</v>
      </c>
      <c r="C140" s="59">
        <v>9.4887999999999995</v>
      </c>
      <c r="D140" s="59">
        <v>8.2964000000000002</v>
      </c>
    </row>
    <row r="142" spans="2:6" ht="12.75" x14ac:dyDescent="0.2">
      <c r="B142" s="77" t="s">
        <v>154</v>
      </c>
      <c r="C142" s="60"/>
      <c r="D142" s="78" t="s">
        <v>142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157</v>
      </c>
      <c r="C146" s="56"/>
      <c r="D146" s="83" t="s">
        <v>142</v>
      </c>
    </row>
    <row r="147" spans="2:4" ht="12.75" x14ac:dyDescent="0.2">
      <c r="B147" s="57" t="s">
        <v>158</v>
      </c>
      <c r="C147" s="56"/>
      <c r="D147" s="83" t="s">
        <v>142</v>
      </c>
    </row>
    <row r="148" spans="2:4" ht="12.75" x14ac:dyDescent="0.2">
      <c r="B148" s="57" t="s">
        <v>159</v>
      </c>
      <c r="C148" s="56"/>
      <c r="D148" s="61">
        <v>0.20551444352010112</v>
      </c>
    </row>
    <row r="149" spans="2:4" ht="12.75" x14ac:dyDescent="0.2">
      <c r="B149" s="57" t="s">
        <v>160</v>
      </c>
      <c r="C149" s="56"/>
      <c r="D149" s="61" t="s">
        <v>142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303" t="s">
        <v>0</v>
      </c>
      <c r="B1" s="304"/>
      <c r="C1" s="304"/>
      <c r="D1" s="304"/>
      <c r="E1" s="304"/>
      <c r="F1" s="304"/>
      <c r="G1" s="305"/>
    </row>
    <row r="2" spans="1:7" ht="15" x14ac:dyDescent="0.2">
      <c r="A2" s="303" t="s">
        <v>314</v>
      </c>
      <c r="B2" s="304"/>
      <c r="C2" s="304"/>
      <c r="D2" s="304"/>
      <c r="E2" s="304"/>
      <c r="F2" s="304"/>
      <c r="G2" s="305"/>
    </row>
    <row r="3" spans="1:7" ht="15" x14ac:dyDescent="0.2">
      <c r="A3" s="303" t="s">
        <v>1158</v>
      </c>
      <c r="B3" s="304"/>
      <c r="C3" s="304"/>
      <c r="D3" s="304"/>
      <c r="E3" s="304"/>
      <c r="F3" s="304"/>
      <c r="G3" s="305"/>
    </row>
    <row r="4" spans="1:7" ht="30" x14ac:dyDescent="0.2">
      <c r="A4" s="50" t="s">
        <v>2</v>
      </c>
      <c r="B4" s="50" t="s">
        <v>3</v>
      </c>
      <c r="C4" s="84" t="s">
        <v>4</v>
      </c>
      <c r="D4" s="51" t="s">
        <v>5</v>
      </c>
      <c r="E4" s="50" t="s">
        <v>6</v>
      </c>
      <c r="F4" s="50" t="s">
        <v>7</v>
      </c>
      <c r="G4" s="50" t="s">
        <v>8</v>
      </c>
    </row>
    <row r="5" spans="1:7" ht="12.75" x14ac:dyDescent="0.2">
      <c r="A5" s="16"/>
      <c r="B5" s="17"/>
      <c r="C5" s="18" t="s">
        <v>9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10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201</v>
      </c>
      <c r="C7" s="26" t="s">
        <v>202</v>
      </c>
      <c r="D7" s="17" t="s">
        <v>176</v>
      </c>
      <c r="E7" s="62">
        <v>34359</v>
      </c>
      <c r="F7" s="68">
        <v>237.14581799999999</v>
      </c>
      <c r="G7" s="20">
        <v>3.7058610999999998E-2</v>
      </c>
    </row>
    <row r="8" spans="1:7" ht="12.75" x14ac:dyDescent="0.2">
      <c r="A8" s="21">
        <v>2</v>
      </c>
      <c r="B8" s="22" t="s">
        <v>262</v>
      </c>
      <c r="C8" s="26" t="s">
        <v>263</v>
      </c>
      <c r="D8" s="17" t="s">
        <v>264</v>
      </c>
      <c r="E8" s="62">
        <v>66618</v>
      </c>
      <c r="F8" s="68">
        <v>217.50776999999999</v>
      </c>
      <c r="G8" s="20">
        <v>3.3989787E-2</v>
      </c>
    </row>
    <row r="9" spans="1:7" ht="25.5" x14ac:dyDescent="0.2">
      <c r="A9" s="21">
        <v>3</v>
      </c>
      <c r="B9" s="22" t="s">
        <v>172</v>
      </c>
      <c r="C9" s="26" t="s">
        <v>173</v>
      </c>
      <c r="D9" s="17" t="s">
        <v>25</v>
      </c>
      <c r="E9" s="62">
        <v>32892</v>
      </c>
      <c r="F9" s="68">
        <v>197.84538000000001</v>
      </c>
      <c r="G9" s="20">
        <v>3.0917159E-2</v>
      </c>
    </row>
    <row r="10" spans="1:7" ht="12.75" x14ac:dyDescent="0.2">
      <c r="A10" s="21">
        <v>4</v>
      </c>
      <c r="B10" s="22" t="s">
        <v>246</v>
      </c>
      <c r="C10" s="26" t="s">
        <v>247</v>
      </c>
      <c r="D10" s="17" t="s">
        <v>215</v>
      </c>
      <c r="E10" s="62">
        <v>25572</v>
      </c>
      <c r="F10" s="68">
        <v>190.562544</v>
      </c>
      <c r="G10" s="20">
        <v>2.9779074999999999E-2</v>
      </c>
    </row>
    <row r="11" spans="1:7" ht="12.75" x14ac:dyDescent="0.2">
      <c r="A11" s="21">
        <v>5</v>
      </c>
      <c r="B11" s="22" t="s">
        <v>308</v>
      </c>
      <c r="C11" s="26" t="s">
        <v>309</v>
      </c>
      <c r="D11" s="17" t="s">
        <v>28</v>
      </c>
      <c r="E11" s="62">
        <v>188420</v>
      </c>
      <c r="F11" s="68">
        <v>177.39743000000001</v>
      </c>
      <c r="G11" s="20">
        <v>2.7721771999999999E-2</v>
      </c>
    </row>
    <row r="12" spans="1:7" ht="25.5" x14ac:dyDescent="0.2">
      <c r="A12" s="21">
        <v>6</v>
      </c>
      <c r="B12" s="22" t="s">
        <v>190</v>
      </c>
      <c r="C12" s="26" t="s">
        <v>191</v>
      </c>
      <c r="D12" s="17" t="s">
        <v>71</v>
      </c>
      <c r="E12" s="62">
        <v>25594</v>
      </c>
      <c r="F12" s="68">
        <v>175.97154699999999</v>
      </c>
      <c r="G12" s="20">
        <v>2.7498950000000001E-2</v>
      </c>
    </row>
    <row r="13" spans="1:7" ht="25.5" x14ac:dyDescent="0.2">
      <c r="A13" s="21">
        <v>7</v>
      </c>
      <c r="B13" s="22" t="s">
        <v>62</v>
      </c>
      <c r="C13" s="26" t="s">
        <v>63</v>
      </c>
      <c r="D13" s="17" t="s">
        <v>16</v>
      </c>
      <c r="E13" s="62">
        <v>161302</v>
      </c>
      <c r="F13" s="68">
        <v>168.318637</v>
      </c>
      <c r="G13" s="20">
        <v>2.6303034999999999E-2</v>
      </c>
    </row>
    <row r="14" spans="1:7" ht="25.5" x14ac:dyDescent="0.2">
      <c r="A14" s="21">
        <v>8</v>
      </c>
      <c r="B14" s="22" t="s">
        <v>50</v>
      </c>
      <c r="C14" s="26" t="s">
        <v>51</v>
      </c>
      <c r="D14" s="17" t="s">
        <v>22</v>
      </c>
      <c r="E14" s="62">
        <v>182965</v>
      </c>
      <c r="F14" s="68">
        <v>160.27734000000001</v>
      </c>
      <c r="G14" s="20">
        <v>2.5046427999999999E-2</v>
      </c>
    </row>
    <row r="15" spans="1:7" ht="12.75" x14ac:dyDescent="0.2">
      <c r="A15" s="21">
        <v>9</v>
      </c>
      <c r="B15" s="22" t="s">
        <v>102</v>
      </c>
      <c r="C15" s="26" t="s">
        <v>103</v>
      </c>
      <c r="D15" s="17" t="s">
        <v>66</v>
      </c>
      <c r="E15" s="62">
        <v>39904</v>
      </c>
      <c r="F15" s="68">
        <v>160.13475199999999</v>
      </c>
      <c r="G15" s="20">
        <v>2.5024145000000001E-2</v>
      </c>
    </row>
    <row r="16" spans="1:7" ht="25.5" x14ac:dyDescent="0.2">
      <c r="A16" s="21">
        <v>10</v>
      </c>
      <c r="B16" s="22" t="s">
        <v>236</v>
      </c>
      <c r="C16" s="26" t="s">
        <v>237</v>
      </c>
      <c r="D16" s="17" t="s">
        <v>227</v>
      </c>
      <c r="E16" s="62">
        <v>24598</v>
      </c>
      <c r="F16" s="68">
        <v>157.968356</v>
      </c>
      <c r="G16" s="20">
        <v>2.4685604E-2</v>
      </c>
    </row>
    <row r="17" spans="1:7" ht="12.75" x14ac:dyDescent="0.2">
      <c r="A17" s="21">
        <v>11</v>
      </c>
      <c r="B17" s="22" t="s">
        <v>52</v>
      </c>
      <c r="C17" s="26" t="s">
        <v>53</v>
      </c>
      <c r="D17" s="17" t="s">
        <v>19</v>
      </c>
      <c r="E17" s="62">
        <v>142798</v>
      </c>
      <c r="F17" s="68">
        <v>157.36339599999999</v>
      </c>
      <c r="G17" s="20">
        <v>2.4591068000000001E-2</v>
      </c>
    </row>
    <row r="18" spans="1:7" ht="25.5" x14ac:dyDescent="0.2">
      <c r="A18" s="21">
        <v>12</v>
      </c>
      <c r="B18" s="22" t="s">
        <v>93</v>
      </c>
      <c r="C18" s="26" t="s">
        <v>94</v>
      </c>
      <c r="D18" s="17" t="s">
        <v>25</v>
      </c>
      <c r="E18" s="62">
        <v>14300</v>
      </c>
      <c r="F18" s="68">
        <v>157.28569999999999</v>
      </c>
      <c r="G18" s="20">
        <v>2.4578926000000001E-2</v>
      </c>
    </row>
    <row r="19" spans="1:7" ht="25.5" x14ac:dyDescent="0.2">
      <c r="A19" s="21">
        <v>13</v>
      </c>
      <c r="B19" s="22" t="s">
        <v>242</v>
      </c>
      <c r="C19" s="26" t="s">
        <v>243</v>
      </c>
      <c r="D19" s="17" t="s">
        <v>33</v>
      </c>
      <c r="E19" s="62">
        <v>30747</v>
      </c>
      <c r="F19" s="68">
        <v>156.80969999999999</v>
      </c>
      <c r="G19" s="20">
        <v>2.4504542000000001E-2</v>
      </c>
    </row>
    <row r="20" spans="1:7" ht="12.75" x14ac:dyDescent="0.2">
      <c r="A20" s="21">
        <v>14</v>
      </c>
      <c r="B20" s="22" t="s">
        <v>162</v>
      </c>
      <c r="C20" s="26" t="s">
        <v>163</v>
      </c>
      <c r="D20" s="17" t="s">
        <v>19</v>
      </c>
      <c r="E20" s="62">
        <v>106078</v>
      </c>
      <c r="F20" s="68">
        <v>152.69928100000001</v>
      </c>
      <c r="G20" s="20">
        <v>2.3862209999999998E-2</v>
      </c>
    </row>
    <row r="21" spans="1:7" ht="12.75" x14ac:dyDescent="0.2">
      <c r="A21" s="21">
        <v>15</v>
      </c>
      <c r="B21" s="22" t="s">
        <v>164</v>
      </c>
      <c r="C21" s="26" t="s">
        <v>165</v>
      </c>
      <c r="D21" s="17" t="s">
        <v>166</v>
      </c>
      <c r="E21" s="62">
        <v>48259</v>
      </c>
      <c r="F21" s="68">
        <v>148.541202</v>
      </c>
      <c r="G21" s="20">
        <v>2.3212429E-2</v>
      </c>
    </row>
    <row r="22" spans="1:7" ht="25.5" x14ac:dyDescent="0.2">
      <c r="A22" s="21">
        <v>16</v>
      </c>
      <c r="B22" s="22" t="s">
        <v>29</v>
      </c>
      <c r="C22" s="26" t="s">
        <v>30</v>
      </c>
      <c r="D22" s="17" t="s">
        <v>25</v>
      </c>
      <c r="E22" s="62">
        <v>28959</v>
      </c>
      <c r="F22" s="68">
        <v>147.76329749999999</v>
      </c>
      <c r="G22" s="20">
        <v>2.3090867000000001E-2</v>
      </c>
    </row>
    <row r="23" spans="1:7" ht="12.75" x14ac:dyDescent="0.2">
      <c r="A23" s="21">
        <v>17</v>
      </c>
      <c r="B23" s="22" t="s">
        <v>228</v>
      </c>
      <c r="C23" s="26" t="s">
        <v>229</v>
      </c>
      <c r="D23" s="17" t="s">
        <v>183</v>
      </c>
      <c r="E23" s="62">
        <v>9515</v>
      </c>
      <c r="F23" s="68">
        <v>144.3853675</v>
      </c>
      <c r="G23" s="20">
        <v>2.2563E-2</v>
      </c>
    </row>
    <row r="24" spans="1:7" ht="25.5" x14ac:dyDescent="0.2">
      <c r="A24" s="21">
        <v>18</v>
      </c>
      <c r="B24" s="22" t="s">
        <v>37</v>
      </c>
      <c r="C24" s="26" t="s">
        <v>38</v>
      </c>
      <c r="D24" s="17" t="s">
        <v>22</v>
      </c>
      <c r="E24" s="62">
        <v>2563</v>
      </c>
      <c r="F24" s="68">
        <v>140.408829</v>
      </c>
      <c r="G24" s="20">
        <v>2.1941589000000001E-2</v>
      </c>
    </row>
    <row r="25" spans="1:7" ht="12.75" x14ac:dyDescent="0.2">
      <c r="A25" s="21">
        <v>19</v>
      </c>
      <c r="B25" s="22" t="s">
        <v>265</v>
      </c>
      <c r="C25" s="26" t="s">
        <v>266</v>
      </c>
      <c r="D25" s="17" t="s">
        <v>215</v>
      </c>
      <c r="E25" s="62">
        <v>12020</v>
      </c>
      <c r="F25" s="68">
        <v>138.9512</v>
      </c>
      <c r="G25" s="20">
        <v>2.1713807000000002E-2</v>
      </c>
    </row>
    <row r="26" spans="1:7" ht="25.5" x14ac:dyDescent="0.2">
      <c r="A26" s="21">
        <v>20</v>
      </c>
      <c r="B26" s="22" t="s">
        <v>300</v>
      </c>
      <c r="C26" s="26" t="s">
        <v>301</v>
      </c>
      <c r="D26" s="17" t="s">
        <v>33</v>
      </c>
      <c r="E26" s="62">
        <v>113148</v>
      </c>
      <c r="F26" s="68">
        <v>136.965654</v>
      </c>
      <c r="G26" s="20">
        <v>2.1403526999999999E-2</v>
      </c>
    </row>
    <row r="27" spans="1:7" ht="12.75" x14ac:dyDescent="0.2">
      <c r="A27" s="21">
        <v>21</v>
      </c>
      <c r="B27" s="22" t="s">
        <v>232</v>
      </c>
      <c r="C27" s="26" t="s">
        <v>233</v>
      </c>
      <c r="D27" s="17" t="s">
        <v>209</v>
      </c>
      <c r="E27" s="62">
        <v>61316</v>
      </c>
      <c r="F27" s="68">
        <v>135.10980599999999</v>
      </c>
      <c r="G27" s="20">
        <v>2.1113514999999999E-2</v>
      </c>
    </row>
    <row r="28" spans="1:7" ht="25.5" x14ac:dyDescent="0.2">
      <c r="A28" s="21">
        <v>22</v>
      </c>
      <c r="B28" s="22" t="s">
        <v>203</v>
      </c>
      <c r="C28" s="26" t="s">
        <v>204</v>
      </c>
      <c r="D28" s="17" t="s">
        <v>33</v>
      </c>
      <c r="E28" s="62">
        <v>92347</v>
      </c>
      <c r="F28" s="68">
        <v>134.18019100000001</v>
      </c>
      <c r="G28" s="20">
        <v>2.0968244E-2</v>
      </c>
    </row>
    <row r="29" spans="1:7" ht="25.5" x14ac:dyDescent="0.2">
      <c r="A29" s="21">
        <v>23</v>
      </c>
      <c r="B29" s="22" t="s">
        <v>43</v>
      </c>
      <c r="C29" s="26" t="s">
        <v>44</v>
      </c>
      <c r="D29" s="17" t="s">
        <v>45</v>
      </c>
      <c r="E29" s="62">
        <v>40089</v>
      </c>
      <c r="F29" s="68">
        <v>134.07766050000001</v>
      </c>
      <c r="G29" s="20">
        <v>2.0952222E-2</v>
      </c>
    </row>
    <row r="30" spans="1:7" ht="25.5" x14ac:dyDescent="0.2">
      <c r="A30" s="21">
        <v>24</v>
      </c>
      <c r="B30" s="22" t="s">
        <v>57</v>
      </c>
      <c r="C30" s="26" t="s">
        <v>58</v>
      </c>
      <c r="D30" s="17" t="s">
        <v>16</v>
      </c>
      <c r="E30" s="62">
        <v>177949</v>
      </c>
      <c r="F30" s="68">
        <v>129.90277</v>
      </c>
      <c r="G30" s="20">
        <v>2.0299814999999999E-2</v>
      </c>
    </row>
    <row r="31" spans="1:7" ht="25.5" x14ac:dyDescent="0.2">
      <c r="A31" s="21">
        <v>25</v>
      </c>
      <c r="B31" s="22" t="s">
        <v>310</v>
      </c>
      <c r="C31" s="26" t="s">
        <v>311</v>
      </c>
      <c r="D31" s="17" t="s">
        <v>264</v>
      </c>
      <c r="E31" s="62">
        <v>49135</v>
      </c>
      <c r="F31" s="68">
        <v>127.0876775</v>
      </c>
      <c r="G31" s="20">
        <v>1.9859901999999999E-2</v>
      </c>
    </row>
    <row r="32" spans="1:7" ht="12.75" x14ac:dyDescent="0.2">
      <c r="A32" s="21">
        <v>26</v>
      </c>
      <c r="B32" s="22" t="s">
        <v>181</v>
      </c>
      <c r="C32" s="26" t="s">
        <v>182</v>
      </c>
      <c r="D32" s="17" t="s">
        <v>183</v>
      </c>
      <c r="E32" s="62">
        <v>48350</v>
      </c>
      <c r="F32" s="68">
        <v>119.690425</v>
      </c>
      <c r="G32" s="20">
        <v>1.8703938999999999E-2</v>
      </c>
    </row>
    <row r="33" spans="1:7" ht="12.75" x14ac:dyDescent="0.2">
      <c r="A33" s="21">
        <v>27</v>
      </c>
      <c r="B33" s="22" t="s">
        <v>291</v>
      </c>
      <c r="C33" s="26" t="s">
        <v>292</v>
      </c>
      <c r="D33" s="17" t="s">
        <v>19</v>
      </c>
      <c r="E33" s="62">
        <v>58791</v>
      </c>
      <c r="F33" s="68">
        <v>116.3767845</v>
      </c>
      <c r="G33" s="20">
        <v>1.8186119000000001E-2</v>
      </c>
    </row>
    <row r="34" spans="1:7" ht="25.5" x14ac:dyDescent="0.2">
      <c r="A34" s="21">
        <v>28</v>
      </c>
      <c r="B34" s="22" t="s">
        <v>244</v>
      </c>
      <c r="C34" s="26" t="s">
        <v>245</v>
      </c>
      <c r="D34" s="17" t="s">
        <v>25</v>
      </c>
      <c r="E34" s="62">
        <v>37873</v>
      </c>
      <c r="F34" s="68">
        <v>112.6532385</v>
      </c>
      <c r="G34" s="20">
        <v>1.7604242999999999E-2</v>
      </c>
    </row>
    <row r="35" spans="1:7" ht="25.5" x14ac:dyDescent="0.2">
      <c r="A35" s="21">
        <v>29</v>
      </c>
      <c r="B35" s="22" t="s">
        <v>67</v>
      </c>
      <c r="C35" s="26" t="s">
        <v>68</v>
      </c>
      <c r="D35" s="17" t="s">
        <v>25</v>
      </c>
      <c r="E35" s="62">
        <v>72038</v>
      </c>
      <c r="F35" s="68">
        <v>111.11861500000001</v>
      </c>
      <c r="G35" s="20">
        <v>1.7364428000000001E-2</v>
      </c>
    </row>
    <row r="36" spans="1:7" ht="12.75" x14ac:dyDescent="0.2">
      <c r="A36" s="21">
        <v>30</v>
      </c>
      <c r="B36" s="22" t="s">
        <v>260</v>
      </c>
      <c r="C36" s="26" t="s">
        <v>261</v>
      </c>
      <c r="D36" s="17" t="s">
        <v>66</v>
      </c>
      <c r="E36" s="62">
        <v>57337</v>
      </c>
      <c r="F36" s="68">
        <v>105.2994005</v>
      </c>
      <c r="G36" s="20">
        <v>1.6455062999999999E-2</v>
      </c>
    </row>
    <row r="37" spans="1:7" ht="51" x14ac:dyDescent="0.2">
      <c r="A37" s="21">
        <v>31</v>
      </c>
      <c r="B37" s="22" t="s">
        <v>210</v>
      </c>
      <c r="C37" s="26" t="s">
        <v>211</v>
      </c>
      <c r="D37" s="17" t="s">
        <v>212</v>
      </c>
      <c r="E37" s="62">
        <v>270455</v>
      </c>
      <c r="F37" s="68">
        <v>101.5558525</v>
      </c>
      <c r="G37" s="20">
        <v>1.5870062000000001E-2</v>
      </c>
    </row>
    <row r="38" spans="1:7" ht="12.75" x14ac:dyDescent="0.2">
      <c r="A38" s="21">
        <v>32</v>
      </c>
      <c r="B38" s="22" t="s">
        <v>230</v>
      </c>
      <c r="C38" s="26" t="s">
        <v>231</v>
      </c>
      <c r="D38" s="17" t="s">
        <v>19</v>
      </c>
      <c r="E38" s="62">
        <v>98000</v>
      </c>
      <c r="F38" s="68">
        <v>99.176000000000002</v>
      </c>
      <c r="G38" s="20">
        <v>1.5498164E-2</v>
      </c>
    </row>
    <row r="39" spans="1:7" ht="12.75" x14ac:dyDescent="0.2">
      <c r="A39" s="21">
        <v>33</v>
      </c>
      <c r="B39" s="22" t="s">
        <v>305</v>
      </c>
      <c r="C39" s="26" t="s">
        <v>306</v>
      </c>
      <c r="D39" s="17" t="s">
        <v>183</v>
      </c>
      <c r="E39" s="62">
        <v>11780</v>
      </c>
      <c r="F39" s="68">
        <v>95.447450000000003</v>
      </c>
      <c r="G39" s="20">
        <v>1.4915506E-2</v>
      </c>
    </row>
    <row r="40" spans="1:7" ht="25.5" x14ac:dyDescent="0.2">
      <c r="A40" s="21">
        <v>34</v>
      </c>
      <c r="B40" s="22" t="s">
        <v>196</v>
      </c>
      <c r="C40" s="26" t="s">
        <v>197</v>
      </c>
      <c r="D40" s="17" t="s">
        <v>198</v>
      </c>
      <c r="E40" s="62">
        <v>36963</v>
      </c>
      <c r="F40" s="68">
        <v>80.024895000000001</v>
      </c>
      <c r="G40" s="20">
        <v>1.2505433999999999E-2</v>
      </c>
    </row>
    <row r="41" spans="1:7" ht="12.75" x14ac:dyDescent="0.2">
      <c r="A41" s="21">
        <v>35</v>
      </c>
      <c r="B41" s="22" t="s">
        <v>298</v>
      </c>
      <c r="C41" s="26" t="s">
        <v>299</v>
      </c>
      <c r="D41" s="17" t="s">
        <v>166</v>
      </c>
      <c r="E41" s="62">
        <v>19090</v>
      </c>
      <c r="F41" s="68">
        <v>75.691850000000002</v>
      </c>
      <c r="G41" s="20">
        <v>1.1828312000000001E-2</v>
      </c>
    </row>
    <row r="42" spans="1:7" ht="25.5" x14ac:dyDescent="0.2">
      <c r="A42" s="21">
        <v>36</v>
      </c>
      <c r="B42" s="22" t="s">
        <v>194</v>
      </c>
      <c r="C42" s="26" t="s">
        <v>195</v>
      </c>
      <c r="D42" s="17" t="s">
        <v>25</v>
      </c>
      <c r="E42" s="62">
        <v>20323</v>
      </c>
      <c r="F42" s="68">
        <v>72.959569999999999</v>
      </c>
      <c r="G42" s="20">
        <v>1.1401341000000001E-2</v>
      </c>
    </row>
    <row r="43" spans="1:7" ht="25.5" x14ac:dyDescent="0.2">
      <c r="A43" s="21">
        <v>37</v>
      </c>
      <c r="B43" s="22" t="s">
        <v>234</v>
      </c>
      <c r="C43" s="26" t="s">
        <v>235</v>
      </c>
      <c r="D43" s="17" t="s">
        <v>71</v>
      </c>
      <c r="E43" s="62">
        <v>38919</v>
      </c>
      <c r="F43" s="68">
        <v>70.268254499999998</v>
      </c>
      <c r="G43" s="20">
        <v>1.0980771E-2</v>
      </c>
    </row>
    <row r="44" spans="1:7" ht="38.25" x14ac:dyDescent="0.2">
      <c r="A44" s="21">
        <v>38</v>
      </c>
      <c r="B44" s="22" t="s">
        <v>88</v>
      </c>
      <c r="C44" s="26" t="s">
        <v>89</v>
      </c>
      <c r="D44" s="17" t="s">
        <v>90</v>
      </c>
      <c r="E44" s="62">
        <v>79000</v>
      </c>
      <c r="F44" s="68">
        <v>69.954499999999996</v>
      </c>
      <c r="G44" s="20">
        <v>1.0931741E-2</v>
      </c>
    </row>
    <row r="45" spans="1:7" ht="12.75" x14ac:dyDescent="0.2">
      <c r="A45" s="21">
        <v>39</v>
      </c>
      <c r="B45" s="22" t="s">
        <v>267</v>
      </c>
      <c r="C45" s="26" t="s">
        <v>268</v>
      </c>
      <c r="D45" s="17" t="s">
        <v>269</v>
      </c>
      <c r="E45" s="62">
        <v>36739</v>
      </c>
      <c r="F45" s="68">
        <v>66.901719</v>
      </c>
      <c r="G45" s="20">
        <v>1.0454685E-2</v>
      </c>
    </row>
    <row r="46" spans="1:7" ht="51" x14ac:dyDescent="0.2">
      <c r="A46" s="21">
        <v>40</v>
      </c>
      <c r="B46" s="22" t="s">
        <v>270</v>
      </c>
      <c r="C46" s="26" t="s">
        <v>271</v>
      </c>
      <c r="D46" s="17" t="s">
        <v>212</v>
      </c>
      <c r="E46" s="62">
        <v>29874</v>
      </c>
      <c r="F46" s="68">
        <v>64.064792999999995</v>
      </c>
      <c r="G46" s="20">
        <v>1.001136E-2</v>
      </c>
    </row>
    <row r="47" spans="1:7" ht="25.5" x14ac:dyDescent="0.2">
      <c r="A47" s="21">
        <v>41</v>
      </c>
      <c r="B47" s="22" t="s">
        <v>23</v>
      </c>
      <c r="C47" s="26" t="s">
        <v>24</v>
      </c>
      <c r="D47" s="17" t="s">
        <v>25</v>
      </c>
      <c r="E47" s="62">
        <v>10490</v>
      </c>
      <c r="F47" s="68">
        <v>63.008184999999997</v>
      </c>
      <c r="G47" s="20">
        <v>9.846245E-3</v>
      </c>
    </row>
    <row r="48" spans="1:7" ht="12.75" x14ac:dyDescent="0.2">
      <c r="A48" s="21">
        <v>42</v>
      </c>
      <c r="B48" s="22" t="s">
        <v>272</v>
      </c>
      <c r="C48" s="26" t="s">
        <v>273</v>
      </c>
      <c r="D48" s="17" t="s">
        <v>166</v>
      </c>
      <c r="E48" s="62">
        <v>19247</v>
      </c>
      <c r="F48" s="68">
        <v>62.918443000000003</v>
      </c>
      <c r="G48" s="20">
        <v>9.8322210000000004E-3</v>
      </c>
    </row>
    <row r="49" spans="1:7" ht="12.75" x14ac:dyDescent="0.2">
      <c r="A49" s="21">
        <v>43</v>
      </c>
      <c r="B49" s="22" t="s">
        <v>76</v>
      </c>
      <c r="C49" s="26" t="s">
        <v>77</v>
      </c>
      <c r="D49" s="17" t="s">
        <v>66</v>
      </c>
      <c r="E49" s="62">
        <v>32900</v>
      </c>
      <c r="F49" s="68">
        <v>62.493549999999999</v>
      </c>
      <c r="G49" s="20">
        <v>9.7658229999999999E-3</v>
      </c>
    </row>
    <row r="50" spans="1:7" ht="12.75" x14ac:dyDescent="0.2">
      <c r="A50" s="21">
        <v>44</v>
      </c>
      <c r="B50" s="22" t="s">
        <v>274</v>
      </c>
      <c r="C50" s="26" t="s">
        <v>275</v>
      </c>
      <c r="D50" s="17" t="s">
        <v>209</v>
      </c>
      <c r="E50" s="62">
        <v>46393</v>
      </c>
      <c r="F50" s="68">
        <v>61.8650655</v>
      </c>
      <c r="G50" s="20">
        <v>9.6676100000000001E-3</v>
      </c>
    </row>
    <row r="51" spans="1:7" ht="12.75" x14ac:dyDescent="0.2">
      <c r="A51" s="21">
        <v>45</v>
      </c>
      <c r="B51" s="22" t="s">
        <v>312</v>
      </c>
      <c r="C51" s="26" t="s">
        <v>313</v>
      </c>
      <c r="D51" s="17" t="s">
        <v>176</v>
      </c>
      <c r="E51" s="62">
        <v>25632</v>
      </c>
      <c r="F51" s="68">
        <v>58.338431999999997</v>
      </c>
      <c r="G51" s="20">
        <v>9.1165059999999999E-3</v>
      </c>
    </row>
    <row r="52" spans="1:7" ht="25.5" x14ac:dyDescent="0.2">
      <c r="A52" s="21">
        <v>46</v>
      </c>
      <c r="B52" s="22" t="s">
        <v>186</v>
      </c>
      <c r="C52" s="26" t="s">
        <v>187</v>
      </c>
      <c r="D52" s="17" t="s">
        <v>22</v>
      </c>
      <c r="E52" s="62">
        <v>38605</v>
      </c>
      <c r="F52" s="68">
        <v>58.177734999999998</v>
      </c>
      <c r="G52" s="20">
        <v>9.0913939999999992E-3</v>
      </c>
    </row>
    <row r="53" spans="1:7" ht="25.5" x14ac:dyDescent="0.2">
      <c r="A53" s="21">
        <v>47</v>
      </c>
      <c r="B53" s="22" t="s">
        <v>179</v>
      </c>
      <c r="C53" s="26" t="s">
        <v>180</v>
      </c>
      <c r="D53" s="17" t="s">
        <v>25</v>
      </c>
      <c r="E53" s="62">
        <v>10262</v>
      </c>
      <c r="F53" s="68">
        <v>56.358904000000003</v>
      </c>
      <c r="G53" s="20">
        <v>8.807166E-3</v>
      </c>
    </row>
    <row r="54" spans="1:7" ht="12.75" x14ac:dyDescent="0.2">
      <c r="A54" s="21">
        <v>48</v>
      </c>
      <c r="B54" s="22" t="s">
        <v>87</v>
      </c>
      <c r="C54" s="26" t="s">
        <v>1155</v>
      </c>
      <c r="D54" s="17" t="s">
        <v>66</v>
      </c>
      <c r="E54" s="62">
        <v>24117</v>
      </c>
      <c r="F54" s="68">
        <v>53.105634000000002</v>
      </c>
      <c r="G54" s="20">
        <v>8.2987800000000004E-3</v>
      </c>
    </row>
    <row r="55" spans="1:7" ht="12.75" x14ac:dyDescent="0.2">
      <c r="A55" s="21">
        <v>49</v>
      </c>
      <c r="B55" s="22" t="s">
        <v>256</v>
      </c>
      <c r="C55" s="26" t="s">
        <v>257</v>
      </c>
      <c r="D55" s="17" t="s">
        <v>61</v>
      </c>
      <c r="E55" s="62">
        <v>2863</v>
      </c>
      <c r="F55" s="68">
        <v>52.448728500000001</v>
      </c>
      <c r="G55" s="20">
        <v>8.1961259999999998E-3</v>
      </c>
    </row>
    <row r="56" spans="1:7" ht="25.5" x14ac:dyDescent="0.2">
      <c r="A56" s="21">
        <v>50</v>
      </c>
      <c r="B56" s="22" t="s">
        <v>192</v>
      </c>
      <c r="C56" s="26" t="s">
        <v>193</v>
      </c>
      <c r="D56" s="17" t="s">
        <v>25</v>
      </c>
      <c r="E56" s="62">
        <v>7809</v>
      </c>
      <c r="F56" s="68">
        <v>52.218783000000002</v>
      </c>
      <c r="G56" s="20">
        <v>8.1601929999999996E-3</v>
      </c>
    </row>
    <row r="57" spans="1:7" ht="25.5" x14ac:dyDescent="0.2">
      <c r="A57" s="21">
        <v>51</v>
      </c>
      <c r="B57" s="22" t="s">
        <v>258</v>
      </c>
      <c r="C57" s="26" t="s">
        <v>259</v>
      </c>
      <c r="D57" s="17" t="s">
        <v>198</v>
      </c>
      <c r="E57" s="62">
        <v>18997</v>
      </c>
      <c r="F57" s="68">
        <v>49.392200000000003</v>
      </c>
      <c r="G57" s="20">
        <v>7.7184840000000003E-3</v>
      </c>
    </row>
    <row r="58" spans="1:7" ht="25.5" x14ac:dyDescent="0.2">
      <c r="A58" s="21">
        <v>52</v>
      </c>
      <c r="B58" s="22" t="s">
        <v>83</v>
      </c>
      <c r="C58" s="26" t="s">
        <v>84</v>
      </c>
      <c r="D58" s="17" t="s">
        <v>71</v>
      </c>
      <c r="E58" s="62">
        <v>19208</v>
      </c>
      <c r="F58" s="68">
        <v>49.134064000000002</v>
      </c>
      <c r="G58" s="20">
        <v>7.6781460000000003E-3</v>
      </c>
    </row>
    <row r="59" spans="1:7" ht="25.5" x14ac:dyDescent="0.2">
      <c r="A59" s="21">
        <v>53</v>
      </c>
      <c r="B59" s="22" t="s">
        <v>95</v>
      </c>
      <c r="C59" s="26" t="s">
        <v>96</v>
      </c>
      <c r="D59" s="17" t="s">
        <v>97</v>
      </c>
      <c r="E59" s="62">
        <v>15000</v>
      </c>
      <c r="F59" s="68">
        <v>44.13</v>
      </c>
      <c r="G59" s="20">
        <v>6.8961639999999998E-3</v>
      </c>
    </row>
    <row r="60" spans="1:7" ht="12.75" x14ac:dyDescent="0.2">
      <c r="A60" s="21">
        <v>54</v>
      </c>
      <c r="B60" s="22" t="s">
        <v>91</v>
      </c>
      <c r="C60" s="26" t="s">
        <v>92</v>
      </c>
      <c r="D60" s="17" t="s">
        <v>66</v>
      </c>
      <c r="E60" s="62">
        <v>27261</v>
      </c>
      <c r="F60" s="68">
        <v>39.037751999999998</v>
      </c>
      <c r="G60" s="20">
        <v>6.1004020000000004E-3</v>
      </c>
    </row>
    <row r="61" spans="1:7" ht="12.75" x14ac:dyDescent="0.2">
      <c r="A61" s="21">
        <v>55</v>
      </c>
      <c r="B61" s="22" t="s">
        <v>218</v>
      </c>
      <c r="C61" s="26" t="s">
        <v>219</v>
      </c>
      <c r="D61" s="17" t="s">
        <v>176</v>
      </c>
      <c r="E61" s="62">
        <v>22567</v>
      </c>
      <c r="F61" s="68">
        <v>37.867426000000002</v>
      </c>
      <c r="G61" s="20">
        <v>5.9175160000000003E-3</v>
      </c>
    </row>
    <row r="62" spans="1:7" ht="12.75" x14ac:dyDescent="0.2">
      <c r="A62" s="21">
        <v>56</v>
      </c>
      <c r="B62" s="22" t="s">
        <v>177</v>
      </c>
      <c r="C62" s="26" t="s">
        <v>178</v>
      </c>
      <c r="D62" s="17" t="s">
        <v>36</v>
      </c>
      <c r="E62" s="62">
        <v>24161</v>
      </c>
      <c r="F62" s="68">
        <v>35.758279999999999</v>
      </c>
      <c r="G62" s="20">
        <v>5.587921E-3</v>
      </c>
    </row>
    <row r="63" spans="1:7" ht="12.75" x14ac:dyDescent="0.2">
      <c r="A63" s="21">
        <v>57</v>
      </c>
      <c r="B63" s="22" t="s">
        <v>199</v>
      </c>
      <c r="C63" s="26" t="s">
        <v>200</v>
      </c>
      <c r="D63" s="17" t="s">
        <v>183</v>
      </c>
      <c r="E63" s="62">
        <v>10712</v>
      </c>
      <c r="F63" s="68">
        <v>34.176636000000002</v>
      </c>
      <c r="G63" s="20">
        <v>5.3407589999999996E-3</v>
      </c>
    </row>
    <row r="64" spans="1:7" ht="12.75" x14ac:dyDescent="0.2">
      <c r="A64" s="21">
        <v>58</v>
      </c>
      <c r="B64" s="22" t="s">
        <v>85</v>
      </c>
      <c r="C64" s="26" t="s">
        <v>86</v>
      </c>
      <c r="D64" s="17" t="s">
        <v>66</v>
      </c>
      <c r="E64" s="62">
        <v>25000</v>
      </c>
      <c r="F64" s="68">
        <v>29.612500000000001</v>
      </c>
      <c r="G64" s="20">
        <v>4.6275250000000004E-3</v>
      </c>
    </row>
    <row r="65" spans="1:7" ht="12.75" x14ac:dyDescent="0.2">
      <c r="A65" s="21">
        <v>59</v>
      </c>
      <c r="B65" s="22" t="s">
        <v>302</v>
      </c>
      <c r="C65" s="26" t="s">
        <v>303</v>
      </c>
      <c r="D65" s="17" t="s">
        <v>183</v>
      </c>
      <c r="E65" s="62">
        <v>85110</v>
      </c>
      <c r="F65" s="68">
        <v>27.533085</v>
      </c>
      <c r="G65" s="20">
        <v>4.3025759999999998E-3</v>
      </c>
    </row>
    <row r="66" spans="1:7" ht="25.5" x14ac:dyDescent="0.2">
      <c r="A66" s="21">
        <v>60</v>
      </c>
      <c r="B66" s="22" t="s">
        <v>220</v>
      </c>
      <c r="C66" s="26" t="s">
        <v>221</v>
      </c>
      <c r="D66" s="17" t="s">
        <v>25</v>
      </c>
      <c r="E66" s="62">
        <v>14424</v>
      </c>
      <c r="F66" s="68">
        <v>15.498588</v>
      </c>
      <c r="G66" s="20">
        <v>2.4219530000000001E-3</v>
      </c>
    </row>
    <row r="67" spans="1:7" ht="12.75" x14ac:dyDescent="0.2">
      <c r="A67" s="21">
        <v>61</v>
      </c>
      <c r="B67" s="22" t="s">
        <v>207</v>
      </c>
      <c r="C67" s="26" t="s">
        <v>208</v>
      </c>
      <c r="D67" s="17" t="s">
        <v>209</v>
      </c>
      <c r="E67" s="62">
        <v>1687</v>
      </c>
      <c r="F67" s="68">
        <v>10.510009999999999</v>
      </c>
      <c r="G67" s="20">
        <v>1.6423919999999999E-3</v>
      </c>
    </row>
    <row r="68" spans="1:7" ht="12.75" x14ac:dyDescent="0.2">
      <c r="A68" s="16"/>
      <c r="B68" s="17"/>
      <c r="C68" s="23" t="s">
        <v>111</v>
      </c>
      <c r="D68" s="27"/>
      <c r="E68" s="64"/>
      <c r="F68" s="70">
        <v>6299.4286544999995</v>
      </c>
      <c r="G68" s="28">
        <v>0.98440729900000024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112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111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113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111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116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111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117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111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118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111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119</v>
      </c>
      <c r="D85" s="40"/>
      <c r="E85" s="64"/>
      <c r="F85" s="70">
        <v>6299.4286544999995</v>
      </c>
      <c r="G85" s="28">
        <v>0.98440729900000024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120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111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111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111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123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111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124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125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111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127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111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128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111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129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130</v>
      </c>
      <c r="D113" s="30"/>
      <c r="E113" s="62"/>
      <c r="F113" s="68">
        <v>116</v>
      </c>
      <c r="G113" s="20">
        <v>1.8127239E-2</v>
      </c>
    </row>
    <row r="114" spans="1:7" ht="12.75" x14ac:dyDescent="0.2">
      <c r="A114" s="21"/>
      <c r="B114" s="22"/>
      <c r="C114" s="23" t="s">
        <v>111</v>
      </c>
      <c r="D114" s="40"/>
      <c r="E114" s="64"/>
      <c r="F114" s="70">
        <v>116</v>
      </c>
      <c r="G114" s="28">
        <v>1.8127239E-2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131</v>
      </c>
      <c r="D116" s="40"/>
      <c r="E116" s="64"/>
      <c r="F116" s="70">
        <v>116</v>
      </c>
      <c r="G116" s="28">
        <v>1.8127239E-2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132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133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111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134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135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111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136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111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137</v>
      </c>
      <c r="D129" s="22"/>
      <c r="E129" s="62"/>
      <c r="F129" s="153">
        <v>-16.219034199999999</v>
      </c>
      <c r="G129" s="154">
        <v>-2.5345369999999999E-3</v>
      </c>
    </row>
    <row r="130" spans="1:7" ht="12.75" x14ac:dyDescent="0.2">
      <c r="A130" s="21"/>
      <c r="B130" s="22"/>
      <c r="C130" s="46" t="s">
        <v>138</v>
      </c>
      <c r="D130" s="27"/>
      <c r="E130" s="64"/>
      <c r="F130" s="70">
        <v>6399.2096202999992</v>
      </c>
      <c r="G130" s="28">
        <v>1.0000000010000001</v>
      </c>
    </row>
    <row r="132" spans="1:7" ht="12.75" x14ac:dyDescent="0.2">
      <c r="B132" s="306"/>
      <c r="C132" s="306"/>
      <c r="D132" s="306"/>
      <c r="E132" s="306"/>
      <c r="F132" s="306"/>
    </row>
    <row r="133" spans="1:7" ht="12.75" x14ac:dyDescent="0.2">
      <c r="B133" s="306"/>
      <c r="C133" s="306"/>
      <c r="D133" s="306"/>
      <c r="E133" s="306"/>
      <c r="F133" s="306"/>
    </row>
    <row r="135" spans="1:7" ht="12.75" x14ac:dyDescent="0.2">
      <c r="B135" s="52" t="s">
        <v>140</v>
      </c>
      <c r="C135" s="53"/>
      <c r="D135" s="54"/>
    </row>
    <row r="136" spans="1:7" ht="12.75" x14ac:dyDescent="0.2">
      <c r="B136" s="55" t="s">
        <v>141</v>
      </c>
      <c r="C136" s="56"/>
      <c r="D136" s="81" t="s">
        <v>142</v>
      </c>
    </row>
    <row r="137" spans="1:7" ht="12.75" x14ac:dyDescent="0.2">
      <c r="B137" s="55" t="s">
        <v>143</v>
      </c>
      <c r="C137" s="56"/>
      <c r="D137" s="81" t="s">
        <v>142</v>
      </c>
    </row>
    <row r="138" spans="1:7" ht="12.75" x14ac:dyDescent="0.2">
      <c r="B138" s="57" t="s">
        <v>144</v>
      </c>
      <c r="C138" s="56"/>
      <c r="D138" s="58"/>
    </row>
    <row r="139" spans="1:7" ht="25.5" customHeight="1" x14ac:dyDescent="0.2">
      <c r="B139" s="58"/>
      <c r="C139" s="48" t="s">
        <v>145</v>
      </c>
      <c r="D139" s="49" t="s">
        <v>146</v>
      </c>
    </row>
    <row r="140" spans="1:7" ht="12.75" customHeight="1" x14ac:dyDescent="0.2">
      <c r="B140" s="75" t="s">
        <v>147</v>
      </c>
      <c r="C140" s="76" t="s">
        <v>148</v>
      </c>
      <c r="D140" s="76" t="s">
        <v>149</v>
      </c>
    </row>
    <row r="141" spans="1:7" ht="12.75" x14ac:dyDescent="0.2">
      <c r="B141" s="58" t="s">
        <v>150</v>
      </c>
      <c r="C141" s="59">
        <v>9.2071000000000005</v>
      </c>
      <c r="D141" s="59">
        <v>8.0416000000000007</v>
      </c>
    </row>
    <row r="142" spans="1:7" ht="12.75" x14ac:dyDescent="0.2">
      <c r="B142" s="58" t="s">
        <v>151</v>
      </c>
      <c r="C142" s="59">
        <v>9.2071000000000005</v>
      </c>
      <c r="D142" s="59">
        <v>8.0416000000000007</v>
      </c>
    </row>
    <row r="143" spans="1:7" ht="12.75" x14ac:dyDescent="0.2">
      <c r="B143" s="58" t="s">
        <v>152</v>
      </c>
      <c r="C143" s="59">
        <v>9.0714000000000006</v>
      </c>
      <c r="D143" s="59">
        <v>7.9131999999999998</v>
      </c>
    </row>
    <row r="144" spans="1:7" ht="12.75" x14ac:dyDescent="0.2">
      <c r="B144" s="58" t="s">
        <v>153</v>
      </c>
      <c r="C144" s="59">
        <v>9.0714000000000006</v>
      </c>
      <c r="D144" s="59">
        <v>7.9131999999999998</v>
      </c>
    </row>
    <row r="146" spans="2:4" ht="12.75" x14ac:dyDescent="0.2">
      <c r="B146" s="77" t="s">
        <v>154</v>
      </c>
      <c r="C146" s="60"/>
      <c r="D146" s="78" t="s">
        <v>142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157</v>
      </c>
      <c r="C150" s="56"/>
      <c r="D150" s="83" t="s">
        <v>142</v>
      </c>
    </row>
    <row r="151" spans="2:4" ht="12.75" x14ac:dyDescent="0.2">
      <c r="B151" s="57" t="s">
        <v>158</v>
      </c>
      <c r="C151" s="56"/>
      <c r="D151" s="83" t="s">
        <v>142</v>
      </c>
    </row>
    <row r="152" spans="2:4" ht="12.75" x14ac:dyDescent="0.2">
      <c r="B152" s="57" t="s">
        <v>159</v>
      </c>
      <c r="C152" s="56"/>
      <c r="D152" s="61">
        <v>0.13418180565721471</v>
      </c>
    </row>
    <row r="153" spans="2:4" ht="12.75" x14ac:dyDescent="0.2">
      <c r="B153" s="57" t="s">
        <v>160</v>
      </c>
      <c r="C153" s="56"/>
      <c r="D153" s="61" t="s">
        <v>142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432</vt:i4>
      </vt:variant>
    </vt:vector>
  </HeadingPairs>
  <TitlesOfParts>
    <vt:vector size="491" baseType="lpstr">
      <vt:lpstr>CAPEXG</vt:lpstr>
      <vt:lpstr>MICAP1</vt:lpstr>
      <vt:lpstr>MICAP10</vt:lpstr>
      <vt:lpstr>MICAP11</vt:lpstr>
      <vt:lpstr>MICAP12</vt:lpstr>
      <vt:lpstr>MICAP14</vt:lpstr>
      <vt:lpstr>MICAP15</vt:lpstr>
      <vt:lpstr>MICAP16</vt:lpstr>
      <vt:lpstr>MICAP17</vt:lpstr>
      <vt:lpstr>MICAP2</vt:lpstr>
      <vt:lpstr>MICAP3</vt:lpstr>
      <vt:lpstr>MICAP4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SESCAP5</vt:lpstr>
      <vt:lpstr>SESCAP6</vt:lpstr>
      <vt:lpstr>SESCAP7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SMALL3</vt:lpstr>
      <vt:lpstr>SMALL4</vt:lpstr>
      <vt:lpstr>SMALL5</vt:lpstr>
      <vt:lpstr>SMALL6</vt:lpstr>
      <vt:lpstr>SMILE</vt:lpstr>
      <vt:lpstr>SRURAL</vt:lpstr>
      <vt:lpstr>SSFUND</vt:lpstr>
      <vt:lpstr>SSN100</vt:lpstr>
      <vt:lpstr>STAX</vt:lpstr>
      <vt:lpstr>STOP6</vt:lpstr>
      <vt:lpstr>STOP7</vt:lpstr>
      <vt:lpstr>SUNBAL</vt:lpstr>
      <vt:lpstr>SUNEPL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  <vt:lpstr>XDO_METADATA</vt:lpstr>
      <vt:lpstr>SESCAP7!XDO_?AMC_NAME?</vt:lpstr>
      <vt:lpstr>XDO_?AMC_NAME?</vt:lpstr>
      <vt:lpstr>SESCAP7!XDO_?CASHNCASECA_ISIN_CODE?</vt:lpstr>
      <vt:lpstr>XDO_?CASHNCASECA_ISIN_CODE?</vt:lpstr>
      <vt:lpstr>SESCAP7!XDO_?CASHNCASECA_MARKET_VALUE?</vt:lpstr>
      <vt:lpstr>XDO_?CASHNCASECA_MARKET_VALUE?</vt:lpstr>
      <vt:lpstr>SESCAP7!XDO_?CASHNCASECA_NAME?</vt:lpstr>
      <vt:lpstr>XDO_?CASHNCASECA_NAME?</vt:lpstr>
      <vt:lpstr>SESCAP7!XDO_?CASHNCASECA_PER_NET_ASSETS?</vt:lpstr>
      <vt:lpstr>XDO_?CASHNCASECA_PER_NET_ASSETS?</vt:lpstr>
      <vt:lpstr>SESCAP7!XDO_?CASHNCASECA_RATING_INDUSTRY?</vt:lpstr>
      <vt:lpstr>XDO_?CASHNCASECA_RATING_INDUSTRY?</vt:lpstr>
      <vt:lpstr>SESCAP7!XDO_?COL1_DESC_DIV?</vt:lpstr>
      <vt:lpstr>XDO_?COL1_DESC_DIV?</vt:lpstr>
      <vt:lpstr>SESCAP7!XDO_?COL2_DESC_DIV?</vt:lpstr>
      <vt:lpstr>XDO_?COL2_DESC_DIV?</vt:lpstr>
      <vt:lpstr>SESCAP7!XDO_?CUR_MNTH_DAY?</vt:lpstr>
      <vt:lpstr>XDO_?CUR_MNTH_DAY?</vt:lpstr>
      <vt:lpstr>SESCAP7!XDO_?CUR_MNTH_NAV?</vt:lpstr>
      <vt:lpstr>XDO_?CUR_MNTH_NAV?</vt:lpstr>
      <vt:lpstr>SESCAP7!XDO_?DEBTSEC_MARKET_VALUE_TOT?</vt:lpstr>
      <vt:lpstr>XDO_?DEBTSEC_MARKET_VALUE_TOT?</vt:lpstr>
      <vt:lpstr>SESCAP7!XDO_?DEBTSEC_PER_NET_ASSETS_TOT?</vt:lpstr>
      <vt:lpstr>XDO_?DEBTSEC_PER_NET_ASSETS_TOT?</vt:lpstr>
      <vt:lpstr>SESCAP7!XDO_?DEBTSECA_ISIN_CODE?</vt:lpstr>
      <vt:lpstr>XDO_?DEBTSECA_ISIN_CODE?</vt:lpstr>
      <vt:lpstr>SESCAP7!XDO_?DEBTSECA_MARKET_VALUE?</vt:lpstr>
      <vt:lpstr>XDO_?DEBTSECA_MARKET_VALUE?</vt:lpstr>
      <vt:lpstr>SESCAP7!XDO_?DEBTSECA_MARKET_VALUE_TOT?</vt:lpstr>
      <vt:lpstr>XDO_?DEBTSECA_MARKET_VALUE_TOT?</vt:lpstr>
      <vt:lpstr>SESCAP7!XDO_?DEBTSECA_NAME?</vt:lpstr>
      <vt:lpstr>XDO_?DEBTSECA_NAME?</vt:lpstr>
      <vt:lpstr>SESCAP7!XDO_?DEBTSECA_PER_NET_ASSETS?</vt:lpstr>
      <vt:lpstr>XDO_?DEBTSECA_PER_NET_ASSETS?</vt:lpstr>
      <vt:lpstr>SESCAP7!XDO_?DEBTSECA_PER_NET_ASSETS_TOT?</vt:lpstr>
      <vt:lpstr>XDO_?DEBTSECA_PER_NET_ASSETS_TOT?</vt:lpstr>
      <vt:lpstr>SESCAP7!XDO_?DEBTSECA_RATING_INDUSTRY?</vt:lpstr>
      <vt:lpstr>XDO_?DEBTSECA_RATING_INDUSTRY?</vt:lpstr>
      <vt:lpstr>SESCAP7!XDO_?DEBTSECA_SL_NO?</vt:lpstr>
      <vt:lpstr>XDO_?DEBTSECA_SL_NO?</vt:lpstr>
      <vt:lpstr>SESCAP7!XDO_?DEBTSECA_UNITS?</vt:lpstr>
      <vt:lpstr>XDO_?DEBTSECA_UNITS?</vt:lpstr>
      <vt:lpstr>SESCAP7!XDO_?DEBTSECB_ISIN_CODE?</vt:lpstr>
      <vt:lpstr>XDO_?DEBTSECB_ISIN_CODE?</vt:lpstr>
      <vt:lpstr>SESCAP7!XDO_?DEBTSECB_MARKET_VALUE?</vt:lpstr>
      <vt:lpstr>XDO_?DEBTSECB_MARKET_VALUE?</vt:lpstr>
      <vt:lpstr>SESCAP7!XDO_?DEBTSECB_MARKET_VALUE_TOT?</vt:lpstr>
      <vt:lpstr>XDO_?DEBTSECB_MARKET_VALUE_TOT?</vt:lpstr>
      <vt:lpstr>SESCAP7!XDO_?DEBTSECB_NAME?</vt:lpstr>
      <vt:lpstr>XDO_?DEBTSECB_NAME?</vt:lpstr>
      <vt:lpstr>SESCAP7!XDO_?DEBTSECB_PER_NET_ASSETS?</vt:lpstr>
      <vt:lpstr>XDO_?DEBTSECB_PER_NET_ASSETS?</vt:lpstr>
      <vt:lpstr>SESCAP7!XDO_?DEBTSECB_PER_NET_ASSETS_TOT?</vt:lpstr>
      <vt:lpstr>XDO_?DEBTSECB_PER_NET_ASSETS_TOT?</vt:lpstr>
      <vt:lpstr>SESCAP7!XDO_?DEBTSECB_RATING_INDUSTRY?</vt:lpstr>
      <vt:lpstr>XDO_?DEBTSECB_RATING_INDUSTRY?</vt:lpstr>
      <vt:lpstr>SESCAP7!XDO_?DEBTSECB_SL_NO?</vt:lpstr>
      <vt:lpstr>XDO_?DEBTSECB_SL_NO?</vt:lpstr>
      <vt:lpstr>SESCAP7!XDO_?DEBTSECB_UNITS?</vt:lpstr>
      <vt:lpstr>XDO_?DEBTSECB_UNITS?</vt:lpstr>
      <vt:lpstr>SESCAP7!XDO_?DEBTSECC_ISIN_CODE?</vt:lpstr>
      <vt:lpstr>XDO_?DEBTSECC_ISIN_CODE?</vt:lpstr>
      <vt:lpstr>SESCAP7!XDO_?DEBTSECC_MARKET_VALUE?</vt:lpstr>
      <vt:lpstr>XDO_?DEBTSECC_MARKET_VALUE?</vt:lpstr>
      <vt:lpstr>SESCAP7!XDO_?DEBTSECC_MARKET_VALUE_TOT?</vt:lpstr>
      <vt:lpstr>XDO_?DEBTSECC_MARKET_VALUE_TOT?</vt:lpstr>
      <vt:lpstr>SESCAP7!XDO_?DEBTSECC_NAME?</vt:lpstr>
      <vt:lpstr>XDO_?DEBTSECC_NAME?</vt:lpstr>
      <vt:lpstr>SESCAP7!XDO_?DEBTSECC_PER_NET_ASSETS?</vt:lpstr>
      <vt:lpstr>XDO_?DEBTSECC_PER_NET_ASSETS?</vt:lpstr>
      <vt:lpstr>SESCAP7!XDO_?DEBTSECC_PER_NET_ASSETS_TOT?</vt:lpstr>
      <vt:lpstr>XDO_?DEBTSECC_PER_NET_ASSETS_TOT?</vt:lpstr>
      <vt:lpstr>SESCAP7!XDO_?DEBTSECC_RATING_INDUSTRY?</vt:lpstr>
      <vt:lpstr>XDO_?DEBTSECC_RATING_INDUSTRY?</vt:lpstr>
      <vt:lpstr>SESCAP7!XDO_?DEBTSECC_SL_NO?</vt:lpstr>
      <vt:lpstr>XDO_?DEBTSECC_SL_NO?</vt:lpstr>
      <vt:lpstr>SESCAP7!XDO_?DEBTSECC_UNITS?</vt:lpstr>
      <vt:lpstr>XDO_?DEBTSECC_UNITS?</vt:lpstr>
      <vt:lpstr>SESCAP7!XDO_?DEBTSECD_ISIN_CODE?</vt:lpstr>
      <vt:lpstr>XDO_?DEBTSECD_ISIN_CODE?</vt:lpstr>
      <vt:lpstr>SESCAP7!XDO_?DEBTSECD_MARKET_VALUE?</vt:lpstr>
      <vt:lpstr>XDO_?DEBTSECD_MARKET_VALUE?</vt:lpstr>
      <vt:lpstr>SESCAP7!XDO_?DEBTSECD_MARKET_VALUE_TOT?</vt:lpstr>
      <vt:lpstr>XDO_?DEBTSECD_MARKET_VALUE_TOT?</vt:lpstr>
      <vt:lpstr>SESCAP7!XDO_?DEBTSECD_NAME?</vt:lpstr>
      <vt:lpstr>XDO_?DEBTSECD_NAME?</vt:lpstr>
      <vt:lpstr>SESCAP7!XDO_?DEBTSECD_PER_NET_ASSETS?</vt:lpstr>
      <vt:lpstr>XDO_?DEBTSECD_PER_NET_ASSETS?</vt:lpstr>
      <vt:lpstr>SESCAP7!XDO_?DEBTSECD_PER_NET_ASSETS_TOT?</vt:lpstr>
      <vt:lpstr>XDO_?DEBTSECD_PER_NET_ASSETS_TOT?</vt:lpstr>
      <vt:lpstr>SESCAP7!XDO_?DEBTSECD_RATING_INDUSTRY?</vt:lpstr>
      <vt:lpstr>XDO_?DEBTSECD_RATING_INDUSTRY?</vt:lpstr>
      <vt:lpstr>SESCAP7!XDO_?DEBTSECD_SL_NO?</vt:lpstr>
      <vt:lpstr>XDO_?DEBTSECD_SL_NO?</vt:lpstr>
      <vt:lpstr>SESCAP7!XDO_?DEBTSECD_UNITS?</vt:lpstr>
      <vt:lpstr>XDO_?DEBTSECD_UNITS?</vt:lpstr>
      <vt:lpstr>SESCAP7!XDO_?DERIVATIVE_NOTES?</vt:lpstr>
      <vt:lpstr>XDO_?DERIVATIVE_NOTES?</vt:lpstr>
      <vt:lpstr>SESCAP7!XDO_?DERIVATIVE_NOTES_VAL?</vt:lpstr>
      <vt:lpstr>XDO_?DERIVATIVE_NOTES_VAL?</vt:lpstr>
      <vt:lpstr>SESCAP7!XDO_?EQUSEC_MARKET_VALUE_TOT?</vt:lpstr>
      <vt:lpstr>XDO_?EQUSEC_MARKET_VALUE_TOT?</vt:lpstr>
      <vt:lpstr>SESCAP7!XDO_?EQUSEC_PER_NET_ASSETS_TOT?</vt:lpstr>
      <vt:lpstr>XDO_?EQUSEC_PER_NET_ASSETS_TOT?</vt:lpstr>
      <vt:lpstr>SESCAP7!XDO_?EQUSECA_MARKET_VALUE_TOT?</vt:lpstr>
      <vt:lpstr>XDO_?EQUSECA_MARKET_VALUE_TOT?</vt:lpstr>
      <vt:lpstr>SESCAP7!XDO_?EQUSECA_PER_NET_ASSETS?</vt:lpstr>
      <vt:lpstr>XDO_?EQUSECA_PER_NET_ASSETS?</vt:lpstr>
      <vt:lpstr>SESCAP7!XDO_?EQUSECA_PER_NET_ASSETS_TOT?</vt:lpstr>
      <vt:lpstr>XDO_?EQUSECA_PER_NET_ASSETS_TOT?</vt:lpstr>
      <vt:lpstr>SESCAP7!XDO_?EQUSECB_ISIN_CODE?</vt:lpstr>
      <vt:lpstr>XDO_?EQUSECB_ISIN_CODE?</vt:lpstr>
      <vt:lpstr>SESCAP7!XDO_?EQUSECB_MARKET_VALUE?</vt:lpstr>
      <vt:lpstr>XDO_?EQUSECB_MARKET_VALUE?</vt:lpstr>
      <vt:lpstr>SESCAP7!XDO_?EQUSECB_MARKET_VALUE_TOT?</vt:lpstr>
      <vt:lpstr>XDO_?EQUSECB_MARKET_VALUE_TOT?</vt:lpstr>
      <vt:lpstr>SESCAP7!XDO_?EQUSECB_NAME?</vt:lpstr>
      <vt:lpstr>XDO_?EQUSECB_NAME?</vt:lpstr>
      <vt:lpstr>SESCAP7!XDO_?EQUSECB_PER_NET_ASSETS?</vt:lpstr>
      <vt:lpstr>XDO_?EQUSECB_PER_NET_ASSETS?</vt:lpstr>
      <vt:lpstr>SESCAP7!XDO_?EQUSECB_PER_NET_ASSETS_TOT?</vt:lpstr>
      <vt:lpstr>XDO_?EQUSECB_PER_NET_ASSETS_TOT?</vt:lpstr>
      <vt:lpstr>SESCAP7!XDO_?EQUSECB_RATING_INDUSTRY?</vt:lpstr>
      <vt:lpstr>XDO_?EQUSECB_RATING_INDUSTRY?</vt:lpstr>
      <vt:lpstr>SESCAP7!XDO_?EQUSECB_SL_NO?</vt:lpstr>
      <vt:lpstr>XDO_?EQUSECB_SL_NO?</vt:lpstr>
      <vt:lpstr>SESCAP7!XDO_?EQUSECB_UNITS?</vt:lpstr>
      <vt:lpstr>XDO_?EQUSECB_UNITS?</vt:lpstr>
      <vt:lpstr>SESCAP7!XDO_?EQUSECC_ISIN_CODE?</vt:lpstr>
      <vt:lpstr>XDO_?EQUSECC_ISIN_CODE?</vt:lpstr>
      <vt:lpstr>SESCAP7!XDO_?EQUSECC_MARKET_VALUE?</vt:lpstr>
      <vt:lpstr>XDO_?EQUSECC_MARKET_VALUE?</vt:lpstr>
      <vt:lpstr>SESCAP7!XDO_?EQUSECC_MARKET_VALUE_TOT?</vt:lpstr>
      <vt:lpstr>XDO_?EQUSECC_MARKET_VALUE_TOT?</vt:lpstr>
      <vt:lpstr>SESCAP7!XDO_?EQUSECC_NAME?</vt:lpstr>
      <vt:lpstr>XDO_?EQUSECC_NAME?</vt:lpstr>
      <vt:lpstr>SESCAP7!XDO_?EQUSECC_PER_NET_ASSETS?</vt:lpstr>
      <vt:lpstr>XDO_?EQUSECC_PER_NET_ASSETS?</vt:lpstr>
      <vt:lpstr>SESCAP7!XDO_?EQUSECC_PER_NET_ASSETS_TOT?</vt:lpstr>
      <vt:lpstr>XDO_?EQUSECC_PER_NET_ASSETS_TOT?</vt:lpstr>
      <vt:lpstr>SESCAP7!XDO_?EQUSECC_RATING_INDUSTRY?</vt:lpstr>
      <vt:lpstr>XDO_?EQUSECC_RATING_INDUSTRY?</vt:lpstr>
      <vt:lpstr>SESCAP7!XDO_?EQUSECC_SL_NO?</vt:lpstr>
      <vt:lpstr>XDO_?EQUSECC_SL_NO?</vt:lpstr>
      <vt:lpstr>SESCAP7!XDO_?EQUSECC_UNITS?</vt:lpstr>
      <vt:lpstr>XDO_?EQUSECC_UNITS?</vt:lpstr>
      <vt:lpstr>SESCAP7!XDO_?EQUSECD_ISIN_CODE?</vt:lpstr>
      <vt:lpstr>XDO_?EQUSECD_ISIN_CODE?</vt:lpstr>
      <vt:lpstr>SESCAP7!XDO_?EQUSECD_MARKET_VALUE?</vt:lpstr>
      <vt:lpstr>XDO_?EQUSECD_MARKET_VALUE?</vt:lpstr>
      <vt:lpstr>SESCAP7!XDO_?EQUSECD_MARKET_VALUE_TOT?</vt:lpstr>
      <vt:lpstr>XDO_?EQUSECD_MARKET_VALUE_TOT?</vt:lpstr>
      <vt:lpstr>SESCAP7!XDO_?EQUSECD_NAME?</vt:lpstr>
      <vt:lpstr>XDO_?EQUSECD_NAME?</vt:lpstr>
      <vt:lpstr>SESCAP7!XDO_?EQUSECD_PER_NET_ASSETS?</vt:lpstr>
      <vt:lpstr>XDO_?EQUSECD_PER_NET_ASSETS?</vt:lpstr>
      <vt:lpstr>SESCAP7!XDO_?EQUSECD_PER_NET_ASSETS_TOT?</vt:lpstr>
      <vt:lpstr>XDO_?EQUSECD_PER_NET_ASSETS_TOT?</vt:lpstr>
      <vt:lpstr>SESCAP7!XDO_?EQUSECD_RATING_INDUSTRY?</vt:lpstr>
      <vt:lpstr>XDO_?EQUSECD_RATING_INDUSTRY?</vt:lpstr>
      <vt:lpstr>SESCAP7!XDO_?EQUSECD_SL_NO?</vt:lpstr>
      <vt:lpstr>XDO_?EQUSECD_SL_NO?</vt:lpstr>
      <vt:lpstr>SESCAP7!XDO_?EQUSECD_UNITS?</vt:lpstr>
      <vt:lpstr>XDO_?EQUSECD_UNITS?</vt:lpstr>
      <vt:lpstr>SESCAP7!XDO_?EQUSECE_ISIN_CODE?</vt:lpstr>
      <vt:lpstr>XDO_?EQUSECE_ISIN_CODE?</vt:lpstr>
      <vt:lpstr>SESCAP7!XDO_?EQUSECE_MARKET_VALUE?</vt:lpstr>
      <vt:lpstr>XDO_?EQUSECE_MARKET_VALUE?</vt:lpstr>
      <vt:lpstr>SESCAP7!XDO_?EQUSECE_MARKET_VALUE_TOT?</vt:lpstr>
      <vt:lpstr>XDO_?EQUSECE_MARKET_VALUE_TOT?</vt:lpstr>
      <vt:lpstr>SESCAP7!XDO_?EQUSECE_NAME?</vt:lpstr>
      <vt:lpstr>XDO_?EQUSECE_NAME?</vt:lpstr>
      <vt:lpstr>SESCAP7!XDO_?EQUSECE_PER_NET_ASSETS?</vt:lpstr>
      <vt:lpstr>XDO_?EQUSECE_PER_NET_ASSETS?</vt:lpstr>
      <vt:lpstr>SESCAP7!XDO_?EQUSECE_PER_NET_ASSETS_TOT?</vt:lpstr>
      <vt:lpstr>XDO_?EQUSECE_PER_NET_ASSETS_TOT?</vt:lpstr>
      <vt:lpstr>SESCAP7!XDO_?EQUSECE_RATING_INDUSTRY?</vt:lpstr>
      <vt:lpstr>XDO_?EQUSECE_RATING_INDUSTRY?</vt:lpstr>
      <vt:lpstr>SESCAP7!XDO_?EQUSECE_SL_NO?</vt:lpstr>
      <vt:lpstr>XDO_?EQUSECE_SL_NO?</vt:lpstr>
      <vt:lpstr>SESCAP7!XDO_?EQUSECE_UNITS?</vt:lpstr>
      <vt:lpstr>XDO_?EQUSECE_UNITS?</vt:lpstr>
      <vt:lpstr>SESCAP7!XDO_?EQUSECF_ISIN_CODE?</vt:lpstr>
      <vt:lpstr>XDO_?EQUSECF_ISIN_CODE?</vt:lpstr>
      <vt:lpstr>SESCAP7!XDO_?EQUSECF_MARKET_VALUE?</vt:lpstr>
      <vt:lpstr>XDO_?EQUSECF_MARKET_VALUE?</vt:lpstr>
      <vt:lpstr>SESCAP7!XDO_?EQUSECF_MARKET_VALUE_TOT?</vt:lpstr>
      <vt:lpstr>XDO_?EQUSECF_MARKET_VALUE_TOT?</vt:lpstr>
      <vt:lpstr>SESCAP7!XDO_?EQUSECF_NAME?</vt:lpstr>
      <vt:lpstr>XDO_?EQUSECF_NAME?</vt:lpstr>
      <vt:lpstr>SESCAP7!XDO_?EQUSECF_PER_NET_ASSETS?</vt:lpstr>
      <vt:lpstr>XDO_?EQUSECF_PER_NET_ASSETS?</vt:lpstr>
      <vt:lpstr>SESCAP7!XDO_?EQUSECF_PER_NET_ASSETS_TOT?</vt:lpstr>
      <vt:lpstr>XDO_?EQUSECF_PER_NET_ASSETS_TOT?</vt:lpstr>
      <vt:lpstr>SESCAP7!XDO_?EQUSECF_RATING_INDUSTRY?</vt:lpstr>
      <vt:lpstr>XDO_?EQUSECF_RATING_INDUSTRY?</vt:lpstr>
      <vt:lpstr>SESCAP7!XDO_?EQUSECF_SL_NO?</vt:lpstr>
      <vt:lpstr>XDO_?EQUSECF_SL_NO?</vt:lpstr>
      <vt:lpstr>SESCAP7!XDO_?EQUSECF_UNITS?</vt:lpstr>
      <vt:lpstr>XDO_?EQUSECF_UNITS?</vt:lpstr>
      <vt:lpstr>SESCAP7!XDO_?FOREGIN_MARKET_VALUE?</vt:lpstr>
      <vt:lpstr>XDO_?FOREGIN_MARKET_VALUE?</vt:lpstr>
      <vt:lpstr>SESCAP7!XDO_?FOREGIN_SEC_NOTES?</vt:lpstr>
      <vt:lpstr>XDO_?FOREGIN_SEC_NOTES?</vt:lpstr>
      <vt:lpstr>SESCAP7!XDO_?INDV_OTH_RATE_DIV?</vt:lpstr>
      <vt:lpstr>XDO_?INDV_OTH_RATE_DIV?</vt:lpstr>
      <vt:lpstr>SESCAP7!XDO_?ISIN_CODE?</vt:lpstr>
      <vt:lpstr>XDO_?ISIN_CODE?</vt:lpstr>
      <vt:lpstr>SESCAP7!XDO_?MARGINMONEYSECA_ISIN_CODE?</vt:lpstr>
      <vt:lpstr>XDO_?MARGINMONEYSECA_ISIN_CODE?</vt:lpstr>
      <vt:lpstr>SESCAP7!XDO_?MARGINMONEYSECA_MARKET_VALUE?</vt:lpstr>
      <vt:lpstr>XDO_?MARGINMONEYSECA_MARKET_VALUE?</vt:lpstr>
      <vt:lpstr>SESCAP7!XDO_?MARGINMONEYSECA_NAME?</vt:lpstr>
      <vt:lpstr>XDO_?MARGINMONEYSECA_NAME?</vt:lpstr>
      <vt:lpstr>SESCAP7!XDO_?MARGINMONEYSECA_PER_NET_ASSETS?</vt:lpstr>
      <vt:lpstr>XDO_?MARGINMONEYSECA_PER_NET_ASSETS?</vt:lpstr>
      <vt:lpstr>SESCAP7!XDO_?MARGINMONEYSECA_RATING_INDUSTRY?</vt:lpstr>
      <vt:lpstr>XDO_?MARGINMONEYSECA_RATING_INDUSTRY?</vt:lpstr>
      <vt:lpstr>SESCAP7!XDO_?MARKET_VALUE?</vt:lpstr>
      <vt:lpstr>XDO_?MARKET_VALUE?</vt:lpstr>
      <vt:lpstr>SESCAP7!XDO_?MARKET_VALUE_GRAND_TOT?</vt:lpstr>
      <vt:lpstr>XDO_?MARKET_VALUE_GRAND_TOT?</vt:lpstr>
      <vt:lpstr>SESCAP7!XDO_?MONEYMARKETSEC_MARKET_VALUE_TOT?</vt:lpstr>
      <vt:lpstr>XDO_?MONEYMARKETSEC_MARKET_VALUE_TOT?</vt:lpstr>
      <vt:lpstr>SESCAP7!XDO_?MONEYMARKETSEC_PER_NET_ASSETS_TOT?</vt:lpstr>
      <vt:lpstr>XDO_?MONEYMARKETSEC_PER_NET_ASSETS_TOT?</vt:lpstr>
      <vt:lpstr>SESCAP7!XDO_?MONEYMARKETSECA_ISIN_CODE?</vt:lpstr>
      <vt:lpstr>XDO_?MONEYMARKETSECA_ISIN_CODE?</vt:lpstr>
      <vt:lpstr>SESCAP7!XDO_?MONEYMARKETSECA_MARKET_VALUE?</vt:lpstr>
      <vt:lpstr>XDO_?MONEYMARKETSECA_MARKET_VALUE?</vt:lpstr>
      <vt:lpstr>SESCAP7!XDO_?MONEYMARKETSECA_MARKET_VALUE_TOT?</vt:lpstr>
      <vt:lpstr>XDO_?MONEYMARKETSECA_MARKET_VALUE_TOT?</vt:lpstr>
      <vt:lpstr>SESCAP7!XDO_?MONEYMARKETSECA_NAME?</vt:lpstr>
      <vt:lpstr>XDO_?MONEYMARKETSECA_NAME?</vt:lpstr>
      <vt:lpstr>SESCAP7!XDO_?MONEYMARKETSECA_PER_NET_ASSETS?</vt:lpstr>
      <vt:lpstr>XDO_?MONEYMARKETSECA_PER_NET_ASSETS?</vt:lpstr>
      <vt:lpstr>SESCAP7!XDO_?MONEYMARKETSECA_PER_NET_ASSETS_TOT?</vt:lpstr>
      <vt:lpstr>XDO_?MONEYMARKETSECA_PER_NET_ASSETS_TOT?</vt:lpstr>
      <vt:lpstr>SESCAP7!XDO_?MONEYMARKETSECA_RATING_INDUSTRY?</vt:lpstr>
      <vt:lpstr>XDO_?MONEYMARKETSECA_RATING_INDUSTRY?</vt:lpstr>
      <vt:lpstr>SESCAP7!XDO_?MONEYMARKETSECA_SL_NO?</vt:lpstr>
      <vt:lpstr>XDO_?MONEYMARKETSECA_SL_NO?</vt:lpstr>
      <vt:lpstr>SESCAP7!XDO_?MONEYMARKETSECA_UNITS?</vt:lpstr>
      <vt:lpstr>XDO_?MONEYMARKETSECA_UNITS?</vt:lpstr>
      <vt:lpstr>SESCAP7!XDO_?MONEYMARKETSECB_ISIN_CODE?</vt:lpstr>
      <vt:lpstr>XDO_?MONEYMARKETSECB_ISIN_CODE?</vt:lpstr>
      <vt:lpstr>SESCAP7!XDO_?MONEYMARKETSECB_MARKET_VALUE?</vt:lpstr>
      <vt:lpstr>XDO_?MONEYMARKETSECB_MARKET_VALUE?</vt:lpstr>
      <vt:lpstr>SESCAP7!XDO_?MONEYMARKETSECB_MARKET_VALUE_TOT?</vt:lpstr>
      <vt:lpstr>XDO_?MONEYMARKETSECB_MARKET_VALUE_TOT?</vt:lpstr>
      <vt:lpstr>SESCAP7!XDO_?MONEYMARKETSECB_NAME?</vt:lpstr>
      <vt:lpstr>XDO_?MONEYMARKETSECB_NAME?</vt:lpstr>
      <vt:lpstr>SESCAP7!XDO_?MONEYMARKETSECB_PER_NET_ASSETS?</vt:lpstr>
      <vt:lpstr>XDO_?MONEYMARKETSECB_PER_NET_ASSETS?</vt:lpstr>
      <vt:lpstr>SESCAP7!XDO_?MONEYMARKETSECB_PER_NET_ASSETS_TOT?</vt:lpstr>
      <vt:lpstr>XDO_?MONEYMARKETSECB_PER_NET_ASSETS_TOT?</vt:lpstr>
      <vt:lpstr>SESCAP7!XDO_?MONEYMARKETSECB_RATING_INDUSTRY?</vt:lpstr>
      <vt:lpstr>XDO_?MONEYMARKETSECB_RATING_INDUSTRY?</vt:lpstr>
      <vt:lpstr>SESCAP7!XDO_?MONEYMARKETSECB_SL_NO?</vt:lpstr>
      <vt:lpstr>XDO_?MONEYMARKETSECB_SL_NO?</vt:lpstr>
      <vt:lpstr>SESCAP7!XDO_?MONEYMARKETSECB_UNITS?</vt:lpstr>
      <vt:lpstr>XDO_?MONEYMARKETSECB_UNITS?</vt:lpstr>
      <vt:lpstr>SESCAP7!XDO_?MONEYMARKETSECC_ISIN_CODE?</vt:lpstr>
      <vt:lpstr>XDO_?MONEYMARKETSECC_ISIN_CODE?</vt:lpstr>
      <vt:lpstr>SESCAP7!XDO_?MONEYMARKETSECC_MARKET_VALUE?</vt:lpstr>
      <vt:lpstr>XDO_?MONEYMARKETSECC_MARKET_VALUE?</vt:lpstr>
      <vt:lpstr>SESCAP7!XDO_?MONEYMARKETSECC_MARKET_VALUE_TOT?</vt:lpstr>
      <vt:lpstr>XDO_?MONEYMARKETSECC_MARKET_VALUE_TOT?</vt:lpstr>
      <vt:lpstr>SESCAP7!XDO_?MONEYMARKETSECC_NAME?</vt:lpstr>
      <vt:lpstr>XDO_?MONEYMARKETSECC_NAME?</vt:lpstr>
      <vt:lpstr>SESCAP7!XDO_?MONEYMARKETSECC_PER_NET_ASSETS?</vt:lpstr>
      <vt:lpstr>XDO_?MONEYMARKETSECC_PER_NET_ASSETS?</vt:lpstr>
      <vt:lpstr>SESCAP7!XDO_?MONEYMARKETSECC_PER_NET_ASSETS_TOT?</vt:lpstr>
      <vt:lpstr>XDO_?MONEYMARKETSECC_PER_NET_ASSETS_TOT?</vt:lpstr>
      <vt:lpstr>SESCAP7!XDO_?MONEYMARKETSECC_RATING_INDUSTRY?</vt:lpstr>
      <vt:lpstr>XDO_?MONEYMARKETSECC_RATING_INDUSTRY?</vt:lpstr>
      <vt:lpstr>SESCAP7!XDO_?MONEYMARKETSECC_SL_NO?</vt:lpstr>
      <vt:lpstr>XDO_?MONEYMARKETSECC_SL_NO?</vt:lpstr>
      <vt:lpstr>SESCAP7!XDO_?MONEYMARKETSECC_UNITS?</vt:lpstr>
      <vt:lpstr>XDO_?MONEYMARKETSECC_UNITS?</vt:lpstr>
      <vt:lpstr>SESCAP7!XDO_?MONEYMARKETSECD_ISIN_CODE?</vt:lpstr>
      <vt:lpstr>XDO_?MONEYMARKETSECD_ISIN_CODE?</vt:lpstr>
      <vt:lpstr>SESCAP7!XDO_?MONEYMARKETSECD_MARKET_VALUE?</vt:lpstr>
      <vt:lpstr>XDO_?MONEYMARKETSECD_MARKET_VALUE?</vt:lpstr>
      <vt:lpstr>SESCAP7!XDO_?MONEYMARKETSECD_MARKET_VALUE_TOT?</vt:lpstr>
      <vt:lpstr>XDO_?MONEYMARKETSECD_MARKET_VALUE_TOT?</vt:lpstr>
      <vt:lpstr>SESCAP7!XDO_?MONEYMARKETSECD_NAME?</vt:lpstr>
      <vt:lpstr>XDO_?MONEYMARKETSECD_NAME?</vt:lpstr>
      <vt:lpstr>SESCAP7!XDO_?MONEYMARKETSECD_PER_NET_ASSETS?</vt:lpstr>
      <vt:lpstr>XDO_?MONEYMARKETSECD_PER_NET_ASSETS?</vt:lpstr>
      <vt:lpstr>SESCAP7!XDO_?MONEYMARKETSECD_PER_NET_ASSETS_TOT?</vt:lpstr>
      <vt:lpstr>XDO_?MONEYMARKETSECD_PER_NET_ASSETS_TOT?</vt:lpstr>
      <vt:lpstr>SESCAP7!XDO_?MONEYMARKETSECD_RATING_INDUSTRY?</vt:lpstr>
      <vt:lpstr>XDO_?MONEYMARKETSECD_RATING_INDUSTRY?</vt:lpstr>
      <vt:lpstr>SESCAP7!XDO_?MONEYMARKETSECD_SL_NO?</vt:lpstr>
      <vt:lpstr>XDO_?MONEYMARKETSECD_SL_NO?</vt:lpstr>
      <vt:lpstr>SESCAP7!XDO_?MUTUALFUNDSECA_ISIN_CODE?</vt:lpstr>
      <vt:lpstr>XDO_?MUTUALFUNDSECA_ISIN_CODE?</vt:lpstr>
      <vt:lpstr>SESCAP7!XDO_?MUTUALFUNDSECA_MARKET_VALUE?</vt:lpstr>
      <vt:lpstr>XDO_?MUTUALFUNDSECA_MARKET_VALUE?</vt:lpstr>
      <vt:lpstr>SESCAP7!XDO_?MUTUALFUNDSECA_MARKET_VALUE_TOT?</vt:lpstr>
      <vt:lpstr>XDO_?MUTUALFUNDSECA_MARKET_VALUE_TOT?</vt:lpstr>
      <vt:lpstr>SESCAP7!XDO_?MUTUALFUNDSECA_NAME?</vt:lpstr>
      <vt:lpstr>XDO_?MUTUALFUNDSECA_NAME?</vt:lpstr>
      <vt:lpstr>SESCAP7!XDO_?MUTUALFUNDSECA_PER_NET_ASSETS?</vt:lpstr>
      <vt:lpstr>XDO_?MUTUALFUNDSECA_PER_NET_ASSETS?</vt:lpstr>
      <vt:lpstr>SESCAP7!XDO_?MUTUALFUNDSECA_PER_NET_ASSETS_TOT?</vt:lpstr>
      <vt:lpstr>XDO_?MUTUALFUNDSECA_PER_NET_ASSETS_TOT?</vt:lpstr>
      <vt:lpstr>SESCAP7!XDO_?MUTUALFUNDSECA_RATING_INDUSTRY?</vt:lpstr>
      <vt:lpstr>XDO_?MUTUALFUNDSECA_RATING_INDUSTRY?</vt:lpstr>
      <vt:lpstr>SESCAP7!XDO_?MUTUALFUNDSECA_SL_NO?</vt:lpstr>
      <vt:lpstr>XDO_?MUTUALFUNDSECA_SL_NO?</vt:lpstr>
      <vt:lpstr>SESCAP7!XDO_?MUTUALFUNDSECA_UNITS?</vt:lpstr>
      <vt:lpstr>XDO_?MUTUALFUNDSECA_UNITS?</vt:lpstr>
      <vt:lpstr>SESCAP7!XDO_?NAME?</vt:lpstr>
      <vt:lpstr>XDO_?NAME?</vt:lpstr>
      <vt:lpstr>SESCAP7!XDO_?NOTE_PER_NET_ASSETS_TXT?</vt:lpstr>
      <vt:lpstr>XDO_?NOTE_PER_NET_ASSETS_TXT?</vt:lpstr>
      <vt:lpstr>SESCAP7!XDO_?NOTE_THINLY_TRADED_TXT?</vt:lpstr>
      <vt:lpstr>XDO_?NOTE_THINLY_TRADED_TXT?</vt:lpstr>
      <vt:lpstr>SESCAP7!XDO_?OTH_NET_RATE_DIV?</vt:lpstr>
      <vt:lpstr>XDO_?OTH_NET_RATE_DIV?</vt:lpstr>
      <vt:lpstr>SESCAP7!XDO_?OTHERSSECA_ISIN_CODE?</vt:lpstr>
      <vt:lpstr>XDO_?OTHERSSECA_ISIN_CODE?</vt:lpstr>
      <vt:lpstr>SESCAP7!XDO_?OTHERSSECA_MARKET_VALUE?</vt:lpstr>
      <vt:lpstr>XDO_?OTHERSSECA_MARKET_VALUE?</vt:lpstr>
      <vt:lpstr>SESCAP7!XDO_?OTHERSSECA_MARKET_VALUE_TOT?</vt:lpstr>
      <vt:lpstr>XDO_?OTHERSSECA_MARKET_VALUE_TOT?</vt:lpstr>
      <vt:lpstr>SESCAP7!XDO_?OTHERSSECA_NAME?</vt:lpstr>
      <vt:lpstr>XDO_?OTHERSSECA_NAME?</vt:lpstr>
      <vt:lpstr>SESCAP7!XDO_?OTHERSSECA_PER_NET_ASSETS?</vt:lpstr>
      <vt:lpstr>XDO_?OTHERSSECA_PER_NET_ASSETS?</vt:lpstr>
      <vt:lpstr>SESCAP7!XDO_?OTHERSSECA_PER_NET_ASSETS_TOT?</vt:lpstr>
      <vt:lpstr>XDO_?OTHERSSECA_PER_NET_ASSETS_TOT?</vt:lpstr>
      <vt:lpstr>SESCAP7!XDO_?OTHERSSECA_RATING_INDUSTRY?</vt:lpstr>
      <vt:lpstr>XDO_?OTHERSSECA_RATING_INDUSTRY?</vt:lpstr>
      <vt:lpstr>SESCAP7!XDO_?OTHERSSECA_SL_NO?</vt:lpstr>
      <vt:lpstr>XDO_?OTHERSSECA_SL_NO?</vt:lpstr>
      <vt:lpstr>SESCAP7!XDO_?OTHERSSECB_ISIN_CODE?</vt:lpstr>
      <vt:lpstr>XDO_?OTHERSSECB_ISIN_CODE?</vt:lpstr>
      <vt:lpstr>SESCAP7!XDO_?OTHERSSECB_MARKET_VALUE?</vt:lpstr>
      <vt:lpstr>XDO_?OTHERSSECB_MARKET_VALUE?</vt:lpstr>
      <vt:lpstr>SESCAP7!XDO_?OTHERSSECB_MARKET_VALUE_TOT?</vt:lpstr>
      <vt:lpstr>XDO_?OTHERSSECB_MARKET_VALUE_TOT?</vt:lpstr>
      <vt:lpstr>SESCAP7!XDO_?OTHERSSECB_NAME?</vt:lpstr>
      <vt:lpstr>XDO_?OTHERSSECB_NAME?</vt:lpstr>
      <vt:lpstr>SESCAP7!XDO_?OTHERSSECB_PER_NET_ASSETS?</vt:lpstr>
      <vt:lpstr>XDO_?OTHERSSECB_PER_NET_ASSETS?</vt:lpstr>
      <vt:lpstr>SESCAP7!XDO_?OTHERSSECB_PER_NET_ASSETS_TOT?</vt:lpstr>
      <vt:lpstr>XDO_?OTHERSSECB_PER_NET_ASSETS_TOT?</vt:lpstr>
      <vt:lpstr>SESCAP7!XDO_?OTHERSSECB_RATING_INDUSTRY?</vt:lpstr>
      <vt:lpstr>XDO_?OTHERSSECB_RATING_INDUSTRY?</vt:lpstr>
      <vt:lpstr>SESCAP7!XDO_?OTHERSSECB_SL_NO?</vt:lpstr>
      <vt:lpstr>XDO_?OTHERSSECB_SL_NO?</vt:lpstr>
      <vt:lpstr>SESCAP7!XDO_?OTHERSSECB_UNITS?</vt:lpstr>
      <vt:lpstr>XDO_?OTHERSSECB_UNITS?</vt:lpstr>
      <vt:lpstr>SESCAP7!XDO_?PER_NET_ASSETS_GRAND_TOT?</vt:lpstr>
      <vt:lpstr>XDO_?PER_NET_ASSETS_GRAND_TOT?</vt:lpstr>
      <vt:lpstr>SESCAP7!XDO_?PORFOLIO_TURNOVER_RATIO?</vt:lpstr>
      <vt:lpstr>XDO_?PORFOLIO_TURNOVER_RATIO?</vt:lpstr>
      <vt:lpstr>SESCAP7!XDO_?PORFOLIO_TURNOVER_RATIO_TEXT?</vt:lpstr>
      <vt:lpstr>XDO_?PORFOLIO_TURNOVER_RATIO_TEXT?</vt:lpstr>
      <vt:lpstr>SESCAP7!XDO_?PRE_MNTH_LAST_DAY?</vt:lpstr>
      <vt:lpstr>XDO_?PRE_MNTH_LAST_DAY?</vt:lpstr>
      <vt:lpstr>SESCAP7!XDO_?PRE_MNTH_NAV?</vt:lpstr>
      <vt:lpstr>XDO_?PRE_MNTH_NAV?</vt:lpstr>
      <vt:lpstr>SESCAP7!XDO_?RATING_INDUSTRY?</vt:lpstr>
      <vt:lpstr>XDO_?RATING_INDUSTRY?</vt:lpstr>
      <vt:lpstr>SESCAP7!XDO_?REPO_TEXT?</vt:lpstr>
      <vt:lpstr>XDO_?REPO_TEXT?</vt:lpstr>
      <vt:lpstr>SESCAP7!XDO_?REPO_VAL?</vt:lpstr>
      <vt:lpstr>XDO_?REPO_VAL?</vt:lpstr>
      <vt:lpstr>SESCAP7!XDO_?RPT_HEADER?</vt:lpstr>
      <vt:lpstr>XDO_?RPT_HEADER?</vt:lpstr>
      <vt:lpstr>SESCAP7!XDO_?SCH_NAME_DIV?</vt:lpstr>
      <vt:lpstr>XDO_?SCH_NAME_DIV?</vt:lpstr>
      <vt:lpstr>SESCAP7!XDO_?SCH_NAME_NAV?</vt:lpstr>
      <vt:lpstr>XDO_?SCH_NAME_NAV?</vt:lpstr>
      <vt:lpstr>SESCAP7!XDO_?SCHEME_NAME?</vt:lpstr>
      <vt:lpstr>XDO_?SCHEME_NAME?</vt:lpstr>
      <vt:lpstr>SESCAP7!XDO_?SL_NO?</vt:lpstr>
      <vt:lpstr>XDO_?SL_NO?</vt:lpstr>
      <vt:lpstr>SESCAP7!XDO_?UNITS?</vt:lpstr>
      <vt:lpstr>XDO_?UNITS?</vt:lpstr>
      <vt:lpstr>SESCAP7!XDO_?VAL_TXT_DIV?</vt:lpstr>
      <vt:lpstr>XDO_?VAL_TXT_DIV?</vt:lpstr>
      <vt:lpstr>SESCAP7!XDO_GROUP_?CASH_OTH_NCA_A?</vt:lpstr>
      <vt:lpstr>XDO_GROUP_?CASH_OTH_NCA_A?</vt:lpstr>
      <vt:lpstr>SESCAP7!XDO_GROUP_?DEBT_SEC_A?</vt:lpstr>
      <vt:lpstr>XDO_GROUP_?DEBT_SEC_A?</vt:lpstr>
      <vt:lpstr>SESCAP7!XDO_GROUP_?DEBT_SEC_B?</vt:lpstr>
      <vt:lpstr>XDO_GROUP_?DEBT_SEC_B?</vt:lpstr>
      <vt:lpstr>SESCAP7!XDO_GROUP_?DEBT_SEC_C?</vt:lpstr>
      <vt:lpstr>XDO_GROUP_?DEBT_SEC_C?</vt:lpstr>
      <vt:lpstr>SESCAP7!XDO_GROUP_?DEBT_SEC_D?</vt:lpstr>
      <vt:lpstr>XDO_GROUP_?DEBT_SEC_D?</vt:lpstr>
      <vt:lpstr>SESCAP7!XDO_GROUP_?DIVIDEN_PER_PLAN_OPTION?</vt:lpstr>
      <vt:lpstr>XDO_GROUP_?DIVIDEN_PER_PLAN_OPTION?</vt:lpstr>
      <vt:lpstr>SESCAP7!XDO_GROUP_?EQUITY_SEC_A?</vt:lpstr>
      <vt:lpstr>XDO_GROUP_?EQUITY_SEC_A?</vt:lpstr>
      <vt:lpstr>SESCAP7!XDO_GROUP_?EQUITY_SEC_B?</vt:lpstr>
      <vt:lpstr>XDO_GROUP_?EQUITY_SEC_B?</vt:lpstr>
      <vt:lpstr>SESCAP7!XDO_GROUP_?EQUITY_SEC_C?</vt:lpstr>
      <vt:lpstr>XDO_GROUP_?EQUITY_SEC_C?</vt:lpstr>
      <vt:lpstr>SESCAP7!XDO_GROUP_?EQUITY_SEC_D?</vt:lpstr>
      <vt:lpstr>XDO_GROUP_?EQUITY_SEC_D?</vt:lpstr>
      <vt:lpstr>SESCAP7!XDO_GROUP_?EQUITY_SEC_E?</vt:lpstr>
      <vt:lpstr>XDO_GROUP_?EQUITY_SEC_E?</vt:lpstr>
      <vt:lpstr>SESCAP7!XDO_GROUP_?EQUITY_SEC_F?</vt:lpstr>
      <vt:lpstr>XDO_GROUP_?EQUITY_SEC_F?</vt:lpstr>
      <vt:lpstr>SESCAP7!XDO_GROUP_?G_PORTFOLIO_TURN_OVER_RATIO?</vt:lpstr>
      <vt:lpstr>XDO_GROUP_?G_PORTFOLIO_TURN_OVER_RATIO?</vt:lpstr>
      <vt:lpstr>SESCAP7!XDO_GROUP_?MARGIN_MONEY_FR_DERIVATIVE_A?</vt:lpstr>
      <vt:lpstr>XDO_GROUP_?MARGIN_MONEY_FR_DERIVATIVE_A?</vt:lpstr>
      <vt:lpstr>SESCAP7!XDO_GROUP_?MONEY_MARKET_SEC_A?</vt:lpstr>
      <vt:lpstr>XDO_GROUP_?MONEY_MARKET_SEC_A?</vt:lpstr>
      <vt:lpstr>SESCAP7!XDO_GROUP_?MONEY_MARKET_SEC_B?</vt:lpstr>
      <vt:lpstr>XDO_GROUP_?MONEY_MARKET_SEC_B?</vt:lpstr>
      <vt:lpstr>SESCAP7!XDO_GROUP_?MONEY_MARKET_SEC_C?</vt:lpstr>
      <vt:lpstr>XDO_GROUP_?MONEY_MARKET_SEC_C?</vt:lpstr>
      <vt:lpstr>SESCAP7!XDO_GROUP_?MONEY_MARKET_SEC_D?</vt:lpstr>
      <vt:lpstr>XDO_GROUP_?MONEY_MARKET_SEC_D?</vt:lpstr>
      <vt:lpstr>SESCAP7!XDO_GROUP_?MUTUAL_FUND_SEC_A?</vt:lpstr>
      <vt:lpstr>XDO_GROUP_?MUTUAL_FUND_SEC_A?</vt:lpstr>
      <vt:lpstr>SESCAP7!XDO_GROUP_?NAV_PER_PLAN_OPTION?</vt:lpstr>
      <vt:lpstr>XDO_GROUP_?NAV_PER_PLAN_OPTION?</vt:lpstr>
      <vt:lpstr>SESCAP7!XDO_GROUP_?OTHERS_A?</vt:lpstr>
      <vt:lpstr>XDO_GROUP_?OTHERS_A?</vt:lpstr>
      <vt:lpstr>SESCAP7!XDO_GROUP_?OTHERS_B?</vt:lpstr>
      <vt:lpstr>XDO_GROUP_?OTHERS_B?</vt:lpstr>
      <vt:lpstr>SESCAP7!XDO_GROUP_?REPO_CORPORATE?</vt:lpstr>
      <vt:lpstr>XDO_GROUP_?REPO_CORPORATE?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dcterms:created xsi:type="dcterms:W3CDTF">2016-06-17T04:30:17Z</dcterms:created>
  <dcterms:modified xsi:type="dcterms:W3CDTF">2018-10-10T10:02:18Z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