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urus\Facsheet\2017\Mar 17\"/>
    </mc:Choice>
  </mc:AlternateContent>
  <bookViews>
    <workbookView xWindow="0" yWindow="0" windowWidth="15360" windowHeight="7530"/>
  </bookViews>
  <sheets>
    <sheet name="TLF" sheetId="1" r:id="rId1"/>
    <sheet name="TUSB" sheetId="2" r:id="rId2"/>
    <sheet name="TSTI" sheetId="3" r:id="rId3"/>
    <sheet name="TDI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4" l="1"/>
  <c r="D17" i="4"/>
  <c r="F23" i="4"/>
  <c r="E23" i="4"/>
  <c r="F8" i="4"/>
  <c r="F12" i="4"/>
  <c r="F13" i="4"/>
  <c r="E12" i="4"/>
  <c r="D12" i="4"/>
  <c r="E8" i="4"/>
  <c r="D8" i="4"/>
  <c r="F22" i="4"/>
  <c r="E22" i="4"/>
  <c r="F17" i="4"/>
  <c r="E17" i="4"/>
  <c r="F13" i="3"/>
  <c r="E13" i="3"/>
  <c r="F9" i="3"/>
  <c r="E9" i="3"/>
  <c r="F13" i="2"/>
  <c r="E13" i="2"/>
  <c r="F9" i="2"/>
  <c r="E9" i="2"/>
  <c r="F12" i="1"/>
  <c r="F16" i="1"/>
  <c r="F17" i="1" s="1"/>
  <c r="E16" i="1"/>
  <c r="E17" i="1" s="1"/>
  <c r="E12" i="1"/>
  <c r="E13" i="4" l="1"/>
  <c r="F14" i="3"/>
  <c r="E14" i="3"/>
  <c r="E14" i="2"/>
  <c r="F14" i="2"/>
</calcChain>
</file>

<file path=xl/sharedStrings.xml><?xml version="1.0" encoding="utf-8"?>
<sst xmlns="http://schemas.openxmlformats.org/spreadsheetml/2006/main" count="90" uniqueCount="32">
  <si>
    <t>Taurus Liquid Fund</t>
  </si>
  <si>
    <t>Rating</t>
  </si>
  <si>
    <t>[ICRA]A1+</t>
  </si>
  <si>
    <t>CARE A1+</t>
  </si>
  <si>
    <t xml:space="preserve">91 Days Tbill </t>
  </si>
  <si>
    <t>SOV</t>
  </si>
  <si>
    <t>Cash &amp; Cash Equivalent</t>
  </si>
  <si>
    <t>Total</t>
  </si>
  <si>
    <t>Commercial Paper</t>
  </si>
  <si>
    <t>ISIN</t>
  </si>
  <si>
    <t>Quantitiy</t>
  </si>
  <si>
    <t>Treasury Bill</t>
  </si>
  <si>
    <t>IN002016X405</t>
  </si>
  <si>
    <t>CBLO / Reverse Repo</t>
  </si>
  <si>
    <t>The Clearing Corporation of India Ltd.</t>
  </si>
  <si>
    <t>Name of the Instrument</t>
  </si>
  <si>
    <t>Grand Total</t>
  </si>
  <si>
    <t>Portfolio as on 15th Mar'2017</t>
  </si>
  <si>
    <t xml:space="preserve">Market/Fair Value </t>
  </si>
  <si>
    <t>% to Net Assets</t>
  </si>
  <si>
    <t>Taurus Ultra Short Term Bond Fund</t>
  </si>
  <si>
    <t>Taurus Short Term Income Fund</t>
  </si>
  <si>
    <t>Taurus Dynamic Income Fund</t>
  </si>
  <si>
    <t>INE752P14126</t>
  </si>
  <si>
    <t xml:space="preserve">Debt Instrument </t>
  </si>
  <si>
    <t>08.70% Rural Electrification Corporation Ltd. **</t>
  </si>
  <si>
    <t>CRISIL AAA</t>
  </si>
  <si>
    <t>INE020B08815</t>
  </si>
  <si>
    <t>Sub Total</t>
  </si>
  <si>
    <t>Future Retail Ltd. **#</t>
  </si>
  <si>
    <t>**  Thinly Traded / Non Traded Security</t>
  </si>
  <si>
    <t>#  Unlisted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</si>
</sst>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0%_);\(#,##0.00%\)"/>
    <numFmt numFmtId="165" formatCode="#,##0.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72"/>
      <name val="Times New Roman"/>
      <family val="1"/>
    </font>
    <font>
      <sz val="9"/>
      <name val="Times New Roman"/>
      <family val="1"/>
    </font>
    <font>
      <sz val="9"/>
      <color indexed="72"/>
      <name val="Times New Roman"/>
      <family val="1"/>
    </font>
    <font>
      <b/>
      <sz val="9"/>
      <name val="Times New Roman"/>
      <family val="1"/>
    </font>
    <font>
      <sz val="9"/>
      <color indexed="63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i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51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</cellStyleXfs>
  <cellXfs count="146">
    <xf numFmtId="0" fontId="0" fillId="0" borderId="0" xfId="0"/>
    <xf numFmtId="0" fontId="3" fillId="0" borderId="8" xfId="4" applyNumberFormat="1" applyFont="1" applyFill="1" applyBorder="1" applyAlignment="1" applyProtection="1">
      <alignment horizontal="left" vertical="center" wrapText="1"/>
    </xf>
    <xf numFmtId="0" fontId="3" fillId="0" borderId="3" xfId="4" applyNumberFormat="1" applyFont="1" applyFill="1" applyBorder="1" applyAlignment="1" applyProtection="1">
      <alignment horizontal="left" vertical="top" wrapText="1"/>
    </xf>
    <xf numFmtId="0" fontId="4" fillId="0" borderId="3" xfId="3" applyNumberFormat="1" applyFont="1" applyFill="1" applyBorder="1" applyAlignment="1"/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5" fillId="0" borderId="3" xfId="0" applyNumberFormat="1" applyFont="1" applyFill="1" applyBorder="1" applyAlignment="1" applyProtection="1">
      <alignment horizontal="left" vertical="top" wrapText="1"/>
    </xf>
    <xf numFmtId="0" fontId="4" fillId="0" borderId="9" xfId="3" applyNumberFormat="1" applyFont="1" applyFill="1" applyBorder="1" applyAlignment="1"/>
    <xf numFmtId="0" fontId="4" fillId="0" borderId="12" xfId="3" applyNumberFormat="1" applyFont="1" applyFill="1" applyBorder="1" applyAlignment="1"/>
    <xf numFmtId="0" fontId="4" fillId="0" borderId="3" xfId="3" applyNumberFormat="1" applyFont="1" applyFill="1" applyBorder="1" applyAlignment="1">
      <alignment horizontal="center"/>
    </xf>
    <xf numFmtId="0" fontId="3" fillId="0" borderId="24" xfId="0" applyNumberFormat="1" applyFont="1" applyFill="1" applyBorder="1" applyAlignment="1" applyProtection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left" vertical="top" wrapText="1"/>
    </xf>
    <xf numFmtId="0" fontId="3" fillId="0" borderId="26" xfId="0" applyNumberFormat="1" applyFont="1" applyFill="1" applyBorder="1" applyAlignment="1" applyProtection="1">
      <alignment horizontal="left" vertical="top" wrapText="1"/>
    </xf>
    <xf numFmtId="0" fontId="5" fillId="0" borderId="2" xfId="0" applyNumberFormat="1" applyFont="1" applyFill="1" applyBorder="1" applyAlignment="1" applyProtection="1">
      <alignment horizontal="left" vertical="top" wrapText="1"/>
    </xf>
    <xf numFmtId="0" fontId="3" fillId="0" borderId="2" xfId="4" applyNumberFormat="1" applyFont="1" applyFill="1" applyBorder="1" applyAlignment="1" applyProtection="1">
      <alignment horizontal="left" vertical="top" wrapText="1"/>
    </xf>
    <xf numFmtId="0" fontId="4" fillId="0" borderId="2" xfId="3" applyNumberFormat="1" applyFont="1" applyFill="1" applyBorder="1" applyAlignment="1"/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left" vertical="center" wrapText="1"/>
    </xf>
    <xf numFmtId="43" fontId="5" fillId="0" borderId="3" xfId="1" applyFont="1" applyFill="1" applyBorder="1" applyAlignment="1" applyProtection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left" vertical="center" wrapText="1"/>
    </xf>
    <xf numFmtId="43" fontId="5" fillId="0" borderId="9" xfId="1" applyFont="1" applyFill="1" applyBorder="1" applyAlignment="1" applyProtection="1">
      <alignment horizontal="center" vertical="center" wrapText="1"/>
    </xf>
    <xf numFmtId="0" fontId="5" fillId="0" borderId="12" xfId="0" applyNumberFormat="1" applyFont="1" applyFill="1" applyBorder="1" applyAlignment="1" applyProtection="1">
      <alignment horizontal="center" vertical="center" wrapText="1"/>
    </xf>
    <xf numFmtId="0" fontId="6" fillId="0" borderId="11" xfId="0" applyNumberFormat="1" applyFont="1" applyFill="1" applyBorder="1" applyAlignment="1" applyProtection="1">
      <alignment horizontal="left" vertical="center" wrapText="1"/>
    </xf>
    <xf numFmtId="43" fontId="3" fillId="0" borderId="3" xfId="0" applyNumberFormat="1" applyFont="1" applyFill="1" applyBorder="1" applyAlignment="1" applyProtection="1">
      <alignment horizontal="center" vertical="center" wrapText="1"/>
    </xf>
    <xf numFmtId="43" fontId="3" fillId="0" borderId="9" xfId="0" applyNumberFormat="1" applyFont="1" applyFill="1" applyBorder="1" applyAlignment="1" applyProtection="1">
      <alignment horizontal="center" vertical="center" wrapText="1"/>
    </xf>
    <xf numFmtId="0" fontId="5" fillId="0" borderId="3" xfId="0" applyNumberFormat="1" applyFont="1" applyFill="1" applyBorder="1" applyAlignment="1" applyProtection="1">
      <alignment horizontal="center" vertical="center" wrapText="1"/>
    </xf>
    <xf numFmtId="0" fontId="3" fillId="0" borderId="28" xfId="0" applyNumberFormat="1" applyFont="1" applyFill="1" applyBorder="1" applyAlignment="1" applyProtection="1">
      <alignment horizontal="left" vertical="center" wrapText="1"/>
    </xf>
    <xf numFmtId="0" fontId="3" fillId="0" borderId="29" xfId="0" applyNumberFormat="1" applyFont="1" applyFill="1" applyBorder="1" applyAlignment="1" applyProtection="1">
      <alignment horizontal="center" vertical="center" wrapText="1"/>
    </xf>
    <xf numFmtId="0" fontId="3" fillId="0" borderId="30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left" vertical="center" wrapText="1"/>
    </xf>
    <xf numFmtId="10" fontId="5" fillId="0" borderId="25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10" fontId="3" fillId="0" borderId="4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left" vertical="center" wrapText="1"/>
    </xf>
    <xf numFmtId="10" fontId="5" fillId="0" borderId="4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left" vertical="center" wrapText="1"/>
    </xf>
    <xf numFmtId="10" fontId="3" fillId="0" borderId="25" xfId="0" applyNumberFormat="1" applyFont="1" applyFill="1" applyBorder="1" applyAlignment="1" applyProtection="1">
      <alignment horizontal="center" vertical="center" wrapText="1"/>
    </xf>
    <xf numFmtId="0" fontId="6" fillId="0" borderId="26" xfId="0" applyNumberFormat="1" applyFont="1" applyFill="1" applyBorder="1" applyAlignment="1" applyProtection="1">
      <alignment horizontal="left" vertical="center" wrapText="1"/>
    </xf>
    <xf numFmtId="0" fontId="3" fillId="0" borderId="29" xfId="4" applyNumberFormat="1" applyFont="1" applyFill="1" applyBorder="1" applyAlignment="1" applyProtection="1">
      <alignment horizontal="left" vertical="center" wrapText="1"/>
    </xf>
    <xf numFmtId="0" fontId="3" fillId="0" borderId="3" xfId="4" applyNumberFormat="1" applyFont="1" applyFill="1" applyBorder="1" applyAlignment="1" applyProtection="1">
      <alignment horizontal="left" vertical="center" wrapText="1"/>
    </xf>
    <xf numFmtId="0" fontId="5" fillId="0" borderId="9" xfId="4" applyNumberFormat="1" applyFont="1" applyFill="1" applyBorder="1" applyAlignment="1" applyProtection="1">
      <alignment horizontal="left" vertical="center" wrapText="1"/>
    </xf>
    <xf numFmtId="0" fontId="5" fillId="0" borderId="3" xfId="4" applyNumberFormat="1" applyFont="1" applyFill="1" applyBorder="1" applyAlignment="1" applyProtection="1">
      <alignment horizontal="left" vertical="center" wrapText="1"/>
    </xf>
    <xf numFmtId="0" fontId="3" fillId="0" borderId="9" xfId="4" applyNumberFormat="1" applyFont="1" applyFill="1" applyBorder="1" applyAlignment="1" applyProtection="1">
      <alignment horizontal="left" vertical="center" wrapText="1"/>
    </xf>
    <xf numFmtId="0" fontId="5" fillId="0" borderId="12" xfId="4" applyNumberFormat="1" applyFont="1" applyFill="1" applyBorder="1" applyAlignment="1" applyProtection="1">
      <alignment horizontal="left" vertical="center" wrapText="1"/>
    </xf>
    <xf numFmtId="0" fontId="5" fillId="0" borderId="10" xfId="4" applyNumberFormat="1" applyFont="1" applyFill="1" applyBorder="1" applyAlignment="1" applyProtection="1">
      <alignment horizontal="left" vertical="center" wrapText="1"/>
    </xf>
    <xf numFmtId="0" fontId="4" fillId="0" borderId="3" xfId="3" applyNumberFormat="1" applyFont="1" applyFill="1" applyBorder="1" applyAlignment="1">
      <alignment horizontal="left"/>
    </xf>
    <xf numFmtId="0" fontId="4" fillId="0" borderId="9" xfId="3" applyNumberFormat="1" applyFont="1" applyFill="1" applyBorder="1" applyAlignment="1">
      <alignment horizontal="left"/>
    </xf>
    <xf numFmtId="0" fontId="4" fillId="0" borderId="12" xfId="3" applyNumberFormat="1" applyFont="1" applyFill="1" applyBorder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2" borderId="29" xfId="0" applyFont="1" applyFill="1" applyBorder="1" applyAlignment="1">
      <alignment horizontal="left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left" vertical="center" wrapText="1"/>
    </xf>
    <xf numFmtId="2" fontId="11" fillId="2" borderId="9" xfId="0" applyNumberFormat="1" applyFont="1" applyFill="1" applyBorder="1" applyAlignment="1">
      <alignment horizontal="center" vertical="center" wrapText="1"/>
    </xf>
    <xf numFmtId="2" fontId="10" fillId="2" borderId="3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left" vertical="center" wrapText="1"/>
    </xf>
    <xf numFmtId="2" fontId="10" fillId="2" borderId="9" xfId="0" applyNumberFormat="1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left" vertical="center" wrapText="1"/>
    </xf>
    <xf numFmtId="2" fontId="11" fillId="2" borderId="12" xfId="0" applyNumberFormat="1" applyFont="1" applyFill="1" applyBorder="1" applyAlignment="1">
      <alignment horizontal="center" vertical="center" wrapText="1"/>
    </xf>
    <xf numFmtId="43" fontId="10" fillId="2" borderId="12" xfId="1" applyFont="1" applyFill="1" applyBorder="1" applyAlignment="1">
      <alignment horizontal="center" vertical="center" wrapText="1"/>
    </xf>
    <xf numFmtId="10" fontId="10" fillId="2" borderId="13" xfId="0" applyNumberFormat="1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left" vertical="center" wrapText="1"/>
    </xf>
    <xf numFmtId="2" fontId="11" fillId="2" borderId="10" xfId="0" applyNumberFormat="1" applyFont="1" applyFill="1" applyBorder="1" applyAlignment="1">
      <alignment horizontal="center" vertical="center" wrapText="1"/>
    </xf>
    <xf numFmtId="10" fontId="10" fillId="2" borderId="27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 applyProtection="1">
      <alignment horizontal="center" vertical="top" wrapText="1"/>
    </xf>
    <xf numFmtId="43" fontId="5" fillId="0" borderId="3" xfId="1" applyFont="1" applyFill="1" applyBorder="1" applyAlignment="1" applyProtection="1">
      <alignment horizontal="center" vertical="top" wrapText="1"/>
    </xf>
    <xf numFmtId="165" fontId="5" fillId="0" borderId="4" xfId="0" applyNumberFormat="1" applyFont="1" applyFill="1" applyBorder="1" applyAlignment="1" applyProtection="1">
      <alignment horizontal="center" vertical="top" wrapText="1"/>
    </xf>
    <xf numFmtId="0" fontId="5" fillId="0" borderId="2" xfId="0" applyNumberFormat="1" applyFont="1" applyFill="1" applyBorder="1" applyAlignment="1" applyProtection="1">
      <alignment horizontal="left" vertical="center" wrapText="1"/>
    </xf>
    <xf numFmtId="0" fontId="5" fillId="0" borderId="3" xfId="0" applyNumberFormat="1" applyFont="1" applyFill="1" applyBorder="1" applyAlignment="1" applyProtection="1">
      <alignment horizontal="left" vertical="center" wrapText="1"/>
    </xf>
    <xf numFmtId="2" fontId="5" fillId="0" borderId="3" xfId="0" applyNumberFormat="1" applyFont="1" applyFill="1" applyBorder="1" applyAlignment="1" applyProtection="1">
      <alignment horizontal="center" vertical="center" wrapText="1"/>
    </xf>
    <xf numFmtId="0" fontId="6" fillId="0" borderId="2" xfId="0" applyNumberFormat="1" applyFont="1" applyFill="1" applyBorder="1" applyAlignment="1" applyProtection="1">
      <alignment horizontal="left" vertical="center" wrapText="1"/>
    </xf>
    <xf numFmtId="2" fontId="6" fillId="0" borderId="3" xfId="0" applyNumberFormat="1" applyFont="1" applyFill="1" applyBorder="1" applyAlignment="1" applyProtection="1">
      <alignment horizontal="center" vertical="center" wrapText="1"/>
    </xf>
    <xf numFmtId="43" fontId="6" fillId="0" borderId="3" xfId="1" applyFont="1" applyFill="1" applyBorder="1" applyAlignment="1" applyProtection="1">
      <alignment horizontal="center" vertical="center" wrapText="1"/>
    </xf>
    <xf numFmtId="165" fontId="6" fillId="0" borderId="4" xfId="0" applyNumberFormat="1" applyFont="1" applyFill="1" applyBorder="1" applyAlignment="1" applyProtection="1">
      <alignment horizontal="center" vertical="top" wrapText="1"/>
    </xf>
    <xf numFmtId="0" fontId="7" fillId="0" borderId="10" xfId="0" applyFont="1" applyFill="1" applyBorder="1" applyAlignment="1">
      <alignment horizontal="left" vertical="center" wrapText="1"/>
    </xf>
    <xf numFmtId="0" fontId="5" fillId="0" borderId="10" xfId="0" applyNumberFormat="1" applyFont="1" applyFill="1" applyBorder="1" applyAlignment="1" applyProtection="1">
      <alignment horizontal="left" vertical="center" wrapText="1"/>
    </xf>
    <xf numFmtId="0" fontId="5" fillId="0" borderId="10" xfId="0" applyNumberFormat="1" applyFont="1" applyFill="1" applyBorder="1" applyAlignment="1" applyProtection="1">
      <alignment horizontal="center" vertical="center" wrapText="1"/>
    </xf>
    <xf numFmtId="43" fontId="5" fillId="0" borderId="10" xfId="1" applyFont="1" applyFill="1" applyBorder="1" applyAlignment="1" applyProtection="1">
      <alignment horizontal="center" vertical="center" wrapText="1"/>
    </xf>
    <xf numFmtId="165" fontId="4" fillId="0" borderId="27" xfId="0" applyNumberFormat="1" applyFont="1" applyFill="1" applyBorder="1" applyAlignment="1" applyProtection="1">
      <alignment horizontal="center" vertical="center" wrapText="1"/>
    </xf>
    <xf numFmtId="2" fontId="4" fillId="0" borderId="3" xfId="0" applyNumberFormat="1" applyFont="1" applyFill="1" applyBorder="1" applyAlignment="1" applyProtection="1">
      <alignment horizontal="center" vertical="center" wrapText="1"/>
    </xf>
    <xf numFmtId="43" fontId="4" fillId="0" borderId="3" xfId="1" applyFont="1" applyFill="1" applyBorder="1" applyAlignment="1" applyProtection="1">
      <alignment horizontal="center" vertical="center" wrapText="1"/>
    </xf>
    <xf numFmtId="165" fontId="5" fillId="0" borderId="4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vertical="center" wrapText="1"/>
    </xf>
    <xf numFmtId="0" fontId="4" fillId="0" borderId="9" xfId="0" applyNumberFormat="1" applyFont="1" applyFill="1" applyBorder="1" applyAlignment="1" applyProtection="1">
      <alignment horizontal="center" vertical="center" wrapText="1"/>
    </xf>
    <xf numFmtId="43" fontId="4" fillId="0" borderId="9" xfId="1" applyFont="1" applyFill="1" applyBorder="1" applyAlignment="1" applyProtection="1">
      <alignment horizontal="center" vertical="center" wrapText="1"/>
    </xf>
    <xf numFmtId="165" fontId="4" fillId="0" borderId="25" xfId="0" applyNumberFormat="1" applyFont="1" applyFill="1" applyBorder="1" applyAlignment="1" applyProtection="1">
      <alignment horizontal="center" vertical="center" wrapText="1"/>
    </xf>
    <xf numFmtId="0" fontId="6" fillId="0" borderId="11" xfId="0" applyNumberFormat="1" applyFont="1" applyFill="1" applyBorder="1" applyAlignment="1" applyProtection="1">
      <alignment vertical="center" wrapText="1"/>
    </xf>
    <xf numFmtId="0" fontId="4" fillId="0" borderId="12" xfId="0" applyNumberFormat="1" applyFont="1" applyFill="1" applyBorder="1" applyAlignment="1" applyProtection="1">
      <alignment horizontal="left" vertical="center" wrapText="1"/>
    </xf>
    <xf numFmtId="2" fontId="6" fillId="0" borderId="12" xfId="0" applyNumberFormat="1" applyFont="1" applyFill="1" applyBorder="1" applyAlignment="1" applyProtection="1">
      <alignment horizontal="center" vertical="center" wrapText="1"/>
    </xf>
    <xf numFmtId="43" fontId="6" fillId="0" borderId="12" xfId="0" applyNumberFormat="1" applyFont="1" applyFill="1" applyBorder="1" applyAlignment="1" applyProtection="1">
      <alignment horizontal="center" vertical="center" wrapText="1"/>
    </xf>
    <xf numFmtId="165" fontId="6" fillId="0" borderId="13" xfId="0" applyNumberFormat="1" applyFont="1" applyFill="1" applyBorder="1" applyAlignment="1" applyProtection="1">
      <alignment horizontal="center" vertical="center" wrapText="1"/>
    </xf>
    <xf numFmtId="0" fontId="6" fillId="0" borderId="14" xfId="0" applyNumberFormat="1" applyFont="1" applyFill="1" applyBorder="1" applyAlignment="1" applyProtection="1">
      <alignment vertical="center" wrapText="1"/>
    </xf>
    <xf numFmtId="0" fontId="6" fillId="0" borderId="15" xfId="0" applyNumberFormat="1" applyFont="1" applyFill="1" applyBorder="1" applyAlignment="1" applyProtection="1">
      <alignment horizontal="left" vertical="center" wrapText="1"/>
    </xf>
    <xf numFmtId="0" fontId="6" fillId="0" borderId="15" xfId="0" applyNumberFormat="1" applyFont="1" applyFill="1" applyBorder="1" applyAlignment="1" applyProtection="1">
      <alignment horizontal="center" vertical="center" wrapText="1"/>
    </xf>
    <xf numFmtId="4" fontId="6" fillId="0" borderId="15" xfId="0" applyNumberFormat="1" applyFont="1" applyFill="1" applyBorder="1" applyAlignment="1" applyProtection="1">
      <alignment horizontal="center" vertical="center" wrapText="1"/>
    </xf>
    <xf numFmtId="165" fontId="6" fillId="0" borderId="16" xfId="0" applyNumberFormat="1" applyFont="1" applyFill="1" applyBorder="1" applyAlignment="1" applyProtection="1">
      <alignment horizontal="center" vertical="center" wrapText="1"/>
    </xf>
    <xf numFmtId="0" fontId="10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center" vertical="center"/>
    </xf>
    <xf numFmtId="10" fontId="11" fillId="3" borderId="0" xfId="0" applyNumberFormat="1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10" fillId="2" borderId="23" xfId="0" applyFont="1" applyFill="1" applyBorder="1" applyAlignment="1">
      <alignment horizontal="left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 applyProtection="1">
      <alignment horizontal="center" vertical="center" wrapText="1"/>
    </xf>
    <xf numFmtId="0" fontId="5" fillId="0" borderId="7" xfId="0" applyNumberFormat="1" applyFont="1" applyFill="1" applyBorder="1" applyAlignment="1" applyProtection="1">
      <alignment horizontal="left" vertical="center" wrapText="1"/>
    </xf>
    <xf numFmtId="0" fontId="5" fillId="0" borderId="9" xfId="0" applyNumberFormat="1" applyFont="1" applyFill="1" applyBorder="1" applyAlignment="1" applyProtection="1">
      <alignment horizontal="left" vertical="center" wrapText="1"/>
    </xf>
    <xf numFmtId="0" fontId="5" fillId="0" borderId="9" xfId="0" applyNumberFormat="1" applyFont="1" applyFill="1" applyBorder="1" applyAlignment="1" applyProtection="1">
      <alignment horizontal="center" vertical="center" wrapText="1"/>
    </xf>
    <xf numFmtId="165" fontId="5" fillId="0" borderId="25" xfId="0" applyNumberFormat="1" applyFont="1" applyFill="1" applyBorder="1" applyAlignment="1" applyProtection="1">
      <alignment horizontal="center" vertical="top" wrapText="1"/>
    </xf>
    <xf numFmtId="0" fontId="5" fillId="0" borderId="12" xfId="0" applyNumberFormat="1" applyFont="1" applyFill="1" applyBorder="1" applyAlignment="1" applyProtection="1">
      <alignment horizontal="left" vertical="center" wrapText="1"/>
    </xf>
    <xf numFmtId="43" fontId="6" fillId="0" borderId="12" xfId="1" applyFont="1" applyFill="1" applyBorder="1" applyAlignment="1" applyProtection="1">
      <alignment horizontal="center" vertical="center" wrapText="1"/>
    </xf>
    <xf numFmtId="165" fontId="6" fillId="0" borderId="13" xfId="0" applyNumberFormat="1" applyFont="1" applyFill="1" applyBorder="1" applyAlignment="1" applyProtection="1">
      <alignment horizontal="center" vertical="top" wrapText="1"/>
    </xf>
    <xf numFmtId="0" fontId="4" fillId="0" borderId="12" xfId="0" applyNumberFormat="1" applyFont="1" applyFill="1" applyBorder="1" applyAlignment="1" applyProtection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9" xfId="0" applyNumberFormat="1" applyFont="1" applyFill="1" applyBorder="1" applyAlignment="1" applyProtection="1">
      <alignment vertical="center" wrapText="1"/>
    </xf>
    <xf numFmtId="0" fontId="4" fillId="0" borderId="12" xfId="0" applyNumberFormat="1" applyFont="1" applyFill="1" applyBorder="1" applyAlignment="1" applyProtection="1">
      <alignment vertical="center" wrapText="1"/>
    </xf>
    <xf numFmtId="0" fontId="6" fillId="0" borderId="15" xfId="0" applyNumberFormat="1" applyFont="1" applyFill="1" applyBorder="1" applyAlignment="1" applyProtection="1">
      <alignment vertical="center" wrapText="1"/>
    </xf>
    <xf numFmtId="10" fontId="4" fillId="0" borderId="4" xfId="2" applyNumberFormat="1" applyFont="1" applyFill="1" applyBorder="1" applyAlignment="1">
      <alignment horizontal="center"/>
    </xf>
    <xf numFmtId="43" fontId="4" fillId="0" borderId="3" xfId="1" applyFont="1" applyFill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3" fontId="10" fillId="3" borderId="0" xfId="0" applyNumberFormat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</cellXfs>
  <cellStyles count="5">
    <cellStyle name="Comma" xfId="1" builtinId="3"/>
    <cellStyle name="Normal" xfId="0" builtinId="0"/>
    <cellStyle name="Normal 2" xfId="3"/>
    <cellStyle name="Normal 3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A3" sqref="A3:F3"/>
    </sheetView>
  </sheetViews>
  <sheetFormatPr defaultRowHeight="12" x14ac:dyDescent="0.25"/>
  <cols>
    <col min="1" max="1" width="34.7109375" style="113" customWidth="1"/>
    <col min="2" max="2" width="13.42578125" style="114" customWidth="1"/>
    <col min="3" max="3" width="15.28515625" style="114" customWidth="1"/>
    <col min="4" max="4" width="15.28515625" style="51" customWidth="1"/>
    <col min="5" max="5" width="15.42578125" style="51" customWidth="1"/>
    <col min="6" max="6" width="16.42578125" style="51" customWidth="1"/>
    <col min="7" max="7" width="36.85546875" style="51" customWidth="1"/>
    <col min="8" max="16384" width="9.140625" style="51"/>
  </cols>
  <sheetData>
    <row r="1" spans="1:7" x14ac:dyDescent="0.25">
      <c r="A1" s="48"/>
      <c r="B1" s="49"/>
      <c r="C1" s="49"/>
      <c r="D1" s="50"/>
      <c r="E1" s="50"/>
      <c r="F1" s="50"/>
    </row>
    <row r="2" spans="1:7" x14ac:dyDescent="0.25">
      <c r="A2" s="48"/>
      <c r="B2" s="49"/>
      <c r="C2" s="49"/>
      <c r="D2" s="50"/>
      <c r="E2" s="50"/>
      <c r="F2" s="50"/>
    </row>
    <row r="3" spans="1:7" s="53" customFormat="1" x14ac:dyDescent="0.25">
      <c r="A3" s="134" t="s">
        <v>0</v>
      </c>
      <c r="B3" s="135"/>
      <c r="C3" s="136"/>
      <c r="D3" s="136"/>
      <c r="E3" s="136"/>
      <c r="F3" s="137"/>
      <c r="G3" s="52"/>
    </row>
    <row r="4" spans="1:7" s="53" customFormat="1" ht="12.75" thickBot="1" x14ac:dyDescent="0.3">
      <c r="A4" s="138" t="s">
        <v>17</v>
      </c>
      <c r="B4" s="139"/>
      <c r="C4" s="140"/>
      <c r="D4" s="140"/>
      <c r="E4" s="140"/>
      <c r="F4" s="141"/>
      <c r="G4" s="52"/>
    </row>
    <row r="5" spans="1:7" s="56" customFormat="1" ht="30.75" customHeight="1" x14ac:dyDescent="0.25">
      <c r="A5" s="9" t="s">
        <v>15</v>
      </c>
      <c r="B5" s="1" t="s">
        <v>9</v>
      </c>
      <c r="C5" s="115" t="s">
        <v>1</v>
      </c>
      <c r="D5" s="116" t="s">
        <v>10</v>
      </c>
      <c r="E5" s="4" t="s">
        <v>18</v>
      </c>
      <c r="F5" s="117" t="s">
        <v>19</v>
      </c>
    </row>
    <row r="6" spans="1:7" s="56" customFormat="1" ht="16.5" customHeight="1" x14ac:dyDescent="0.2">
      <c r="A6" s="13" t="s">
        <v>8</v>
      </c>
      <c r="B6" s="2"/>
      <c r="C6" s="45"/>
      <c r="D6" s="8"/>
      <c r="E6" s="8"/>
      <c r="F6" s="131"/>
    </row>
    <row r="7" spans="1:7" s="56" customFormat="1" ht="16.5" customHeight="1" x14ac:dyDescent="0.2">
      <c r="A7" s="14" t="s">
        <v>29</v>
      </c>
      <c r="B7" s="45">
        <v>1001883</v>
      </c>
      <c r="C7" s="45" t="s">
        <v>2</v>
      </c>
      <c r="D7" s="8">
        <v>1900000</v>
      </c>
      <c r="E7" s="132">
        <v>189529018.5</v>
      </c>
      <c r="F7" s="131">
        <v>4.0461887741163501E-2</v>
      </c>
    </row>
    <row r="8" spans="1:7" s="56" customFormat="1" ht="16.5" customHeight="1" x14ac:dyDescent="0.25">
      <c r="A8" s="12"/>
      <c r="B8" s="5"/>
      <c r="C8" s="5"/>
      <c r="D8" s="73"/>
      <c r="E8" s="74"/>
      <c r="F8" s="75"/>
    </row>
    <row r="9" spans="1:7" s="56" customFormat="1" ht="16.5" customHeight="1" x14ac:dyDescent="0.25">
      <c r="A9" s="10" t="s">
        <v>11</v>
      </c>
      <c r="B9" s="5"/>
      <c r="C9" s="5"/>
      <c r="D9" s="73"/>
      <c r="E9" s="74"/>
      <c r="F9" s="75"/>
    </row>
    <row r="10" spans="1:7" s="56" customFormat="1" ht="16.5" customHeight="1" x14ac:dyDescent="0.2">
      <c r="A10" s="76" t="s">
        <v>4</v>
      </c>
      <c r="B10" s="45" t="s">
        <v>12</v>
      </c>
      <c r="C10" s="77" t="s">
        <v>5</v>
      </c>
      <c r="D10" s="24">
        <v>400000</v>
      </c>
      <c r="E10" s="17">
        <v>39860672</v>
      </c>
      <c r="F10" s="75">
        <v>8.5000000000000006E-3</v>
      </c>
    </row>
    <row r="11" spans="1:7" s="56" customFormat="1" ht="16.5" customHeight="1" thickBot="1" x14ac:dyDescent="0.25">
      <c r="A11" s="118"/>
      <c r="B11" s="46"/>
      <c r="C11" s="119"/>
      <c r="D11" s="120"/>
      <c r="E11" s="19"/>
      <c r="F11" s="121"/>
    </row>
    <row r="12" spans="1:7" s="56" customFormat="1" ht="16.5" customHeight="1" thickBot="1" x14ac:dyDescent="0.25">
      <c r="A12" s="21" t="s">
        <v>7</v>
      </c>
      <c r="B12" s="47"/>
      <c r="C12" s="122"/>
      <c r="D12" s="20"/>
      <c r="E12" s="123">
        <f>+SUM(E7:E11)</f>
        <v>229389690.5</v>
      </c>
      <c r="F12" s="124">
        <f>+SUM(F7:F11)</f>
        <v>4.8961887741163501E-2</v>
      </c>
    </row>
    <row r="13" spans="1:7" s="56" customFormat="1" ht="16.5" customHeight="1" x14ac:dyDescent="0.25">
      <c r="A13" s="11" t="s">
        <v>13</v>
      </c>
      <c r="B13" s="84"/>
      <c r="C13" s="84"/>
      <c r="D13" s="85"/>
      <c r="E13" s="86"/>
      <c r="F13" s="87"/>
    </row>
    <row r="14" spans="1:7" s="56" customFormat="1" ht="16.5" customHeight="1" x14ac:dyDescent="0.25">
      <c r="A14" s="12" t="s">
        <v>14</v>
      </c>
      <c r="B14" s="77">
        <v>1603170004</v>
      </c>
      <c r="C14" s="16"/>
      <c r="D14" s="88">
        <v>443700.33155300003</v>
      </c>
      <c r="E14" s="89">
        <v>4437003315.4300003</v>
      </c>
      <c r="F14" s="90">
        <v>0.94720000000000004</v>
      </c>
    </row>
    <row r="15" spans="1:7" s="56" customFormat="1" ht="16.5" customHeight="1" thickBot="1" x14ac:dyDescent="0.3">
      <c r="A15" s="91" t="s">
        <v>6</v>
      </c>
      <c r="B15" s="18"/>
      <c r="C15" s="18"/>
      <c r="D15" s="92"/>
      <c r="E15" s="93">
        <v>17743822.100000001</v>
      </c>
      <c r="F15" s="94">
        <v>3.8E-3</v>
      </c>
    </row>
    <row r="16" spans="1:7" s="56" customFormat="1" ht="16.5" customHeight="1" thickBot="1" x14ac:dyDescent="0.3">
      <c r="A16" s="95" t="s">
        <v>7</v>
      </c>
      <c r="B16" s="96"/>
      <c r="C16" s="96"/>
      <c r="D16" s="125"/>
      <c r="E16" s="98">
        <f>+SUM(E14:E15)</f>
        <v>4454747137.5300007</v>
      </c>
      <c r="F16" s="99">
        <f>+SUM(F14:F15)</f>
        <v>0.95100000000000007</v>
      </c>
    </row>
    <row r="17" spans="1:6" s="56" customFormat="1" ht="16.5" customHeight="1" thickBot="1" x14ac:dyDescent="0.3">
      <c r="A17" s="100" t="s">
        <v>16</v>
      </c>
      <c r="B17" s="101"/>
      <c r="C17" s="101"/>
      <c r="D17" s="102"/>
      <c r="E17" s="103">
        <f>+E16+E12</f>
        <v>4684136828.0300007</v>
      </c>
      <c r="F17" s="104">
        <f>+F16+F12</f>
        <v>0.99996188774116357</v>
      </c>
    </row>
    <row r="18" spans="1:6" s="56" customFormat="1" ht="17.25" customHeight="1" x14ac:dyDescent="0.25">
      <c r="A18" s="133" t="s">
        <v>30</v>
      </c>
      <c r="B18" s="106"/>
      <c r="C18" s="107"/>
      <c r="D18" s="108"/>
      <c r="E18" s="108"/>
      <c r="F18" s="109"/>
    </row>
    <row r="19" spans="1:6" s="56" customFormat="1" x14ac:dyDescent="0.25">
      <c r="A19" s="133" t="s">
        <v>31</v>
      </c>
      <c r="B19" s="107"/>
      <c r="C19" s="107"/>
      <c r="D19" s="108"/>
      <c r="E19" s="108"/>
      <c r="F19" s="109"/>
    </row>
    <row r="20" spans="1:6" s="56" customFormat="1" x14ac:dyDescent="0.25">
      <c r="A20" s="110"/>
      <c r="B20" s="107"/>
      <c r="C20" s="107"/>
      <c r="D20" s="108"/>
      <c r="E20" s="108"/>
      <c r="F20" s="109"/>
    </row>
    <row r="21" spans="1:6" s="56" customFormat="1" x14ac:dyDescent="0.25">
      <c r="A21" s="110"/>
      <c r="B21" s="107"/>
      <c r="C21" s="107"/>
      <c r="D21" s="108"/>
      <c r="E21" s="108"/>
      <c r="F21" s="109"/>
    </row>
    <row r="22" spans="1:6" s="56" customFormat="1" x14ac:dyDescent="0.25">
      <c r="A22" s="110"/>
      <c r="B22" s="107"/>
      <c r="C22" s="107"/>
      <c r="D22" s="108"/>
      <c r="E22" s="108"/>
      <c r="F22" s="109"/>
    </row>
    <row r="23" spans="1:6" s="56" customFormat="1" x14ac:dyDescent="0.25">
      <c r="A23" s="110"/>
      <c r="B23" s="107"/>
      <c r="C23" s="107"/>
      <c r="D23" s="108"/>
      <c r="E23" s="108"/>
      <c r="F23" s="109"/>
    </row>
    <row r="24" spans="1:6" s="56" customFormat="1" x14ac:dyDescent="0.25">
      <c r="A24" s="110"/>
      <c r="B24" s="107"/>
      <c r="C24" s="107"/>
      <c r="D24" s="108"/>
      <c r="E24" s="108"/>
      <c r="F24" s="109"/>
    </row>
    <row r="25" spans="1:6" s="56" customFormat="1" x14ac:dyDescent="0.25">
      <c r="A25" s="110"/>
      <c r="B25" s="107"/>
      <c r="C25" s="107"/>
      <c r="D25" s="108"/>
      <c r="E25" s="108"/>
      <c r="F25" s="109"/>
    </row>
    <row r="26" spans="1:6" s="56" customFormat="1" x14ac:dyDescent="0.25">
      <c r="A26" s="110"/>
      <c r="B26" s="107"/>
      <c r="C26" s="107"/>
      <c r="D26" s="108"/>
      <c r="E26" s="108"/>
      <c r="F26" s="109"/>
    </row>
    <row r="27" spans="1:6" s="56" customFormat="1" x14ac:dyDescent="0.25">
      <c r="A27" s="110"/>
      <c r="B27" s="107"/>
      <c r="C27" s="107"/>
      <c r="D27" s="108"/>
      <c r="E27" s="108"/>
      <c r="F27" s="109"/>
    </row>
    <row r="28" spans="1:6" s="56" customFormat="1" x14ac:dyDescent="0.25">
      <c r="A28" s="110"/>
      <c r="B28" s="107"/>
      <c r="C28" s="107"/>
      <c r="D28" s="108"/>
      <c r="E28" s="108"/>
      <c r="F28" s="109"/>
    </row>
    <row r="29" spans="1:6" s="56" customFormat="1" x14ac:dyDescent="0.25">
      <c r="A29" s="110"/>
      <c r="B29" s="107"/>
      <c r="C29" s="107"/>
      <c r="D29" s="108"/>
      <c r="E29" s="108"/>
      <c r="F29" s="109"/>
    </row>
    <row r="30" spans="1:6" s="56" customFormat="1" x14ac:dyDescent="0.25">
      <c r="A30" s="110"/>
      <c r="B30" s="107"/>
      <c r="C30" s="107"/>
      <c r="D30" s="108"/>
      <c r="E30" s="108"/>
      <c r="F30" s="109"/>
    </row>
    <row r="31" spans="1:6" s="56" customFormat="1" x14ac:dyDescent="0.25">
      <c r="A31" s="110"/>
      <c r="B31" s="107"/>
      <c r="C31" s="107"/>
      <c r="D31" s="108"/>
      <c r="E31" s="108"/>
      <c r="F31" s="109"/>
    </row>
    <row r="32" spans="1:6" s="56" customFormat="1" x14ac:dyDescent="0.25">
      <c r="A32" s="110"/>
      <c r="B32" s="107"/>
      <c r="C32" s="107"/>
      <c r="D32" s="108"/>
      <c r="E32" s="108"/>
      <c r="F32" s="109"/>
    </row>
    <row r="33" spans="1:6" s="56" customFormat="1" x14ac:dyDescent="0.25">
      <c r="A33" s="110"/>
      <c r="B33" s="107"/>
      <c r="C33" s="107"/>
      <c r="D33" s="108"/>
      <c r="E33" s="108"/>
      <c r="F33" s="109"/>
    </row>
    <row r="34" spans="1:6" s="56" customFormat="1" x14ac:dyDescent="0.25">
      <c r="A34" s="110"/>
      <c r="B34" s="107"/>
      <c r="C34" s="107"/>
      <c r="D34" s="108"/>
      <c r="E34" s="108"/>
      <c r="F34" s="109"/>
    </row>
    <row r="35" spans="1:6" s="56" customFormat="1" x14ac:dyDescent="0.25">
      <c r="A35" s="110"/>
      <c r="B35" s="107"/>
      <c r="C35" s="107"/>
      <c r="D35" s="108"/>
      <c r="E35" s="108"/>
      <c r="F35" s="109"/>
    </row>
    <row r="36" spans="1:6" s="56" customFormat="1" x14ac:dyDescent="0.25">
      <c r="A36" s="110"/>
      <c r="B36" s="107"/>
      <c r="C36" s="107"/>
      <c r="D36" s="108"/>
      <c r="E36" s="108"/>
      <c r="F36" s="109"/>
    </row>
    <row r="37" spans="1:6" s="56" customFormat="1" x14ac:dyDescent="0.25">
      <c r="A37" s="110"/>
      <c r="B37" s="107"/>
      <c r="C37" s="107"/>
      <c r="D37" s="108"/>
      <c r="E37" s="108"/>
      <c r="F37" s="109"/>
    </row>
    <row r="38" spans="1:6" s="56" customFormat="1" x14ac:dyDescent="0.25">
      <c r="A38" s="110"/>
      <c r="B38" s="107"/>
      <c r="C38" s="107"/>
      <c r="D38" s="108"/>
      <c r="E38" s="108"/>
      <c r="F38" s="109"/>
    </row>
    <row r="39" spans="1:6" s="56" customFormat="1" x14ac:dyDescent="0.25">
      <c r="A39" s="110"/>
      <c r="B39" s="107"/>
      <c r="C39" s="107"/>
      <c r="D39" s="108"/>
      <c r="E39" s="108"/>
      <c r="F39" s="109"/>
    </row>
    <row r="40" spans="1:6" s="56" customFormat="1" x14ac:dyDescent="0.25">
      <c r="A40" s="110"/>
      <c r="B40" s="107"/>
      <c r="C40" s="107"/>
      <c r="D40" s="108"/>
      <c r="E40" s="108"/>
      <c r="F40" s="109"/>
    </row>
    <row r="41" spans="1:6" s="56" customFormat="1" x14ac:dyDescent="0.25">
      <c r="A41" s="110"/>
      <c r="B41" s="107"/>
      <c r="C41" s="107"/>
      <c r="D41" s="108"/>
      <c r="E41" s="108"/>
      <c r="F41" s="109"/>
    </row>
    <row r="42" spans="1:6" s="56" customFormat="1" x14ac:dyDescent="0.25">
      <c r="A42" s="110"/>
      <c r="B42" s="107"/>
      <c r="C42" s="107"/>
      <c r="D42" s="108"/>
      <c r="E42" s="108"/>
      <c r="F42" s="109"/>
    </row>
    <row r="43" spans="1:6" s="56" customFormat="1" x14ac:dyDescent="0.25">
      <c r="A43" s="110"/>
      <c r="B43" s="107"/>
      <c r="C43" s="107"/>
      <c r="D43" s="108"/>
      <c r="E43" s="108"/>
      <c r="F43" s="109"/>
    </row>
    <row r="44" spans="1:6" s="56" customFormat="1" x14ac:dyDescent="0.25">
      <c r="A44" s="110"/>
      <c r="B44" s="107"/>
      <c r="C44" s="107"/>
      <c r="D44" s="108"/>
      <c r="E44" s="108"/>
      <c r="F44" s="109"/>
    </row>
    <row r="45" spans="1:6" s="56" customFormat="1" x14ac:dyDescent="0.25">
      <c r="A45" s="110"/>
      <c r="B45" s="107"/>
      <c r="C45" s="107"/>
      <c r="D45" s="108"/>
      <c r="E45" s="108"/>
      <c r="F45" s="109"/>
    </row>
    <row r="46" spans="1:6" s="56" customFormat="1" x14ac:dyDescent="0.25">
      <c r="A46" s="110"/>
      <c r="B46" s="107"/>
      <c r="C46" s="107"/>
      <c r="D46" s="108"/>
      <c r="E46" s="108"/>
      <c r="F46" s="109"/>
    </row>
    <row r="47" spans="1:6" s="56" customFormat="1" x14ac:dyDescent="0.25">
      <c r="A47" s="110"/>
      <c r="B47" s="107"/>
      <c r="C47" s="107"/>
      <c r="D47" s="108"/>
      <c r="E47" s="108"/>
      <c r="F47" s="109"/>
    </row>
    <row r="48" spans="1:6" s="56" customFormat="1" x14ac:dyDescent="0.25">
      <c r="A48" s="110"/>
      <c r="B48" s="107"/>
      <c r="C48" s="107"/>
      <c r="D48" s="108"/>
      <c r="E48" s="108"/>
      <c r="F48" s="109"/>
    </row>
    <row r="49" spans="1:6" s="56" customFormat="1" x14ac:dyDescent="0.25">
      <c r="A49" s="110"/>
      <c r="B49" s="107"/>
      <c r="C49" s="107"/>
      <c r="D49" s="108"/>
      <c r="E49" s="108"/>
      <c r="F49" s="109"/>
    </row>
    <row r="50" spans="1:6" s="56" customFormat="1" x14ac:dyDescent="0.25">
      <c r="A50" s="110"/>
      <c r="B50" s="107"/>
      <c r="C50" s="107"/>
      <c r="D50" s="108"/>
      <c r="E50" s="108"/>
      <c r="F50" s="109"/>
    </row>
    <row r="51" spans="1:6" s="56" customFormat="1" x14ac:dyDescent="0.25">
      <c r="A51" s="110"/>
      <c r="B51" s="107"/>
      <c r="C51" s="107"/>
      <c r="D51" s="108"/>
      <c r="E51" s="108"/>
      <c r="F51" s="109"/>
    </row>
    <row r="52" spans="1:6" s="56" customFormat="1" x14ac:dyDescent="0.25">
      <c r="A52" s="110"/>
      <c r="B52" s="107"/>
      <c r="C52" s="107"/>
      <c r="D52" s="108"/>
      <c r="E52" s="108"/>
      <c r="F52" s="109"/>
    </row>
    <row r="53" spans="1:6" s="56" customFormat="1" x14ac:dyDescent="0.25">
      <c r="A53" s="110"/>
      <c r="B53" s="107"/>
      <c r="C53" s="107"/>
      <c r="D53" s="108"/>
      <c r="E53" s="108"/>
      <c r="F53" s="109"/>
    </row>
    <row r="54" spans="1:6" x14ac:dyDescent="0.25">
      <c r="A54" s="110"/>
      <c r="B54" s="107"/>
      <c r="C54" s="107"/>
      <c r="D54" s="108"/>
      <c r="E54" s="108"/>
      <c r="F54" s="109"/>
    </row>
    <row r="55" spans="1:6" x14ac:dyDescent="0.25">
      <c r="A55" s="105"/>
      <c r="B55" s="106"/>
      <c r="C55" s="111"/>
      <c r="D55" s="112"/>
      <c r="E55" s="112"/>
      <c r="F55" s="109"/>
    </row>
    <row r="56" spans="1:6" x14ac:dyDescent="0.25">
      <c r="A56" s="105"/>
      <c r="B56" s="106"/>
      <c r="C56" s="142"/>
      <c r="D56" s="142"/>
      <c r="E56" s="142"/>
      <c r="F56" s="142"/>
    </row>
    <row r="57" spans="1:6" x14ac:dyDescent="0.25">
      <c r="A57" s="143"/>
      <c r="B57" s="143"/>
      <c r="C57" s="143"/>
      <c r="D57" s="143"/>
      <c r="E57" s="143"/>
      <c r="F57" s="143"/>
    </row>
  </sheetData>
  <mergeCells count="4">
    <mergeCell ref="A3:F3"/>
    <mergeCell ref="A4:F4"/>
    <mergeCell ref="C56:F56"/>
    <mergeCell ref="A57:F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A3" sqref="A3:F3"/>
    </sheetView>
  </sheetViews>
  <sheetFormatPr defaultRowHeight="12" x14ac:dyDescent="0.25"/>
  <cols>
    <col min="1" max="1" width="30.28515625" style="113" customWidth="1"/>
    <col min="2" max="2" width="11.85546875" style="113" bestFit="1" customWidth="1"/>
    <col min="3" max="3" width="12.5703125" style="51" customWidth="1"/>
    <col min="4" max="4" width="15.28515625" style="51" customWidth="1"/>
    <col min="5" max="5" width="15.42578125" style="51" customWidth="1"/>
    <col min="6" max="6" width="16.42578125" style="51" customWidth="1"/>
    <col min="7" max="7" width="36.85546875" style="51" customWidth="1"/>
    <col min="8" max="16384" width="9.140625" style="51"/>
  </cols>
  <sheetData>
    <row r="1" spans="1:7" x14ac:dyDescent="0.25">
      <c r="A1" s="48"/>
      <c r="B1" s="48"/>
      <c r="C1" s="50"/>
      <c r="D1" s="50"/>
      <c r="E1" s="50"/>
      <c r="F1" s="50"/>
    </row>
    <row r="2" spans="1:7" x14ac:dyDescent="0.25">
      <c r="A2" s="48"/>
      <c r="B2" s="48"/>
      <c r="C2" s="50"/>
      <c r="D2" s="50"/>
      <c r="E2" s="50"/>
      <c r="F2" s="50"/>
    </row>
    <row r="3" spans="1:7" s="53" customFormat="1" x14ac:dyDescent="0.25">
      <c r="A3" s="134" t="s">
        <v>20</v>
      </c>
      <c r="B3" s="135"/>
      <c r="C3" s="136"/>
      <c r="D3" s="136"/>
      <c r="E3" s="136"/>
      <c r="F3" s="137"/>
      <c r="G3" s="52"/>
    </row>
    <row r="4" spans="1:7" s="53" customFormat="1" ht="12.75" thickBot="1" x14ac:dyDescent="0.3">
      <c r="A4" s="138" t="s">
        <v>17</v>
      </c>
      <c r="B4" s="139"/>
      <c r="C4" s="140"/>
      <c r="D4" s="140"/>
      <c r="E4" s="140"/>
      <c r="F4" s="141"/>
      <c r="G4" s="52"/>
    </row>
    <row r="5" spans="1:7" s="56" customFormat="1" ht="30.75" customHeight="1" x14ac:dyDescent="0.25">
      <c r="A5" s="9" t="s">
        <v>15</v>
      </c>
      <c r="B5" s="1" t="s">
        <v>9</v>
      </c>
      <c r="C5" s="116" t="s">
        <v>1</v>
      </c>
      <c r="D5" s="116" t="s">
        <v>10</v>
      </c>
      <c r="E5" s="4" t="s">
        <v>18</v>
      </c>
      <c r="F5" s="117" t="s">
        <v>19</v>
      </c>
    </row>
    <row r="6" spans="1:7" s="56" customFormat="1" ht="16.5" customHeight="1" x14ac:dyDescent="0.25">
      <c r="A6" s="10" t="s">
        <v>11</v>
      </c>
      <c r="B6" s="5"/>
      <c r="C6" s="73"/>
      <c r="D6" s="73"/>
      <c r="E6" s="74"/>
      <c r="F6" s="75"/>
    </row>
    <row r="7" spans="1:7" s="56" customFormat="1" ht="16.5" customHeight="1" x14ac:dyDescent="0.2">
      <c r="A7" s="76" t="s">
        <v>4</v>
      </c>
      <c r="B7" s="3" t="s">
        <v>12</v>
      </c>
      <c r="C7" s="24" t="s">
        <v>5</v>
      </c>
      <c r="D7" s="78">
        <v>60000</v>
      </c>
      <c r="E7" s="17">
        <v>5979100.7999999998</v>
      </c>
      <c r="F7" s="75">
        <v>6.0000000000000001E-3</v>
      </c>
    </row>
    <row r="8" spans="1:7" s="56" customFormat="1" ht="16.5" customHeight="1" thickBot="1" x14ac:dyDescent="0.25">
      <c r="A8" s="118"/>
      <c r="B8" s="6"/>
      <c r="C8" s="120"/>
      <c r="D8" s="120"/>
      <c r="E8" s="19"/>
      <c r="F8" s="121"/>
    </row>
    <row r="9" spans="1:7" s="56" customFormat="1" ht="16.5" customHeight="1" thickBot="1" x14ac:dyDescent="0.25">
      <c r="A9" s="21" t="s">
        <v>7</v>
      </c>
      <c r="B9" s="7"/>
      <c r="C9" s="20"/>
      <c r="D9" s="20"/>
      <c r="E9" s="123">
        <f>+SUM(E6:E8)</f>
        <v>5979100.7999999998</v>
      </c>
      <c r="F9" s="124">
        <f>+SUM(F6:F8)</f>
        <v>6.0000000000000001E-3</v>
      </c>
    </row>
    <row r="10" spans="1:7" s="56" customFormat="1" ht="16.5" customHeight="1" x14ac:dyDescent="0.25">
      <c r="A10" s="11" t="s">
        <v>13</v>
      </c>
      <c r="B10" s="126"/>
      <c r="C10" s="85"/>
      <c r="D10" s="85"/>
      <c r="E10" s="86"/>
      <c r="F10" s="87"/>
    </row>
    <row r="11" spans="1:7" s="56" customFormat="1" ht="16.5" customHeight="1" x14ac:dyDescent="0.25">
      <c r="A11" s="12" t="s">
        <v>14</v>
      </c>
      <c r="B11" s="77">
        <v>1603170006</v>
      </c>
      <c r="C11" s="127"/>
      <c r="D11" s="88">
        <v>98654.932866999996</v>
      </c>
      <c r="E11" s="89">
        <v>986549328.65999997</v>
      </c>
      <c r="F11" s="90">
        <v>0.99239999999999995</v>
      </c>
    </row>
    <row r="12" spans="1:7" s="56" customFormat="1" ht="16.5" customHeight="1" thickBot="1" x14ac:dyDescent="0.3">
      <c r="A12" s="91" t="s">
        <v>6</v>
      </c>
      <c r="B12" s="128"/>
      <c r="C12" s="92"/>
      <c r="D12" s="92"/>
      <c r="E12" s="93">
        <v>1555781.96</v>
      </c>
      <c r="F12" s="94">
        <v>1.6000000000000001E-3</v>
      </c>
    </row>
    <row r="13" spans="1:7" s="56" customFormat="1" ht="16.5" customHeight="1" thickBot="1" x14ac:dyDescent="0.3">
      <c r="A13" s="95" t="s">
        <v>7</v>
      </c>
      <c r="B13" s="129"/>
      <c r="C13" s="125"/>
      <c r="D13" s="125"/>
      <c r="E13" s="98">
        <f>+SUM(E11:E12)</f>
        <v>988105110.62</v>
      </c>
      <c r="F13" s="99">
        <f>+SUM(F11:F12)</f>
        <v>0.99399999999999999</v>
      </c>
    </row>
    <row r="14" spans="1:7" s="56" customFormat="1" ht="16.5" customHeight="1" thickBot="1" x14ac:dyDescent="0.3">
      <c r="A14" s="100" t="s">
        <v>16</v>
      </c>
      <c r="B14" s="130"/>
      <c r="C14" s="102"/>
      <c r="D14" s="102"/>
      <c r="E14" s="103">
        <f>+E13+E9</f>
        <v>994084211.41999996</v>
      </c>
      <c r="F14" s="104">
        <f>+F13+F9</f>
        <v>1</v>
      </c>
    </row>
    <row r="15" spans="1:7" s="56" customFormat="1" x14ac:dyDescent="0.25">
      <c r="A15" s="105"/>
      <c r="B15" s="105"/>
      <c r="C15" s="108"/>
      <c r="D15" s="108"/>
      <c r="E15" s="108"/>
      <c r="F15" s="109"/>
    </row>
    <row r="16" spans="1:7" s="56" customFormat="1" x14ac:dyDescent="0.25">
      <c r="A16" s="110"/>
      <c r="B16" s="110"/>
      <c r="C16" s="108"/>
      <c r="D16" s="108"/>
      <c r="E16" s="108"/>
      <c r="F16" s="109"/>
    </row>
    <row r="17" spans="1:6" s="56" customFormat="1" x14ac:dyDescent="0.25">
      <c r="A17" s="110"/>
      <c r="B17" s="110"/>
      <c r="C17" s="108"/>
      <c r="D17" s="108"/>
      <c r="E17" s="108"/>
      <c r="F17" s="109"/>
    </row>
    <row r="18" spans="1:6" s="56" customFormat="1" x14ac:dyDescent="0.25">
      <c r="A18" s="110"/>
      <c r="B18" s="110"/>
      <c r="C18" s="108"/>
      <c r="D18" s="108"/>
      <c r="E18" s="108"/>
      <c r="F18" s="109"/>
    </row>
    <row r="19" spans="1:6" s="56" customFormat="1" x14ac:dyDescent="0.25">
      <c r="A19" s="110"/>
      <c r="B19" s="110"/>
      <c r="C19" s="108"/>
      <c r="D19" s="108"/>
      <c r="E19" s="108"/>
      <c r="F19" s="109"/>
    </row>
    <row r="20" spans="1:6" s="56" customFormat="1" x14ac:dyDescent="0.25">
      <c r="A20" s="110"/>
      <c r="B20" s="110"/>
      <c r="C20" s="108"/>
      <c r="D20" s="108"/>
      <c r="E20" s="108"/>
      <c r="F20" s="109"/>
    </row>
    <row r="21" spans="1:6" s="56" customFormat="1" x14ac:dyDescent="0.25">
      <c r="A21" s="110"/>
      <c r="B21" s="110"/>
      <c r="C21" s="108"/>
      <c r="D21" s="108"/>
      <c r="E21" s="108"/>
      <c r="F21" s="109"/>
    </row>
    <row r="22" spans="1:6" s="56" customFormat="1" x14ac:dyDescent="0.25">
      <c r="A22" s="110"/>
      <c r="B22" s="110"/>
      <c r="C22" s="108"/>
      <c r="D22" s="108"/>
      <c r="E22" s="108"/>
      <c r="F22" s="109"/>
    </row>
    <row r="23" spans="1:6" s="56" customFormat="1" x14ac:dyDescent="0.25">
      <c r="A23" s="110"/>
      <c r="B23" s="110"/>
      <c r="C23" s="108"/>
      <c r="D23" s="108"/>
      <c r="E23" s="108"/>
      <c r="F23" s="109"/>
    </row>
    <row r="24" spans="1:6" s="56" customFormat="1" x14ac:dyDescent="0.25">
      <c r="A24" s="110"/>
      <c r="B24" s="110"/>
      <c r="C24" s="108"/>
      <c r="D24" s="108"/>
      <c r="E24" s="108"/>
      <c r="F24" s="109"/>
    </row>
    <row r="25" spans="1:6" s="56" customFormat="1" x14ac:dyDescent="0.25">
      <c r="A25" s="110"/>
      <c r="B25" s="110"/>
      <c r="C25" s="108"/>
      <c r="D25" s="108"/>
      <c r="E25" s="108"/>
      <c r="F25" s="109"/>
    </row>
    <row r="26" spans="1:6" s="56" customFormat="1" x14ac:dyDescent="0.25">
      <c r="A26" s="110"/>
      <c r="B26" s="110"/>
      <c r="C26" s="108"/>
      <c r="D26" s="108"/>
      <c r="E26" s="108"/>
      <c r="F26" s="109"/>
    </row>
    <row r="27" spans="1:6" s="56" customFormat="1" x14ac:dyDescent="0.25">
      <c r="A27" s="110"/>
      <c r="B27" s="110"/>
      <c r="C27" s="108"/>
      <c r="D27" s="108"/>
      <c r="E27" s="108"/>
      <c r="F27" s="109"/>
    </row>
    <row r="28" spans="1:6" s="56" customFormat="1" x14ac:dyDescent="0.25">
      <c r="A28" s="110"/>
      <c r="B28" s="110"/>
      <c r="C28" s="108"/>
      <c r="D28" s="108"/>
      <c r="E28" s="108"/>
      <c r="F28" s="109"/>
    </row>
    <row r="29" spans="1:6" s="56" customFormat="1" x14ac:dyDescent="0.25">
      <c r="A29" s="110"/>
      <c r="B29" s="110"/>
      <c r="C29" s="108"/>
      <c r="D29" s="108"/>
      <c r="E29" s="108"/>
      <c r="F29" s="109"/>
    </row>
    <row r="30" spans="1:6" s="56" customFormat="1" x14ac:dyDescent="0.25">
      <c r="A30" s="110"/>
      <c r="B30" s="110"/>
      <c r="C30" s="108"/>
      <c r="D30" s="108"/>
      <c r="E30" s="108"/>
      <c r="F30" s="109"/>
    </row>
    <row r="31" spans="1:6" s="56" customFormat="1" x14ac:dyDescent="0.25">
      <c r="A31" s="110"/>
      <c r="B31" s="110"/>
      <c r="C31" s="108"/>
      <c r="D31" s="108"/>
      <c r="E31" s="108"/>
      <c r="F31" s="109"/>
    </row>
    <row r="32" spans="1:6" s="56" customFormat="1" x14ac:dyDescent="0.25">
      <c r="A32" s="110"/>
      <c r="B32" s="110"/>
      <c r="C32" s="108"/>
      <c r="D32" s="108"/>
      <c r="E32" s="108"/>
      <c r="F32" s="109"/>
    </row>
    <row r="33" spans="1:6" s="56" customFormat="1" x14ac:dyDescent="0.25">
      <c r="A33" s="110"/>
      <c r="B33" s="110"/>
      <c r="C33" s="108"/>
      <c r="D33" s="108"/>
      <c r="E33" s="108"/>
      <c r="F33" s="109"/>
    </row>
    <row r="34" spans="1:6" s="56" customFormat="1" x14ac:dyDescent="0.25">
      <c r="A34" s="110"/>
      <c r="B34" s="110"/>
      <c r="C34" s="108"/>
      <c r="D34" s="108"/>
      <c r="E34" s="108"/>
      <c r="F34" s="109"/>
    </row>
    <row r="35" spans="1:6" s="56" customFormat="1" x14ac:dyDescent="0.25">
      <c r="A35" s="110"/>
      <c r="B35" s="110"/>
      <c r="C35" s="108"/>
      <c r="D35" s="108"/>
      <c r="E35" s="108"/>
      <c r="F35" s="109"/>
    </row>
    <row r="36" spans="1:6" s="56" customFormat="1" x14ac:dyDescent="0.25">
      <c r="A36" s="110"/>
      <c r="B36" s="110"/>
      <c r="C36" s="108"/>
      <c r="D36" s="108"/>
      <c r="E36" s="108"/>
      <c r="F36" s="109"/>
    </row>
    <row r="37" spans="1:6" s="56" customFormat="1" x14ac:dyDescent="0.25">
      <c r="A37" s="110"/>
      <c r="B37" s="110"/>
      <c r="C37" s="108"/>
      <c r="D37" s="108"/>
      <c r="E37" s="108"/>
      <c r="F37" s="109"/>
    </row>
    <row r="38" spans="1:6" s="56" customFormat="1" x14ac:dyDescent="0.25">
      <c r="A38" s="110"/>
      <c r="B38" s="110"/>
      <c r="C38" s="108"/>
      <c r="D38" s="108"/>
      <c r="E38" s="108"/>
      <c r="F38" s="109"/>
    </row>
    <row r="39" spans="1:6" s="56" customFormat="1" x14ac:dyDescent="0.25">
      <c r="A39" s="110"/>
      <c r="B39" s="110"/>
      <c r="C39" s="108"/>
      <c r="D39" s="108"/>
      <c r="E39" s="108"/>
      <c r="F39" s="109"/>
    </row>
    <row r="40" spans="1:6" s="56" customFormat="1" x14ac:dyDescent="0.25">
      <c r="A40" s="110"/>
      <c r="B40" s="110"/>
      <c r="C40" s="108"/>
      <c r="D40" s="108"/>
      <c r="E40" s="108"/>
      <c r="F40" s="109"/>
    </row>
    <row r="41" spans="1:6" s="56" customFormat="1" x14ac:dyDescent="0.25">
      <c r="A41" s="110"/>
      <c r="B41" s="110"/>
      <c r="C41" s="108"/>
      <c r="D41" s="108"/>
      <c r="E41" s="108"/>
      <c r="F41" s="109"/>
    </row>
    <row r="42" spans="1:6" s="56" customFormat="1" x14ac:dyDescent="0.25">
      <c r="A42" s="110"/>
      <c r="B42" s="110"/>
      <c r="C42" s="108"/>
      <c r="D42" s="108"/>
      <c r="E42" s="108"/>
      <c r="F42" s="109"/>
    </row>
    <row r="43" spans="1:6" s="56" customFormat="1" x14ac:dyDescent="0.25">
      <c r="A43" s="110"/>
      <c r="B43" s="110"/>
      <c r="C43" s="108"/>
      <c r="D43" s="108"/>
      <c r="E43" s="108"/>
      <c r="F43" s="109"/>
    </row>
    <row r="44" spans="1:6" s="56" customFormat="1" x14ac:dyDescent="0.25">
      <c r="A44" s="110"/>
      <c r="B44" s="110"/>
      <c r="C44" s="108"/>
      <c r="D44" s="108"/>
      <c r="E44" s="108"/>
      <c r="F44" s="109"/>
    </row>
    <row r="45" spans="1:6" s="56" customFormat="1" x14ac:dyDescent="0.25">
      <c r="A45" s="110"/>
      <c r="B45" s="110"/>
      <c r="C45" s="108"/>
      <c r="D45" s="108"/>
      <c r="E45" s="108"/>
      <c r="F45" s="109"/>
    </row>
    <row r="46" spans="1:6" s="56" customFormat="1" x14ac:dyDescent="0.25">
      <c r="A46" s="110"/>
      <c r="B46" s="110"/>
      <c r="C46" s="108"/>
      <c r="D46" s="108"/>
      <c r="E46" s="108"/>
      <c r="F46" s="109"/>
    </row>
    <row r="47" spans="1:6" s="56" customFormat="1" x14ac:dyDescent="0.25">
      <c r="A47" s="110"/>
      <c r="B47" s="110"/>
      <c r="C47" s="108"/>
      <c r="D47" s="108"/>
      <c r="E47" s="108"/>
      <c r="F47" s="109"/>
    </row>
    <row r="48" spans="1:6" s="56" customFormat="1" x14ac:dyDescent="0.25">
      <c r="A48" s="110"/>
      <c r="B48" s="110"/>
      <c r="C48" s="108"/>
      <c r="D48" s="108"/>
      <c r="E48" s="108"/>
      <c r="F48" s="109"/>
    </row>
    <row r="49" spans="1:6" s="56" customFormat="1" x14ac:dyDescent="0.25">
      <c r="A49" s="110"/>
      <c r="B49" s="110"/>
      <c r="C49" s="108"/>
      <c r="D49" s="108"/>
      <c r="E49" s="108"/>
      <c r="F49" s="109"/>
    </row>
    <row r="50" spans="1:6" s="56" customFormat="1" x14ac:dyDescent="0.25">
      <c r="A50" s="110"/>
      <c r="B50" s="110"/>
      <c r="C50" s="108"/>
      <c r="D50" s="108"/>
      <c r="E50" s="108"/>
      <c r="F50" s="109"/>
    </row>
    <row r="51" spans="1:6" x14ac:dyDescent="0.25">
      <c r="A51" s="110"/>
      <c r="B51" s="110"/>
      <c r="C51" s="108"/>
      <c r="D51" s="108"/>
      <c r="E51" s="108"/>
      <c r="F51" s="109"/>
    </row>
    <row r="52" spans="1:6" x14ac:dyDescent="0.25">
      <c r="A52" s="105"/>
      <c r="B52" s="105"/>
      <c r="C52" s="112"/>
      <c r="D52" s="112"/>
      <c r="E52" s="112"/>
      <c r="F52" s="109"/>
    </row>
    <row r="53" spans="1:6" x14ac:dyDescent="0.25">
      <c r="A53" s="105"/>
      <c r="B53" s="105"/>
      <c r="C53" s="142"/>
      <c r="D53" s="142"/>
      <c r="E53" s="142"/>
      <c r="F53" s="142"/>
    </row>
    <row r="54" spans="1:6" x14ac:dyDescent="0.25">
      <c r="A54" s="143"/>
      <c r="B54" s="143"/>
      <c r="C54" s="143"/>
      <c r="D54" s="143"/>
      <c r="E54" s="143"/>
      <c r="F54" s="143"/>
    </row>
  </sheetData>
  <mergeCells count="4">
    <mergeCell ref="A3:F3"/>
    <mergeCell ref="A4:F4"/>
    <mergeCell ref="C53:F53"/>
    <mergeCell ref="A54:F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A3" sqref="A3:F3"/>
    </sheetView>
  </sheetViews>
  <sheetFormatPr defaultRowHeight="12" x14ac:dyDescent="0.25"/>
  <cols>
    <col min="1" max="1" width="30.28515625" style="113" customWidth="1"/>
    <col min="2" max="2" width="13.42578125" style="114" customWidth="1"/>
    <col min="3" max="3" width="12.5703125" style="114" customWidth="1"/>
    <col min="4" max="4" width="15.28515625" style="51" customWidth="1"/>
    <col min="5" max="5" width="15.42578125" style="51" customWidth="1"/>
    <col min="6" max="6" width="16.42578125" style="51" customWidth="1"/>
    <col min="7" max="7" width="36.85546875" style="51" customWidth="1"/>
    <col min="8" max="16384" width="9.140625" style="51"/>
  </cols>
  <sheetData>
    <row r="1" spans="1:7" x14ac:dyDescent="0.25">
      <c r="A1" s="48"/>
      <c r="B1" s="49"/>
      <c r="C1" s="49"/>
      <c r="D1" s="50"/>
      <c r="E1" s="50"/>
      <c r="F1" s="50"/>
    </row>
    <row r="2" spans="1:7" x14ac:dyDescent="0.25">
      <c r="A2" s="48"/>
      <c r="B2" s="49"/>
      <c r="C2" s="49"/>
      <c r="D2" s="50"/>
      <c r="E2" s="50"/>
      <c r="F2" s="50"/>
    </row>
    <row r="3" spans="1:7" s="53" customFormat="1" x14ac:dyDescent="0.25">
      <c r="A3" s="144" t="s">
        <v>21</v>
      </c>
      <c r="B3" s="144"/>
      <c r="C3" s="144"/>
      <c r="D3" s="144"/>
      <c r="E3" s="144"/>
      <c r="F3" s="144"/>
      <c r="G3" s="52"/>
    </row>
    <row r="4" spans="1:7" s="53" customFormat="1" ht="12.75" thickBot="1" x14ac:dyDescent="0.3">
      <c r="A4" s="145" t="s">
        <v>17</v>
      </c>
      <c r="B4" s="145"/>
      <c r="C4" s="145"/>
      <c r="D4" s="145"/>
      <c r="E4" s="145"/>
      <c r="F4" s="145"/>
      <c r="G4" s="52"/>
    </row>
    <row r="5" spans="1:7" s="56" customFormat="1" ht="30.75" customHeight="1" x14ac:dyDescent="0.25">
      <c r="A5" s="9" t="s">
        <v>15</v>
      </c>
      <c r="B5" s="1" t="s">
        <v>9</v>
      </c>
      <c r="C5" s="115" t="s">
        <v>1</v>
      </c>
      <c r="D5" s="116" t="s">
        <v>10</v>
      </c>
      <c r="E5" s="4" t="s">
        <v>18</v>
      </c>
      <c r="F5" s="117" t="s">
        <v>19</v>
      </c>
    </row>
    <row r="6" spans="1:7" s="56" customFormat="1" ht="16.5" customHeight="1" x14ac:dyDescent="0.25">
      <c r="A6" s="10" t="s">
        <v>11</v>
      </c>
      <c r="B6" s="5"/>
      <c r="C6" s="5"/>
      <c r="D6" s="73"/>
      <c r="E6" s="74"/>
      <c r="F6" s="75"/>
    </row>
    <row r="7" spans="1:7" s="56" customFormat="1" ht="16.5" customHeight="1" x14ac:dyDescent="0.2">
      <c r="A7" s="76" t="s">
        <v>4</v>
      </c>
      <c r="B7" s="45" t="s">
        <v>12</v>
      </c>
      <c r="C7" s="77" t="s">
        <v>5</v>
      </c>
      <c r="D7" s="78">
        <v>20000</v>
      </c>
      <c r="E7" s="17">
        <v>1993033.6</v>
      </c>
      <c r="F7" s="75">
        <v>2.3999999999999998E-3</v>
      </c>
    </row>
    <row r="8" spans="1:7" s="56" customFormat="1" ht="16.5" customHeight="1" thickBot="1" x14ac:dyDescent="0.25">
      <c r="A8" s="118"/>
      <c r="B8" s="46"/>
      <c r="C8" s="119"/>
      <c r="D8" s="120"/>
      <c r="E8" s="19"/>
      <c r="F8" s="121"/>
    </row>
    <row r="9" spans="1:7" s="56" customFormat="1" ht="16.5" customHeight="1" thickBot="1" x14ac:dyDescent="0.25">
      <c r="A9" s="21" t="s">
        <v>7</v>
      </c>
      <c r="B9" s="47"/>
      <c r="C9" s="122"/>
      <c r="D9" s="20"/>
      <c r="E9" s="123">
        <f>+SUM(E6:E8)</f>
        <v>1993033.6</v>
      </c>
      <c r="F9" s="124">
        <f>+SUM(F6:F8)</f>
        <v>2.3999999999999998E-3</v>
      </c>
    </row>
    <row r="10" spans="1:7" s="56" customFormat="1" ht="16.5" customHeight="1" x14ac:dyDescent="0.25">
      <c r="A10" s="11" t="s">
        <v>13</v>
      </c>
      <c r="B10" s="83"/>
      <c r="C10" s="84"/>
      <c r="D10" s="85"/>
      <c r="E10" s="86"/>
      <c r="F10" s="87"/>
    </row>
    <row r="11" spans="1:7" s="56" customFormat="1" ht="16.5" customHeight="1" x14ac:dyDescent="0.25">
      <c r="A11" s="12" t="s">
        <v>14</v>
      </c>
      <c r="B11" s="77">
        <v>1603170007</v>
      </c>
      <c r="C11" s="16"/>
      <c r="D11" s="88">
        <v>82775.066346000007</v>
      </c>
      <c r="E11" s="89">
        <v>827750663.48000002</v>
      </c>
      <c r="F11" s="90">
        <v>0.99419999999999997</v>
      </c>
    </row>
    <row r="12" spans="1:7" s="56" customFormat="1" ht="16.5" customHeight="1" thickBot="1" x14ac:dyDescent="0.3">
      <c r="A12" s="91" t="s">
        <v>6</v>
      </c>
      <c r="B12" s="18"/>
      <c r="C12" s="18"/>
      <c r="D12" s="92"/>
      <c r="E12" s="93">
        <v>2799411.7</v>
      </c>
      <c r="F12" s="94">
        <v>3.3999999999999998E-3</v>
      </c>
    </row>
    <row r="13" spans="1:7" s="56" customFormat="1" ht="16.5" customHeight="1" thickBot="1" x14ac:dyDescent="0.3">
      <c r="A13" s="95" t="s">
        <v>7</v>
      </c>
      <c r="B13" s="96"/>
      <c r="C13" s="96"/>
      <c r="D13" s="125"/>
      <c r="E13" s="98">
        <f>+SUM(E11:E12)</f>
        <v>830550075.18000007</v>
      </c>
      <c r="F13" s="99">
        <f>+SUM(F11:F12)</f>
        <v>0.99759999999999993</v>
      </c>
    </row>
    <row r="14" spans="1:7" s="56" customFormat="1" ht="16.5" customHeight="1" thickBot="1" x14ac:dyDescent="0.3">
      <c r="A14" s="100" t="s">
        <v>16</v>
      </c>
      <c r="B14" s="101"/>
      <c r="C14" s="101"/>
      <c r="D14" s="102"/>
      <c r="E14" s="103">
        <f>+E13+E9</f>
        <v>832543108.78000009</v>
      </c>
      <c r="F14" s="104">
        <f>+F13+F9</f>
        <v>0.99999999999999989</v>
      </c>
    </row>
    <row r="15" spans="1:7" s="56" customFormat="1" x14ac:dyDescent="0.25">
      <c r="A15" s="105"/>
      <c r="B15" s="106"/>
      <c r="C15" s="107"/>
      <c r="D15" s="108"/>
      <c r="E15" s="108"/>
      <c r="F15" s="109"/>
    </row>
    <row r="16" spans="1:7" s="56" customFormat="1" x14ac:dyDescent="0.25">
      <c r="A16" s="110"/>
      <c r="B16" s="107"/>
      <c r="C16" s="107"/>
      <c r="D16" s="108"/>
      <c r="E16" s="108"/>
      <c r="F16" s="109"/>
    </row>
    <row r="17" spans="1:6" s="56" customFormat="1" x14ac:dyDescent="0.25">
      <c r="A17" s="110"/>
      <c r="B17" s="107"/>
      <c r="C17" s="107"/>
      <c r="D17" s="108"/>
      <c r="E17" s="108"/>
      <c r="F17" s="109"/>
    </row>
    <row r="18" spans="1:6" s="56" customFormat="1" x14ac:dyDescent="0.25">
      <c r="A18" s="110"/>
      <c r="B18" s="107"/>
      <c r="C18" s="107"/>
      <c r="D18" s="108"/>
      <c r="E18" s="108"/>
      <c r="F18" s="109"/>
    </row>
    <row r="19" spans="1:6" s="56" customFormat="1" x14ac:dyDescent="0.25">
      <c r="A19" s="110"/>
      <c r="B19" s="107"/>
      <c r="C19" s="107"/>
      <c r="D19" s="108"/>
      <c r="E19" s="108"/>
      <c r="F19" s="109"/>
    </row>
    <row r="20" spans="1:6" s="56" customFormat="1" x14ac:dyDescent="0.25">
      <c r="A20" s="110"/>
      <c r="B20" s="107"/>
      <c r="C20" s="107"/>
      <c r="D20" s="108"/>
      <c r="E20" s="108"/>
      <c r="F20" s="109"/>
    </row>
    <row r="21" spans="1:6" s="56" customFormat="1" x14ac:dyDescent="0.25">
      <c r="A21" s="110"/>
      <c r="B21" s="107"/>
      <c r="C21" s="107"/>
      <c r="D21" s="108"/>
      <c r="E21" s="108"/>
      <c r="F21" s="109"/>
    </row>
    <row r="22" spans="1:6" s="56" customFormat="1" x14ac:dyDescent="0.25">
      <c r="A22" s="110"/>
      <c r="B22" s="107"/>
      <c r="C22" s="107"/>
      <c r="D22" s="108"/>
      <c r="E22" s="108"/>
      <c r="F22" s="109"/>
    </row>
    <row r="23" spans="1:6" s="56" customFormat="1" x14ac:dyDescent="0.25">
      <c r="A23" s="110"/>
      <c r="B23" s="107"/>
      <c r="C23" s="107"/>
      <c r="D23" s="108"/>
      <c r="E23" s="108"/>
      <c r="F23" s="109"/>
    </row>
    <row r="24" spans="1:6" s="56" customFormat="1" x14ac:dyDescent="0.25">
      <c r="A24" s="110"/>
      <c r="B24" s="107"/>
      <c r="C24" s="107"/>
      <c r="D24" s="108"/>
      <c r="E24" s="108"/>
      <c r="F24" s="109"/>
    </row>
    <row r="25" spans="1:6" s="56" customFormat="1" x14ac:dyDescent="0.25">
      <c r="A25" s="110"/>
      <c r="B25" s="107"/>
      <c r="C25" s="107"/>
      <c r="D25" s="108"/>
      <c r="E25" s="108"/>
      <c r="F25" s="109"/>
    </row>
    <row r="26" spans="1:6" s="56" customFormat="1" x14ac:dyDescent="0.25">
      <c r="A26" s="110"/>
      <c r="B26" s="107"/>
      <c r="C26" s="107"/>
      <c r="D26" s="108"/>
      <c r="E26" s="108"/>
      <c r="F26" s="109"/>
    </row>
    <row r="27" spans="1:6" s="56" customFormat="1" x14ac:dyDescent="0.25">
      <c r="A27" s="110"/>
      <c r="B27" s="107"/>
      <c r="C27" s="107"/>
      <c r="D27" s="108"/>
      <c r="E27" s="108"/>
      <c r="F27" s="109"/>
    </row>
    <row r="28" spans="1:6" s="56" customFormat="1" x14ac:dyDescent="0.25">
      <c r="A28" s="110"/>
      <c r="B28" s="107"/>
      <c r="C28" s="107"/>
      <c r="D28" s="108"/>
      <c r="E28" s="108"/>
      <c r="F28" s="109"/>
    </row>
    <row r="29" spans="1:6" s="56" customFormat="1" x14ac:dyDescent="0.25">
      <c r="A29" s="110"/>
      <c r="B29" s="107"/>
      <c r="C29" s="107"/>
      <c r="D29" s="108"/>
      <c r="E29" s="108"/>
      <c r="F29" s="109"/>
    </row>
    <row r="30" spans="1:6" s="56" customFormat="1" x14ac:dyDescent="0.25">
      <c r="A30" s="110"/>
      <c r="B30" s="107"/>
      <c r="C30" s="107"/>
      <c r="D30" s="108"/>
      <c r="E30" s="108"/>
      <c r="F30" s="109"/>
    </row>
    <row r="31" spans="1:6" s="56" customFormat="1" x14ac:dyDescent="0.25">
      <c r="A31" s="110"/>
      <c r="B31" s="107"/>
      <c r="C31" s="107"/>
      <c r="D31" s="108"/>
      <c r="E31" s="108"/>
      <c r="F31" s="109"/>
    </row>
    <row r="32" spans="1:6" s="56" customFormat="1" x14ac:dyDescent="0.25">
      <c r="A32" s="110"/>
      <c r="B32" s="107"/>
      <c r="C32" s="107"/>
      <c r="D32" s="108"/>
      <c r="E32" s="108"/>
      <c r="F32" s="109"/>
    </row>
    <row r="33" spans="1:6" s="56" customFormat="1" x14ac:dyDescent="0.25">
      <c r="A33" s="110"/>
      <c r="B33" s="107"/>
      <c r="C33" s="107"/>
      <c r="D33" s="108"/>
      <c r="E33" s="108"/>
      <c r="F33" s="109"/>
    </row>
    <row r="34" spans="1:6" s="56" customFormat="1" x14ac:dyDescent="0.25">
      <c r="A34" s="110"/>
      <c r="B34" s="107"/>
      <c r="C34" s="107"/>
      <c r="D34" s="108"/>
      <c r="E34" s="108"/>
      <c r="F34" s="109"/>
    </row>
    <row r="35" spans="1:6" s="56" customFormat="1" x14ac:dyDescent="0.25">
      <c r="A35" s="110"/>
      <c r="B35" s="107"/>
      <c r="C35" s="107"/>
      <c r="D35" s="108"/>
      <c r="E35" s="108"/>
      <c r="F35" s="109"/>
    </row>
    <row r="36" spans="1:6" s="56" customFormat="1" x14ac:dyDescent="0.25">
      <c r="A36" s="110"/>
      <c r="B36" s="107"/>
      <c r="C36" s="107"/>
      <c r="D36" s="108"/>
      <c r="E36" s="108"/>
      <c r="F36" s="109"/>
    </row>
    <row r="37" spans="1:6" s="56" customFormat="1" x14ac:dyDescent="0.25">
      <c r="A37" s="110"/>
      <c r="B37" s="107"/>
      <c r="C37" s="107"/>
      <c r="D37" s="108"/>
      <c r="E37" s="108"/>
      <c r="F37" s="109"/>
    </row>
    <row r="38" spans="1:6" s="56" customFormat="1" x14ac:dyDescent="0.25">
      <c r="A38" s="110"/>
      <c r="B38" s="107"/>
      <c r="C38" s="107"/>
      <c r="D38" s="108"/>
      <c r="E38" s="108"/>
      <c r="F38" s="109"/>
    </row>
    <row r="39" spans="1:6" s="56" customFormat="1" x14ac:dyDescent="0.25">
      <c r="A39" s="110"/>
      <c r="B39" s="107"/>
      <c r="C39" s="107"/>
      <c r="D39" s="108"/>
      <c r="E39" s="108"/>
      <c r="F39" s="109"/>
    </row>
    <row r="40" spans="1:6" s="56" customFormat="1" x14ac:dyDescent="0.25">
      <c r="A40" s="110"/>
      <c r="B40" s="107"/>
      <c r="C40" s="107"/>
      <c r="D40" s="108"/>
      <c r="E40" s="108"/>
      <c r="F40" s="109"/>
    </row>
    <row r="41" spans="1:6" s="56" customFormat="1" x14ac:dyDescent="0.25">
      <c r="A41" s="110"/>
      <c r="B41" s="107"/>
      <c r="C41" s="107"/>
      <c r="D41" s="108"/>
      <c r="E41" s="108"/>
      <c r="F41" s="109"/>
    </row>
    <row r="42" spans="1:6" s="56" customFormat="1" x14ac:dyDescent="0.25">
      <c r="A42" s="110"/>
      <c r="B42" s="107"/>
      <c r="C42" s="107"/>
      <c r="D42" s="108"/>
      <c r="E42" s="108"/>
      <c r="F42" s="109"/>
    </row>
    <row r="43" spans="1:6" s="56" customFormat="1" x14ac:dyDescent="0.25">
      <c r="A43" s="110"/>
      <c r="B43" s="107"/>
      <c r="C43" s="107"/>
      <c r="D43" s="108"/>
      <c r="E43" s="108"/>
      <c r="F43" s="109"/>
    </row>
    <row r="44" spans="1:6" s="56" customFormat="1" x14ac:dyDescent="0.25">
      <c r="A44" s="110"/>
      <c r="B44" s="107"/>
      <c r="C44" s="107"/>
      <c r="D44" s="108"/>
      <c r="E44" s="108"/>
      <c r="F44" s="109"/>
    </row>
    <row r="45" spans="1:6" s="56" customFormat="1" x14ac:dyDescent="0.25">
      <c r="A45" s="110"/>
      <c r="B45" s="107"/>
      <c r="C45" s="107"/>
      <c r="D45" s="108"/>
      <c r="E45" s="108"/>
      <c r="F45" s="109"/>
    </row>
    <row r="46" spans="1:6" s="56" customFormat="1" x14ac:dyDescent="0.25">
      <c r="A46" s="110"/>
      <c r="B46" s="107"/>
      <c r="C46" s="107"/>
      <c r="D46" s="108"/>
      <c r="E46" s="108"/>
      <c r="F46" s="109"/>
    </row>
    <row r="47" spans="1:6" s="56" customFormat="1" x14ac:dyDescent="0.25">
      <c r="A47" s="110"/>
      <c r="B47" s="107"/>
      <c r="C47" s="107"/>
      <c r="D47" s="108"/>
      <c r="E47" s="108"/>
      <c r="F47" s="109"/>
    </row>
    <row r="48" spans="1:6" s="56" customFormat="1" x14ac:dyDescent="0.25">
      <c r="A48" s="110"/>
      <c r="B48" s="107"/>
      <c r="C48" s="107"/>
      <c r="D48" s="108"/>
      <c r="E48" s="108"/>
      <c r="F48" s="109"/>
    </row>
    <row r="49" spans="1:6" s="56" customFormat="1" x14ac:dyDescent="0.25">
      <c r="A49" s="110"/>
      <c r="B49" s="107"/>
      <c r="C49" s="107"/>
      <c r="D49" s="108"/>
      <c r="E49" s="108"/>
      <c r="F49" s="109"/>
    </row>
    <row r="50" spans="1:6" s="56" customFormat="1" x14ac:dyDescent="0.25">
      <c r="A50" s="110"/>
      <c r="B50" s="107"/>
      <c r="C50" s="107"/>
      <c r="D50" s="108"/>
      <c r="E50" s="108"/>
      <c r="F50" s="109"/>
    </row>
    <row r="51" spans="1:6" x14ac:dyDescent="0.25">
      <c r="A51" s="110"/>
      <c r="B51" s="107"/>
      <c r="C51" s="107"/>
      <c r="D51" s="108"/>
      <c r="E51" s="108"/>
      <c r="F51" s="109"/>
    </row>
    <row r="52" spans="1:6" x14ac:dyDescent="0.25">
      <c r="A52" s="105"/>
      <c r="B52" s="106"/>
      <c r="C52" s="111"/>
      <c r="D52" s="112"/>
      <c r="E52" s="112"/>
      <c r="F52" s="109"/>
    </row>
    <row r="53" spans="1:6" x14ac:dyDescent="0.25">
      <c r="A53" s="105"/>
      <c r="B53" s="106"/>
      <c r="C53" s="142"/>
      <c r="D53" s="142"/>
      <c r="E53" s="142"/>
      <c r="F53" s="142"/>
    </row>
    <row r="54" spans="1:6" x14ac:dyDescent="0.25">
      <c r="A54" s="143"/>
      <c r="B54" s="143"/>
      <c r="C54" s="143"/>
      <c r="D54" s="143"/>
      <c r="E54" s="143"/>
      <c r="F54" s="143"/>
    </row>
  </sheetData>
  <mergeCells count="4">
    <mergeCell ref="A3:F3"/>
    <mergeCell ref="A4:F4"/>
    <mergeCell ref="C53:F53"/>
    <mergeCell ref="A54:F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A3" sqref="A3:F3"/>
    </sheetView>
  </sheetViews>
  <sheetFormatPr defaultRowHeight="12" x14ac:dyDescent="0.25"/>
  <cols>
    <col min="1" max="1" width="33.140625" style="113" customWidth="1"/>
    <col min="2" max="2" width="13.42578125" style="114" customWidth="1"/>
    <col min="3" max="3" width="12.5703125" style="114" customWidth="1"/>
    <col min="4" max="4" width="15.28515625" style="51" customWidth="1"/>
    <col min="5" max="5" width="15.42578125" style="51" customWidth="1"/>
    <col min="6" max="6" width="13.7109375" style="51" customWidth="1"/>
    <col min="7" max="7" width="36.85546875" style="51" customWidth="1"/>
    <col min="8" max="16384" width="9.140625" style="51"/>
  </cols>
  <sheetData>
    <row r="1" spans="1:7" x14ac:dyDescent="0.25">
      <c r="A1" s="48"/>
      <c r="B1" s="49"/>
      <c r="C1" s="49"/>
      <c r="D1" s="50"/>
      <c r="E1" s="50"/>
      <c r="F1" s="50"/>
    </row>
    <row r="2" spans="1:7" x14ac:dyDescent="0.25">
      <c r="A2" s="48"/>
      <c r="B2" s="49"/>
      <c r="C2" s="49"/>
      <c r="D2" s="50"/>
      <c r="E2" s="50"/>
      <c r="F2" s="50"/>
    </row>
    <row r="3" spans="1:7" s="53" customFormat="1" x14ac:dyDescent="0.25">
      <c r="A3" s="144" t="s">
        <v>22</v>
      </c>
      <c r="B3" s="144"/>
      <c r="C3" s="144"/>
      <c r="D3" s="144"/>
      <c r="E3" s="144"/>
      <c r="F3" s="144"/>
      <c r="G3" s="52"/>
    </row>
    <row r="4" spans="1:7" s="53" customFormat="1" ht="12.75" thickBot="1" x14ac:dyDescent="0.3">
      <c r="A4" s="145" t="s">
        <v>17</v>
      </c>
      <c r="B4" s="145"/>
      <c r="C4" s="145"/>
      <c r="D4" s="145"/>
      <c r="E4" s="145"/>
      <c r="F4" s="145"/>
      <c r="G4" s="52"/>
    </row>
    <row r="5" spans="1:7" s="56" customFormat="1" ht="24.75" customHeight="1" x14ac:dyDescent="0.25">
      <c r="A5" s="25" t="s">
        <v>15</v>
      </c>
      <c r="B5" s="38" t="s">
        <v>9</v>
      </c>
      <c r="C5" s="54" t="s">
        <v>1</v>
      </c>
      <c r="D5" s="55" t="s">
        <v>10</v>
      </c>
      <c r="E5" s="26" t="s">
        <v>18</v>
      </c>
      <c r="F5" s="27" t="s">
        <v>19</v>
      </c>
    </row>
    <row r="6" spans="1:7" s="56" customFormat="1" ht="13.5" customHeight="1" x14ac:dyDescent="0.25">
      <c r="A6" s="13" t="s">
        <v>8</v>
      </c>
      <c r="B6" s="39"/>
      <c r="C6" s="57"/>
      <c r="D6" s="58"/>
      <c r="E6" s="15"/>
      <c r="F6" s="28"/>
    </row>
    <row r="7" spans="1:7" s="56" customFormat="1" ht="13.5" customHeight="1" x14ac:dyDescent="0.25">
      <c r="A7" s="29" t="s">
        <v>29</v>
      </c>
      <c r="B7" s="40" t="s">
        <v>23</v>
      </c>
      <c r="C7" s="59" t="s">
        <v>3</v>
      </c>
      <c r="D7" s="60">
        <v>600000</v>
      </c>
      <c r="E7" s="19">
        <v>59851269</v>
      </c>
      <c r="F7" s="30">
        <v>0.1195</v>
      </c>
    </row>
    <row r="8" spans="1:7" s="56" customFormat="1" ht="13.5" customHeight="1" x14ac:dyDescent="0.25">
      <c r="A8" s="31" t="s">
        <v>7</v>
      </c>
      <c r="B8" s="39"/>
      <c r="C8" s="57"/>
      <c r="D8" s="61">
        <f>+D7</f>
        <v>600000</v>
      </c>
      <c r="E8" s="22">
        <f>+E7</f>
        <v>59851269</v>
      </c>
      <c r="F8" s="32">
        <f>+F7</f>
        <v>0.1195</v>
      </c>
    </row>
    <row r="9" spans="1:7" s="56" customFormat="1" ht="13.5" customHeight="1" x14ac:dyDescent="0.25">
      <c r="A9" s="31"/>
      <c r="B9" s="39"/>
      <c r="C9" s="57"/>
      <c r="D9" s="61"/>
      <c r="E9" s="22"/>
      <c r="F9" s="32"/>
    </row>
    <row r="10" spans="1:7" s="56" customFormat="1" ht="13.5" customHeight="1" x14ac:dyDescent="0.25">
      <c r="A10" s="31" t="s">
        <v>24</v>
      </c>
      <c r="B10" s="39"/>
      <c r="C10" s="57"/>
      <c r="D10" s="58"/>
      <c r="E10" s="15"/>
      <c r="F10" s="28"/>
    </row>
    <row r="11" spans="1:7" s="56" customFormat="1" ht="21.75" customHeight="1" x14ac:dyDescent="0.25">
      <c r="A11" s="33" t="s">
        <v>25</v>
      </c>
      <c r="B11" s="41" t="s">
        <v>27</v>
      </c>
      <c r="C11" s="62" t="s">
        <v>26</v>
      </c>
      <c r="D11" s="63">
        <v>100000</v>
      </c>
      <c r="E11" s="17">
        <v>10143800</v>
      </c>
      <c r="F11" s="34">
        <v>2.0199999999999999E-2</v>
      </c>
    </row>
    <row r="12" spans="1:7" s="56" customFormat="1" ht="13.5" customHeight="1" thickBot="1" x14ac:dyDescent="0.3">
      <c r="A12" s="35" t="s">
        <v>7</v>
      </c>
      <c r="B12" s="42"/>
      <c r="C12" s="64"/>
      <c r="D12" s="65">
        <f>+D11</f>
        <v>100000</v>
      </c>
      <c r="E12" s="23">
        <f>+E11</f>
        <v>10143800</v>
      </c>
      <c r="F12" s="36">
        <f>+F11</f>
        <v>2.0199999999999999E-2</v>
      </c>
    </row>
    <row r="13" spans="1:7" s="56" customFormat="1" ht="13.5" customHeight="1" thickBot="1" x14ac:dyDescent="0.3">
      <c r="A13" s="21" t="s">
        <v>28</v>
      </c>
      <c r="B13" s="43"/>
      <c r="C13" s="66"/>
      <c r="D13" s="67"/>
      <c r="E13" s="68">
        <f>+E12+E8</f>
        <v>69995069</v>
      </c>
      <c r="F13" s="69">
        <f>+F12+F8</f>
        <v>0.13969999999999999</v>
      </c>
    </row>
    <row r="14" spans="1:7" s="56" customFormat="1" ht="13.5" customHeight="1" x14ac:dyDescent="0.25">
      <c r="A14" s="37"/>
      <c r="B14" s="44"/>
      <c r="C14" s="70"/>
      <c r="D14" s="71"/>
      <c r="E14" s="71"/>
      <c r="F14" s="72"/>
    </row>
    <row r="15" spans="1:7" s="56" customFormat="1" ht="13.5" customHeight="1" x14ac:dyDescent="0.25">
      <c r="A15" s="10" t="s">
        <v>11</v>
      </c>
      <c r="B15" s="5"/>
      <c r="C15" s="5"/>
      <c r="D15" s="73"/>
      <c r="E15" s="74"/>
      <c r="F15" s="75"/>
    </row>
    <row r="16" spans="1:7" s="56" customFormat="1" ht="13.5" customHeight="1" x14ac:dyDescent="0.2">
      <c r="A16" s="76" t="s">
        <v>4</v>
      </c>
      <c r="B16" s="45" t="s">
        <v>12</v>
      </c>
      <c r="C16" s="77" t="s">
        <v>5</v>
      </c>
      <c r="D16" s="78">
        <v>20000</v>
      </c>
      <c r="E16" s="17">
        <v>1993033.6</v>
      </c>
      <c r="F16" s="75">
        <v>4.0000000000000001E-3</v>
      </c>
    </row>
    <row r="17" spans="1:6" s="56" customFormat="1" ht="13.5" customHeight="1" x14ac:dyDescent="0.2">
      <c r="A17" s="79" t="s">
        <v>7</v>
      </c>
      <c r="B17" s="45"/>
      <c r="C17" s="77"/>
      <c r="D17" s="80">
        <f>+D16</f>
        <v>20000</v>
      </c>
      <c r="E17" s="81">
        <f>+SUM(E15:E16)</f>
        <v>1993033.6</v>
      </c>
      <c r="F17" s="82">
        <f>+SUM(F15:F16)</f>
        <v>4.0000000000000001E-3</v>
      </c>
    </row>
    <row r="18" spans="1:6" s="56" customFormat="1" ht="13.5" customHeight="1" x14ac:dyDescent="0.2">
      <c r="A18" s="79"/>
      <c r="B18" s="45"/>
      <c r="C18" s="77"/>
      <c r="D18" s="24"/>
      <c r="E18" s="81"/>
      <c r="F18" s="82"/>
    </row>
    <row r="19" spans="1:6" s="56" customFormat="1" ht="13.5" customHeight="1" x14ac:dyDescent="0.25">
      <c r="A19" s="11" t="s">
        <v>13</v>
      </c>
      <c r="B19" s="83"/>
      <c r="C19" s="84"/>
      <c r="D19" s="85"/>
      <c r="E19" s="86"/>
      <c r="F19" s="87"/>
    </row>
    <row r="20" spans="1:6" s="56" customFormat="1" ht="13.5" customHeight="1" x14ac:dyDescent="0.25">
      <c r="A20" s="12" t="s">
        <v>14</v>
      </c>
      <c r="B20" s="77">
        <v>1603170005</v>
      </c>
      <c r="C20" s="16"/>
      <c r="D20" s="88">
        <v>42810.415057999999</v>
      </c>
      <c r="E20" s="89">
        <v>428104150.56999999</v>
      </c>
      <c r="F20" s="90">
        <v>0.85440000000000005</v>
      </c>
    </row>
    <row r="21" spans="1:6" s="56" customFormat="1" ht="13.5" customHeight="1" thickBot="1" x14ac:dyDescent="0.3">
      <c r="A21" s="91" t="s">
        <v>6</v>
      </c>
      <c r="B21" s="18"/>
      <c r="C21" s="18"/>
      <c r="D21" s="92"/>
      <c r="E21" s="93">
        <v>960147.39</v>
      </c>
      <c r="F21" s="94">
        <v>1.9E-3</v>
      </c>
    </row>
    <row r="22" spans="1:6" s="56" customFormat="1" ht="13.5" customHeight="1" thickBot="1" x14ac:dyDescent="0.3">
      <c r="A22" s="95" t="s">
        <v>7</v>
      </c>
      <c r="B22" s="96"/>
      <c r="C22" s="96"/>
      <c r="D22" s="97">
        <f>+D20</f>
        <v>42810.415057999999</v>
      </c>
      <c r="E22" s="98">
        <f>+SUM(E20:E21)</f>
        <v>429064297.95999998</v>
      </c>
      <c r="F22" s="99">
        <f>+SUM(F20:F21)</f>
        <v>0.85630000000000006</v>
      </c>
    </row>
    <row r="23" spans="1:6" s="56" customFormat="1" ht="13.5" customHeight="1" thickBot="1" x14ac:dyDescent="0.3">
      <c r="A23" s="100" t="s">
        <v>16</v>
      </c>
      <c r="B23" s="101"/>
      <c r="C23" s="101"/>
      <c r="D23" s="102"/>
      <c r="E23" s="103">
        <f>+E22+E17+E13</f>
        <v>501052400.56</v>
      </c>
      <c r="F23" s="104">
        <f>+F22+F17+F13</f>
        <v>1</v>
      </c>
    </row>
    <row r="24" spans="1:6" s="56" customFormat="1" ht="14.25" customHeight="1" x14ac:dyDescent="0.25">
      <c r="A24" s="133" t="s">
        <v>30</v>
      </c>
      <c r="B24" s="106"/>
      <c r="C24" s="107"/>
      <c r="D24" s="108"/>
      <c r="E24" s="108"/>
      <c r="F24" s="109"/>
    </row>
    <row r="25" spans="1:6" s="56" customFormat="1" x14ac:dyDescent="0.25">
      <c r="A25" s="133" t="s">
        <v>31</v>
      </c>
      <c r="B25" s="107"/>
      <c r="C25" s="107"/>
      <c r="D25" s="108"/>
      <c r="E25" s="108"/>
      <c r="F25" s="109"/>
    </row>
    <row r="26" spans="1:6" s="56" customFormat="1" x14ac:dyDescent="0.25">
      <c r="A26" s="110"/>
      <c r="B26" s="107"/>
      <c r="C26" s="107"/>
      <c r="D26" s="108"/>
      <c r="E26" s="108"/>
      <c r="F26" s="109"/>
    </row>
    <row r="27" spans="1:6" s="56" customFormat="1" x14ac:dyDescent="0.25">
      <c r="A27" s="110"/>
      <c r="B27" s="107"/>
      <c r="C27" s="107"/>
      <c r="D27" s="108"/>
      <c r="E27" s="108"/>
      <c r="F27" s="109"/>
    </row>
    <row r="28" spans="1:6" s="56" customFormat="1" x14ac:dyDescent="0.25">
      <c r="A28" s="110"/>
      <c r="B28" s="107"/>
      <c r="C28" s="107"/>
      <c r="D28" s="108"/>
      <c r="E28" s="108"/>
      <c r="F28" s="109"/>
    </row>
    <row r="29" spans="1:6" s="56" customFormat="1" x14ac:dyDescent="0.25">
      <c r="A29" s="110"/>
      <c r="B29" s="107"/>
      <c r="C29" s="107"/>
      <c r="D29" s="108"/>
      <c r="E29" s="108"/>
      <c r="F29" s="109"/>
    </row>
    <row r="30" spans="1:6" s="56" customFormat="1" x14ac:dyDescent="0.25">
      <c r="A30" s="110"/>
      <c r="B30" s="107"/>
      <c r="C30" s="107"/>
      <c r="D30" s="108"/>
      <c r="E30" s="108"/>
      <c r="F30" s="109"/>
    </row>
    <row r="31" spans="1:6" s="56" customFormat="1" x14ac:dyDescent="0.25">
      <c r="A31" s="110"/>
      <c r="B31" s="107"/>
      <c r="C31" s="107"/>
      <c r="D31" s="108"/>
      <c r="E31" s="108"/>
      <c r="F31" s="109"/>
    </row>
    <row r="32" spans="1:6" s="56" customFormat="1" x14ac:dyDescent="0.25">
      <c r="A32" s="110"/>
      <c r="B32" s="107"/>
      <c r="C32" s="107"/>
      <c r="D32" s="108"/>
      <c r="E32" s="108"/>
      <c r="F32" s="109"/>
    </row>
    <row r="33" spans="1:6" s="56" customFormat="1" x14ac:dyDescent="0.25">
      <c r="A33" s="110"/>
      <c r="B33" s="107"/>
      <c r="C33" s="107"/>
      <c r="D33" s="108"/>
      <c r="E33" s="108"/>
      <c r="F33" s="109"/>
    </row>
    <row r="34" spans="1:6" s="56" customFormat="1" x14ac:dyDescent="0.25">
      <c r="A34" s="110"/>
      <c r="B34" s="107"/>
      <c r="C34" s="107"/>
      <c r="D34" s="108"/>
      <c r="E34" s="108"/>
      <c r="F34" s="109"/>
    </row>
    <row r="35" spans="1:6" s="56" customFormat="1" x14ac:dyDescent="0.25">
      <c r="A35" s="110"/>
      <c r="B35" s="107"/>
      <c r="C35" s="107"/>
      <c r="D35" s="108"/>
      <c r="E35" s="108"/>
      <c r="F35" s="109"/>
    </row>
    <row r="36" spans="1:6" s="56" customFormat="1" x14ac:dyDescent="0.25">
      <c r="A36" s="110"/>
      <c r="B36" s="107"/>
      <c r="C36" s="107"/>
      <c r="D36" s="108"/>
      <c r="E36" s="108"/>
      <c r="F36" s="109"/>
    </row>
    <row r="37" spans="1:6" s="56" customFormat="1" x14ac:dyDescent="0.25">
      <c r="A37" s="110"/>
      <c r="B37" s="107"/>
      <c r="C37" s="107"/>
      <c r="D37" s="108"/>
      <c r="E37" s="108"/>
      <c r="F37" s="109"/>
    </row>
    <row r="38" spans="1:6" s="56" customFormat="1" x14ac:dyDescent="0.25">
      <c r="A38" s="110"/>
      <c r="B38" s="107"/>
      <c r="C38" s="107"/>
      <c r="D38" s="108"/>
      <c r="E38" s="108"/>
      <c r="F38" s="109"/>
    </row>
    <row r="39" spans="1:6" s="56" customFormat="1" x14ac:dyDescent="0.25">
      <c r="A39" s="110"/>
      <c r="B39" s="107"/>
      <c r="C39" s="107"/>
      <c r="D39" s="108"/>
      <c r="E39" s="108"/>
      <c r="F39" s="109"/>
    </row>
    <row r="40" spans="1:6" s="56" customFormat="1" x14ac:dyDescent="0.25">
      <c r="A40" s="110"/>
      <c r="B40" s="107"/>
      <c r="C40" s="107"/>
      <c r="D40" s="108"/>
      <c r="E40" s="108"/>
      <c r="F40" s="109"/>
    </row>
    <row r="41" spans="1:6" s="56" customFormat="1" x14ac:dyDescent="0.25">
      <c r="A41" s="110"/>
      <c r="B41" s="107"/>
      <c r="C41" s="107"/>
      <c r="D41" s="108"/>
      <c r="E41" s="108"/>
      <c r="F41" s="109"/>
    </row>
    <row r="42" spans="1:6" s="56" customFormat="1" x14ac:dyDescent="0.25">
      <c r="A42" s="110"/>
      <c r="B42" s="107"/>
      <c r="C42" s="107"/>
      <c r="D42" s="108"/>
      <c r="E42" s="108"/>
      <c r="F42" s="109"/>
    </row>
    <row r="43" spans="1:6" s="56" customFormat="1" x14ac:dyDescent="0.25">
      <c r="A43" s="110"/>
      <c r="B43" s="107"/>
      <c r="C43" s="107"/>
      <c r="D43" s="108"/>
      <c r="E43" s="108"/>
      <c r="F43" s="109"/>
    </row>
    <row r="44" spans="1:6" s="56" customFormat="1" x14ac:dyDescent="0.25">
      <c r="A44" s="110"/>
      <c r="B44" s="107"/>
      <c r="C44" s="107"/>
      <c r="D44" s="108"/>
      <c r="E44" s="108"/>
      <c r="F44" s="109"/>
    </row>
    <row r="45" spans="1:6" s="56" customFormat="1" x14ac:dyDescent="0.25">
      <c r="A45" s="110"/>
      <c r="B45" s="107"/>
      <c r="C45" s="107"/>
      <c r="D45" s="108"/>
      <c r="E45" s="108"/>
      <c r="F45" s="109"/>
    </row>
    <row r="46" spans="1:6" s="56" customFormat="1" x14ac:dyDescent="0.25">
      <c r="A46" s="110"/>
      <c r="B46" s="107"/>
      <c r="C46" s="107"/>
      <c r="D46" s="108"/>
      <c r="E46" s="108"/>
      <c r="F46" s="109"/>
    </row>
    <row r="47" spans="1:6" s="56" customFormat="1" x14ac:dyDescent="0.25">
      <c r="A47" s="110"/>
      <c r="B47" s="107"/>
      <c r="C47" s="107"/>
      <c r="D47" s="108"/>
      <c r="E47" s="108"/>
      <c r="F47" s="109"/>
    </row>
    <row r="48" spans="1:6" s="56" customFormat="1" x14ac:dyDescent="0.25">
      <c r="A48" s="110"/>
      <c r="B48" s="107"/>
      <c r="C48" s="107"/>
      <c r="D48" s="108"/>
      <c r="E48" s="108"/>
      <c r="F48" s="109"/>
    </row>
    <row r="49" spans="1:6" s="56" customFormat="1" x14ac:dyDescent="0.25">
      <c r="A49" s="110"/>
      <c r="B49" s="107"/>
      <c r="C49" s="107"/>
      <c r="D49" s="108"/>
      <c r="E49" s="108"/>
      <c r="F49" s="109"/>
    </row>
    <row r="50" spans="1:6" s="56" customFormat="1" x14ac:dyDescent="0.25">
      <c r="A50" s="110"/>
      <c r="B50" s="107"/>
      <c r="C50" s="107"/>
      <c r="D50" s="108"/>
      <c r="E50" s="108"/>
      <c r="F50" s="109"/>
    </row>
    <row r="51" spans="1:6" s="56" customFormat="1" x14ac:dyDescent="0.25">
      <c r="A51" s="110"/>
      <c r="B51" s="107"/>
      <c r="C51" s="107"/>
      <c r="D51" s="108"/>
      <c r="E51" s="108"/>
      <c r="F51" s="109"/>
    </row>
    <row r="52" spans="1:6" s="56" customFormat="1" x14ac:dyDescent="0.25">
      <c r="A52" s="110"/>
      <c r="B52" s="107"/>
      <c r="C52" s="107"/>
      <c r="D52" s="108"/>
      <c r="E52" s="108"/>
      <c r="F52" s="109"/>
    </row>
    <row r="53" spans="1:6" s="56" customFormat="1" x14ac:dyDescent="0.25">
      <c r="A53" s="110"/>
      <c r="B53" s="107"/>
      <c r="C53" s="107"/>
      <c r="D53" s="108"/>
      <c r="E53" s="108"/>
      <c r="F53" s="109"/>
    </row>
    <row r="54" spans="1:6" s="56" customFormat="1" x14ac:dyDescent="0.25">
      <c r="A54" s="110"/>
      <c r="B54" s="107"/>
      <c r="C54" s="107"/>
      <c r="D54" s="108"/>
      <c r="E54" s="108"/>
      <c r="F54" s="109"/>
    </row>
    <row r="55" spans="1:6" s="56" customFormat="1" x14ac:dyDescent="0.25">
      <c r="A55" s="110"/>
      <c r="B55" s="107"/>
      <c r="C55" s="107"/>
      <c r="D55" s="108"/>
      <c r="E55" s="108"/>
      <c r="F55" s="109"/>
    </row>
    <row r="56" spans="1:6" s="56" customFormat="1" x14ac:dyDescent="0.25">
      <c r="A56" s="110"/>
      <c r="B56" s="107"/>
      <c r="C56" s="107"/>
      <c r="D56" s="108"/>
      <c r="E56" s="108"/>
      <c r="F56" s="109"/>
    </row>
    <row r="57" spans="1:6" s="56" customFormat="1" x14ac:dyDescent="0.25">
      <c r="A57" s="110"/>
      <c r="B57" s="107"/>
      <c r="C57" s="107"/>
      <c r="D57" s="108"/>
      <c r="E57" s="108"/>
      <c r="F57" s="109"/>
    </row>
    <row r="58" spans="1:6" s="56" customFormat="1" x14ac:dyDescent="0.25">
      <c r="A58" s="110"/>
      <c r="B58" s="107"/>
      <c r="C58" s="107"/>
      <c r="D58" s="108"/>
      <c r="E58" s="108"/>
      <c r="F58" s="109"/>
    </row>
    <row r="59" spans="1:6" s="56" customFormat="1" x14ac:dyDescent="0.25">
      <c r="A59" s="110"/>
      <c r="B59" s="107"/>
      <c r="C59" s="107"/>
      <c r="D59" s="108"/>
      <c r="E59" s="108"/>
      <c r="F59" s="109"/>
    </row>
    <row r="60" spans="1:6" x14ac:dyDescent="0.25">
      <c r="A60" s="110"/>
      <c r="B60" s="107"/>
      <c r="C60" s="107"/>
      <c r="D60" s="108"/>
      <c r="E60" s="108"/>
      <c r="F60" s="109"/>
    </row>
    <row r="61" spans="1:6" x14ac:dyDescent="0.25">
      <c r="A61" s="105"/>
      <c r="B61" s="106"/>
      <c r="C61" s="111"/>
      <c r="D61" s="112"/>
      <c r="E61" s="112"/>
      <c r="F61" s="109"/>
    </row>
    <row r="62" spans="1:6" x14ac:dyDescent="0.25">
      <c r="A62" s="105"/>
      <c r="B62" s="106"/>
      <c r="C62" s="142"/>
      <c r="D62" s="142"/>
      <c r="E62" s="142"/>
      <c r="F62" s="142"/>
    </row>
    <row r="63" spans="1:6" x14ac:dyDescent="0.25">
      <c r="A63" s="143"/>
      <c r="B63" s="143"/>
      <c r="C63" s="143"/>
      <c r="D63" s="143"/>
      <c r="E63" s="143"/>
      <c r="F63" s="143"/>
    </row>
  </sheetData>
  <mergeCells count="4">
    <mergeCell ref="A3:F3"/>
    <mergeCell ref="A4:F4"/>
    <mergeCell ref="C62:F62"/>
    <mergeCell ref="A63:F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TLF</vt:lpstr>
      <vt:lpstr>TUSB</vt:lpstr>
      <vt:lpstr>TSTI</vt:lpstr>
      <vt:lpstr>TDI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PAWAR</dc:creator>
  <cp:lastModifiedBy>SANTOSH SAHU</cp:lastModifiedBy>
  <dcterms:created xsi:type="dcterms:W3CDTF">2017-03-16T06:31:40Z</dcterms:created>
  <dcterms:modified xsi:type="dcterms:W3CDTF">2017-03-16T08:33:00Z</dcterms:modified>
</cp:coreProperties>
</file>