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Legal &amp; comp - secr-7-4-08\Comp- Secr\AMFI correspondence\Monthly AAUM Disclosure\2016\November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I54" i="8" s="1"/>
  <c r="BH42" i="8"/>
  <c r="BG42" i="8"/>
  <c r="BG54" i="8" s="1"/>
  <c r="BF42" i="8"/>
  <c r="BE42" i="8"/>
  <c r="BE54" i="8" s="1"/>
  <c r="BD42" i="8"/>
  <c r="BC42" i="8"/>
  <c r="BC54" i="8" s="1"/>
  <c r="BB42" i="8"/>
  <c r="BA42" i="8"/>
  <c r="BA54" i="8" s="1"/>
  <c r="AZ42" i="8"/>
  <c r="AY42" i="8"/>
  <c r="AY54" i="8" s="1"/>
  <c r="AX42" i="8"/>
  <c r="AW42" i="8"/>
  <c r="AW54" i="8" s="1"/>
  <c r="AV42" i="8"/>
  <c r="AU42" i="8"/>
  <c r="AU54" i="8" s="1"/>
  <c r="AT42" i="8"/>
  <c r="AS42" i="8"/>
  <c r="AS54" i="8" s="1"/>
  <c r="AR42" i="8"/>
  <c r="AQ42" i="8"/>
  <c r="AQ54" i="8" s="1"/>
  <c r="AP42" i="8"/>
  <c r="AO42" i="8"/>
  <c r="AO54" i="8" s="1"/>
  <c r="AN42" i="8"/>
  <c r="AM42" i="8"/>
  <c r="AM54" i="8" s="1"/>
  <c r="AL42" i="8"/>
  <c r="AK42" i="8"/>
  <c r="AK54" i="8" s="1"/>
  <c r="AJ42" i="8"/>
  <c r="AI42" i="8"/>
  <c r="AI54" i="8" s="1"/>
  <c r="AH42" i="8"/>
  <c r="AG42" i="8"/>
  <c r="AG54" i="8" s="1"/>
  <c r="AF42" i="8"/>
  <c r="AE42" i="8"/>
  <c r="AE54" i="8" s="1"/>
  <c r="AD42" i="8"/>
  <c r="AC42" i="8"/>
  <c r="AC54" i="8" s="1"/>
  <c r="AB42" i="8"/>
  <c r="AA42" i="8"/>
  <c r="AA54" i="8" s="1"/>
  <c r="Z42" i="8"/>
  <c r="Y42" i="8"/>
  <c r="Y54" i="8" s="1"/>
  <c r="X42" i="8"/>
  <c r="W42" i="8"/>
  <c r="W54" i="8" s="1"/>
  <c r="V42" i="8"/>
  <c r="U42" i="8"/>
  <c r="U54" i="8" s="1"/>
  <c r="T42" i="8"/>
  <c r="S42" i="8"/>
  <c r="S54" i="8" s="1"/>
  <c r="R42" i="8"/>
  <c r="Q42" i="8"/>
  <c r="Q54" i="8" s="1"/>
  <c r="P42" i="8"/>
  <c r="O42" i="8"/>
  <c r="O54" i="8" s="1"/>
  <c r="N42" i="8"/>
  <c r="M42" i="8"/>
  <c r="M54" i="8" s="1"/>
  <c r="L42" i="8"/>
  <c r="K42" i="8"/>
  <c r="K54" i="8" s="1"/>
  <c r="J42" i="8"/>
  <c r="I42" i="8"/>
  <c r="I54" i="8" s="1"/>
  <c r="H42" i="8"/>
  <c r="G42" i="8"/>
  <c r="G54" i="8" s="1"/>
  <c r="F42" i="8"/>
  <c r="E42" i="8"/>
  <c r="E54" i="8" s="1"/>
  <c r="D42" i="8"/>
  <c r="C42" i="8"/>
  <c r="C54" i="8" s="1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K53" i="8" l="1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F36" i="8"/>
  <c r="F75" i="8" s="1"/>
  <c r="H36" i="8"/>
  <c r="H75" i="8" s="1"/>
  <c r="J36" i="8"/>
  <c r="J75" i="8" s="1"/>
  <c r="L36" i="8"/>
  <c r="N36" i="8"/>
  <c r="N75" i="8" s="1"/>
  <c r="P36" i="8"/>
  <c r="R36" i="8"/>
  <c r="R75" i="8" s="1"/>
  <c r="T36" i="8"/>
  <c r="V36" i="8"/>
  <c r="V75" i="8" s="1"/>
  <c r="X36" i="8"/>
  <c r="X75" i="8" s="1"/>
  <c r="Z36" i="8"/>
  <c r="Z75" i="8" s="1"/>
  <c r="AB36" i="8"/>
  <c r="AD36" i="8"/>
  <c r="AD75" i="8" s="1"/>
  <c r="AF36" i="8"/>
  <c r="AH36" i="8"/>
  <c r="AH75" i="8" s="1"/>
  <c r="AJ36" i="8"/>
  <c r="AL36" i="8"/>
  <c r="AL75" i="8" s="1"/>
  <c r="AN36" i="8"/>
  <c r="AN75" i="8" s="1"/>
  <c r="AP36" i="8"/>
  <c r="AP75" i="8" s="1"/>
  <c r="AR36" i="8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I36" i="8"/>
  <c r="I75" i="8" s="1"/>
  <c r="K36" i="8"/>
  <c r="M36" i="8"/>
  <c r="M75" i="8" s="1"/>
  <c r="O36" i="8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E36" i="8"/>
  <c r="BE75" i="8" s="1"/>
  <c r="BG36" i="8"/>
  <c r="BI36" i="8"/>
  <c r="BI75" i="8" s="1"/>
  <c r="BK23" i="8"/>
  <c r="BK26" i="8"/>
  <c r="G75" i="8"/>
  <c r="K75" i="8"/>
  <c r="O75" i="8"/>
  <c r="BC75" i="8"/>
  <c r="BG75" i="8"/>
  <c r="D75" i="8"/>
  <c r="L75" i="8"/>
  <c r="P75" i="8"/>
  <c r="T75" i="8"/>
  <c r="AB75" i="8"/>
  <c r="AF75" i="8"/>
  <c r="AJ75" i="8"/>
  <c r="AR75" i="8"/>
  <c r="BK67" i="8"/>
  <c r="BK64" i="8"/>
  <c r="BK42" i="8"/>
  <c r="C68" i="8"/>
  <c r="BK68" i="8" s="1"/>
  <c r="BK12" i="8"/>
  <c r="BK20" i="8"/>
  <c r="BK35" i="8"/>
  <c r="BK59" i="8"/>
  <c r="BK73" i="8"/>
  <c r="BK9" i="8"/>
  <c r="BK54" i="8" l="1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<sst xmlns="http://schemas.openxmlformats.org/spreadsheetml/2006/main" count="172" uniqueCount="139">
  <si>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</si>
  <si>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</si>
  <si>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</si>
  <si>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</si>
  <si>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</si>
  <si>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</si>
  <si>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</si>
  <si>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</si>
  <si>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</si>
  <si>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</si>
  <si>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</si>
  <si>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</si>
  <si>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</si>
  <si>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</si>
  <si>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</si>
  <si>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</si>
  <si>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</si>
  <si>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</si>
  <si>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</si>
  <si>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</si>
  <si>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</si>
  <si>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</si>
  <si>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</si>
  <si>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</si>
  <si>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</si>
  <si>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</si>
  <si>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</si>
  <si>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</si>
  <si>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</si>
  <si>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</si>
  <si>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</si>
  <si>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</si>
  <si>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</si>
  <si>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</si>
  <si>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</si>
  <si>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</si>
  <si>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</si>
  <si>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</si>
  <si>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</si>
  <si>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</si>
  <si>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</si>
  <si>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</si>
  <si>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</si>
  <si>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</si>
  <si>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</si>
  <si>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</si>
  <si>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</si>
  <si>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</si>
  <si>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</si>
  <si>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</si>
  <si>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</si>
  <si>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</si>
  <si>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</si>
  <si>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</si>
  <si>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</si>
  <si>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</si>
  <si>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</si>
  <si>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</si>
  <si>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</si>
  <si>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</si>
  <si>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</si>
  <si>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</si>
  <si>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</si>
  <si>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</si>
  <si>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</si>
  <si>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</si>
  <si>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</si>
  <si>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</si>
  <si>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</si>
  <si>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</si>
  <si>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</si>
  <si>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</si>
  <si>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</si>
  <si>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</si>
  <si>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</si>
  <si>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</si>
  <si>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</si>
  <si>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</si>
  <si>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</si>
  <si>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</si>
  <si>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</si>
  <si>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</si>
  <si>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</si>
  <si>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</si>
  <si>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</si>
  <si>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</si>
  <si>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</si>
  <si>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</si>
  <si>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</si>
  <si>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</si>
  <si>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</si>
  <si>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</si>
  <si>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</si>
  <si>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</si>
  <si>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</si>
  <si>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</si>
  <si>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</si>
  <si>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</si>
  <si>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</si>
  <si>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</si>
  <si>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</si>
  <si>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</si>
  <si>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</si>
  <si>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</si>
  <si>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</si>
  <si>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</si>
  <si>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</si>
  <si>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</si>
  <si>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</si>
  <si>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</si>
  <si>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</si>
  <si>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</si>
  <si>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</si>
  <si>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</si>
  <si>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</si>
  <si>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</si>
  <si>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</si>
  <si>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</si>
  <si>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</si>
  <si>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</si>
  <si>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</si>
  <si>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</si>
  <si>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</si>
  <si>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</si>
  <si>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</si>
  <si>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</si>
  <si>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</si>
  <si>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</si>
  <si>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</si>
  <si>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</si>
  <si>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</si>
  <si>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</si>
  <si>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</si>
  <si>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</si>
  <si>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</si>
  <si>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</si>
  <si>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</si>
  <si>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Nov 16 (All figures in Rs. Crore)</t>
  </si>
  <si>
    <t>Table showing State wise /Union Territory wise contribution to AAUM of category of schemes for the month of Nov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</si>
</sst>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9" width="6.7109375" style="13" customWidth="1"/>
    <col min="20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4.7109375" style="13" customWidth="1"/>
    <col min="42" max="42" width="5.7109375" style="13" customWidth="1"/>
    <col min="43" max="43" width="4.7109375" style="13" customWidth="1"/>
    <col min="44" max="44" width="5.7109375" style="13" customWidth="1"/>
    <col min="45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76" t="s">
        <v>74</v>
      </c>
      <c r="B1" s="69" t="s">
        <v>32</v>
      </c>
      <c r="C1" s="60" t="s">
        <v>137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77"/>
      <c r="B2" s="70"/>
      <c r="C2" s="60" t="s">
        <v>31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2"/>
      <c r="W2" s="60" t="s">
        <v>27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2"/>
      <c r="AQ2" s="60" t="s">
        <v>28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2"/>
      <c r="BK2" s="66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77"/>
      <c r="B3" s="70"/>
      <c r="C3" s="63" t="s">
        <v>12</v>
      </c>
      <c r="D3" s="64"/>
      <c r="E3" s="64"/>
      <c r="F3" s="64"/>
      <c r="G3" s="64"/>
      <c r="H3" s="64"/>
      <c r="I3" s="64"/>
      <c r="J3" s="64"/>
      <c r="K3" s="64"/>
      <c r="L3" s="65"/>
      <c r="M3" s="63" t="s">
        <v>13</v>
      </c>
      <c r="N3" s="64"/>
      <c r="O3" s="64"/>
      <c r="P3" s="64"/>
      <c r="Q3" s="64"/>
      <c r="R3" s="64"/>
      <c r="S3" s="64"/>
      <c r="T3" s="64"/>
      <c r="U3" s="64"/>
      <c r="V3" s="65"/>
      <c r="W3" s="63" t="s">
        <v>12</v>
      </c>
      <c r="X3" s="64"/>
      <c r="Y3" s="64"/>
      <c r="Z3" s="64"/>
      <c r="AA3" s="64"/>
      <c r="AB3" s="64"/>
      <c r="AC3" s="64"/>
      <c r="AD3" s="64"/>
      <c r="AE3" s="64"/>
      <c r="AF3" s="65"/>
      <c r="AG3" s="63" t="s">
        <v>13</v>
      </c>
      <c r="AH3" s="64"/>
      <c r="AI3" s="64"/>
      <c r="AJ3" s="64"/>
      <c r="AK3" s="64"/>
      <c r="AL3" s="64"/>
      <c r="AM3" s="64"/>
      <c r="AN3" s="64"/>
      <c r="AO3" s="64"/>
      <c r="AP3" s="65"/>
      <c r="AQ3" s="63" t="s">
        <v>12</v>
      </c>
      <c r="AR3" s="64"/>
      <c r="AS3" s="64"/>
      <c r="AT3" s="64"/>
      <c r="AU3" s="64"/>
      <c r="AV3" s="64"/>
      <c r="AW3" s="64"/>
      <c r="AX3" s="64"/>
      <c r="AY3" s="64"/>
      <c r="AZ3" s="65"/>
      <c r="BA3" s="63" t="s">
        <v>13</v>
      </c>
      <c r="BB3" s="64"/>
      <c r="BC3" s="64"/>
      <c r="BD3" s="64"/>
      <c r="BE3" s="64"/>
      <c r="BF3" s="64"/>
      <c r="BG3" s="64"/>
      <c r="BH3" s="64"/>
      <c r="BI3" s="64"/>
      <c r="BJ3" s="65"/>
      <c r="BK3" s="67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77"/>
      <c r="B4" s="70"/>
      <c r="C4" s="57" t="s">
        <v>38</v>
      </c>
      <c r="D4" s="58"/>
      <c r="E4" s="58"/>
      <c r="F4" s="58"/>
      <c r="G4" s="59"/>
      <c r="H4" s="54" t="s">
        <v>39</v>
      </c>
      <c r="I4" s="55"/>
      <c r="J4" s="55"/>
      <c r="K4" s="55"/>
      <c r="L4" s="56"/>
      <c r="M4" s="57" t="s">
        <v>38</v>
      </c>
      <c r="N4" s="58"/>
      <c r="O4" s="58"/>
      <c r="P4" s="58"/>
      <c r="Q4" s="59"/>
      <c r="R4" s="54" t="s">
        <v>39</v>
      </c>
      <c r="S4" s="55"/>
      <c r="T4" s="55"/>
      <c r="U4" s="55"/>
      <c r="V4" s="56"/>
      <c r="W4" s="57" t="s">
        <v>38</v>
      </c>
      <c r="X4" s="58"/>
      <c r="Y4" s="58"/>
      <c r="Z4" s="58"/>
      <c r="AA4" s="59"/>
      <c r="AB4" s="54" t="s">
        <v>39</v>
      </c>
      <c r="AC4" s="55"/>
      <c r="AD4" s="55"/>
      <c r="AE4" s="55"/>
      <c r="AF4" s="56"/>
      <c r="AG4" s="57" t="s">
        <v>38</v>
      </c>
      <c r="AH4" s="58"/>
      <c r="AI4" s="58"/>
      <c r="AJ4" s="58"/>
      <c r="AK4" s="59"/>
      <c r="AL4" s="54" t="s">
        <v>39</v>
      </c>
      <c r="AM4" s="55"/>
      <c r="AN4" s="55"/>
      <c r="AO4" s="55"/>
      <c r="AP4" s="56"/>
      <c r="AQ4" s="57" t="s">
        <v>38</v>
      </c>
      <c r="AR4" s="58"/>
      <c r="AS4" s="58"/>
      <c r="AT4" s="58"/>
      <c r="AU4" s="59"/>
      <c r="AV4" s="54" t="s">
        <v>39</v>
      </c>
      <c r="AW4" s="55"/>
      <c r="AX4" s="55"/>
      <c r="AY4" s="55"/>
      <c r="AZ4" s="56"/>
      <c r="BA4" s="57" t="s">
        <v>38</v>
      </c>
      <c r="BB4" s="58"/>
      <c r="BC4" s="58"/>
      <c r="BD4" s="58"/>
      <c r="BE4" s="59"/>
      <c r="BF4" s="54" t="s">
        <v>39</v>
      </c>
      <c r="BG4" s="55"/>
      <c r="BH4" s="55"/>
      <c r="BI4" s="55"/>
      <c r="BJ4" s="56"/>
      <c r="BK4" s="67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77"/>
      <c r="B5" s="70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8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3"/>
    </row>
    <row r="7" spans="1:104" x14ac:dyDescent="0.25">
      <c r="A7" s="11" t="s">
        <v>75</v>
      </c>
      <c r="B7" s="14" t="s">
        <v>14</v>
      </c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3"/>
    </row>
    <row r="8" spans="1:104" x14ac:dyDescent="0.25">
      <c r="A8" s="11"/>
      <c r="B8" s="23" t="s">
        <v>101</v>
      </c>
      <c r="C8" s="38">
        <v>0</v>
      </c>
      <c r="D8" s="38">
        <v>63.604086377333203</v>
      </c>
      <c r="E8" s="38">
        <v>0</v>
      </c>
      <c r="F8" s="38">
        <v>0</v>
      </c>
      <c r="G8" s="38">
        <v>0</v>
      </c>
      <c r="H8" s="38">
        <v>1.9509957994323002</v>
      </c>
      <c r="I8" s="38">
        <v>269.23347183993178</v>
      </c>
      <c r="J8" s="38">
        <v>27.351936903266395</v>
      </c>
      <c r="K8" s="38">
        <v>0</v>
      </c>
      <c r="L8" s="38">
        <v>16.342941342099202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0.63691591246540014</v>
      </c>
      <c r="S8" s="38">
        <v>15.108965524933199</v>
      </c>
      <c r="T8" s="38">
        <v>0.75872189026659997</v>
      </c>
      <c r="U8" s="38">
        <v>0</v>
      </c>
      <c r="V8" s="38">
        <v>5.011860047067211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0.43397219649949992</v>
      </c>
      <c r="AC8" s="38">
        <v>103.47879965719957</v>
      </c>
      <c r="AD8" s="38">
        <v>0</v>
      </c>
      <c r="AE8" s="38">
        <v>0</v>
      </c>
      <c r="AF8" s="38">
        <v>3.6489284200996002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0.26497211099979995</v>
      </c>
      <c r="AM8" s="38">
        <v>25.5049565353331</v>
      </c>
      <c r="AN8" s="38">
        <v>27.101555367566601</v>
      </c>
      <c r="AO8" s="38">
        <v>0</v>
      </c>
      <c r="AP8" s="38">
        <v>1.0049473639330002</v>
      </c>
      <c r="AQ8" s="38">
        <v>0</v>
      </c>
      <c r="AR8" s="38">
        <v>3.3333333351665999</v>
      </c>
      <c r="AS8" s="38">
        <v>0</v>
      </c>
      <c r="AT8" s="38">
        <v>0</v>
      </c>
      <c r="AU8" s="38">
        <v>0</v>
      </c>
      <c r="AV8" s="38">
        <v>7.0843112731884998</v>
      </c>
      <c r="AW8" s="38">
        <v>361.80251655446409</v>
      </c>
      <c r="AX8" s="38">
        <v>1.0707726997999001</v>
      </c>
      <c r="AY8" s="38">
        <v>0</v>
      </c>
      <c r="AZ8" s="38">
        <v>19.314258908597289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2.4129740377245006</v>
      </c>
      <c r="BG8" s="38">
        <v>22.454368877666194</v>
      </c>
      <c r="BH8" s="38">
        <v>3.7839526833300004E-2</v>
      </c>
      <c r="BI8" s="38">
        <v>0</v>
      </c>
      <c r="BJ8" s="38">
        <v>4.3300340743325991</v>
      </c>
      <c r="BK8" s="37">
        <f>SUM(C8:BJ8)</f>
        <v>983.27843657619928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63.604086377333203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1.9509957994323002</v>
      </c>
      <c r="I9" s="37">
        <f t="shared" si="0"/>
        <v>269.23347183993178</v>
      </c>
      <c r="J9" s="37">
        <f t="shared" si="0"/>
        <v>27.351936903266395</v>
      </c>
      <c r="K9" s="37">
        <f t="shared" si="0"/>
        <v>0</v>
      </c>
      <c r="L9" s="37">
        <f t="shared" si="0"/>
        <v>16.342941342099202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0.63691591246540014</v>
      </c>
      <c r="S9" s="37">
        <f t="shared" si="0"/>
        <v>15.108965524933199</v>
      </c>
      <c r="T9" s="37">
        <f t="shared" si="0"/>
        <v>0.75872189026659997</v>
      </c>
      <c r="U9" s="37">
        <f t="shared" si="0"/>
        <v>0</v>
      </c>
      <c r="V9" s="37">
        <f t="shared" si="0"/>
        <v>5.011860047067211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0.43397219649949992</v>
      </c>
      <c r="AC9" s="37">
        <f t="shared" si="0"/>
        <v>103.47879965719957</v>
      </c>
      <c r="AD9" s="37">
        <f t="shared" si="0"/>
        <v>0</v>
      </c>
      <c r="AE9" s="37">
        <f t="shared" si="0"/>
        <v>0</v>
      </c>
      <c r="AF9" s="37">
        <f t="shared" si="0"/>
        <v>3.6489284200996002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0.26497211099979995</v>
      </c>
      <c r="AM9" s="37">
        <f t="shared" si="0"/>
        <v>25.5049565353331</v>
      </c>
      <c r="AN9" s="37">
        <f t="shared" si="0"/>
        <v>27.101555367566601</v>
      </c>
      <c r="AO9" s="37">
        <f t="shared" si="0"/>
        <v>0</v>
      </c>
      <c r="AP9" s="37">
        <f t="shared" si="0"/>
        <v>1.0049473639330002</v>
      </c>
      <c r="AQ9" s="37">
        <f t="shared" si="0"/>
        <v>0</v>
      </c>
      <c r="AR9" s="37">
        <f t="shared" si="0"/>
        <v>3.3333333351665999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7.0843112731884998</v>
      </c>
      <c r="AW9" s="37">
        <f t="shared" si="0"/>
        <v>361.80251655446409</v>
      </c>
      <c r="AX9" s="37">
        <f t="shared" si="0"/>
        <v>1.0707726997999001</v>
      </c>
      <c r="AY9" s="37">
        <f t="shared" si="0"/>
        <v>0</v>
      </c>
      <c r="AZ9" s="37">
        <f t="shared" si="0"/>
        <v>19.314258908597289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2.4129740377245006</v>
      </c>
      <c r="BG9" s="37">
        <f t="shared" si="0"/>
        <v>22.454368877666194</v>
      </c>
      <c r="BH9" s="37">
        <f t="shared" si="0"/>
        <v>3.7839526833300004E-2</v>
      </c>
      <c r="BI9" s="37">
        <f t="shared" si="0"/>
        <v>0</v>
      </c>
      <c r="BJ9" s="37">
        <f t="shared" si="0"/>
        <v>4.3300340743325991</v>
      </c>
      <c r="BK9" s="37">
        <f>SUM(C9:BJ9)</f>
        <v>983.27843657619928</v>
      </c>
    </row>
    <row r="10" spans="1:104" x14ac:dyDescent="0.25">
      <c r="A10" s="11" t="s">
        <v>76</v>
      </c>
      <c r="B10" s="25" t="s">
        <v>3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0.17999357779950001</v>
      </c>
      <c r="I11" s="38">
        <v>12.602412849766498</v>
      </c>
      <c r="J11" s="38">
        <v>0</v>
      </c>
      <c r="K11" s="38">
        <v>0</v>
      </c>
      <c r="L11" s="38">
        <v>0.34077093493319999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0.13647846746640002</v>
      </c>
      <c r="S11" s="38">
        <v>5.2387510671382627</v>
      </c>
      <c r="T11" s="38">
        <v>0</v>
      </c>
      <c r="U11" s="38">
        <v>0</v>
      </c>
      <c r="V11" s="38">
        <v>1.0220891666E-3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1.10502060665E-2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5.9507727332999997E-3</v>
      </c>
      <c r="AM11" s="38">
        <v>0</v>
      </c>
      <c r="AN11" s="38">
        <v>0</v>
      </c>
      <c r="AO11" s="38">
        <v>0</v>
      </c>
      <c r="AP11" s="38">
        <v>2.0567493330000001E-4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0.62990198249779994</v>
      </c>
      <c r="AW11" s="38">
        <v>1.4155010056999</v>
      </c>
      <c r="AX11" s="38">
        <v>0</v>
      </c>
      <c r="AY11" s="38">
        <v>0</v>
      </c>
      <c r="AZ11" s="38">
        <v>2.3829259638332001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0.1672227626991</v>
      </c>
      <c r="BG11" s="38">
        <v>5.8819055333199997E-2</v>
      </c>
      <c r="BH11" s="38">
        <v>0</v>
      </c>
      <c r="BI11" s="38">
        <v>0</v>
      </c>
      <c r="BJ11" s="38">
        <v>4.2523807399900006E-2</v>
      </c>
      <c r="BK11" s="37">
        <f t="shared" ref="BK11:BK12" si="1">SUM(C11:BJ11)</f>
        <v>23.213530217466666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0.17999357779950001</v>
      </c>
      <c r="I12" s="37">
        <f t="shared" si="2"/>
        <v>12.602412849766498</v>
      </c>
      <c r="J12" s="37">
        <f t="shared" si="2"/>
        <v>0</v>
      </c>
      <c r="K12" s="37">
        <f t="shared" si="2"/>
        <v>0</v>
      </c>
      <c r="L12" s="37">
        <f t="shared" si="2"/>
        <v>0.34077093493319999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0.13647846746640002</v>
      </c>
      <c r="S12" s="37">
        <f t="shared" si="2"/>
        <v>5.2387510671382627</v>
      </c>
      <c r="T12" s="37">
        <f t="shared" si="2"/>
        <v>0</v>
      </c>
      <c r="U12" s="37">
        <f t="shared" si="2"/>
        <v>0</v>
      </c>
      <c r="V12" s="37">
        <f t="shared" si="2"/>
        <v>1.0220891666E-3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1.10502060665E-2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5.9507727332999997E-3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2.0567493330000001E-4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0.62990198249779994</v>
      </c>
      <c r="AW12" s="37">
        <f t="shared" si="2"/>
        <v>1.4155010056999</v>
      </c>
      <c r="AX12" s="37">
        <f t="shared" si="2"/>
        <v>0</v>
      </c>
      <c r="AY12" s="37">
        <f t="shared" si="2"/>
        <v>0</v>
      </c>
      <c r="AZ12" s="37">
        <f t="shared" si="2"/>
        <v>2.3829259638332001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0.1672227626991</v>
      </c>
      <c r="BG12" s="37">
        <f t="shared" si="2"/>
        <v>5.8819055333199997E-2</v>
      </c>
      <c r="BH12" s="37">
        <f t="shared" si="2"/>
        <v>0</v>
      </c>
      <c r="BI12" s="37">
        <f t="shared" si="2"/>
        <v>0</v>
      </c>
      <c r="BJ12" s="37">
        <f t="shared" si="2"/>
        <v>4.2523807399900006E-2</v>
      </c>
      <c r="BK12" s="37">
        <f t="shared" si="1"/>
        <v>23.213530217466666</v>
      </c>
    </row>
    <row r="13" spans="1:104" x14ac:dyDescent="0.25">
      <c r="A13" s="11" t="s">
        <v>77</v>
      </c>
      <c r="B13" s="25" t="s">
        <v>10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</row>
    <row r="14" spans="1:104" x14ac:dyDescent="0.25">
      <c r="A14" s="11"/>
      <c r="B14" s="25" t="s">
        <v>127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40">
        <f t="shared" ref="BK14:BK20" si="3">SUM(C14:BJ14)</f>
        <v>0</v>
      </c>
    </row>
    <row r="15" spans="1:104" x14ac:dyDescent="0.25">
      <c r="A15" s="11"/>
      <c r="B15" s="25" t="s">
        <v>103</v>
      </c>
      <c r="C15" s="39">
        <v>0</v>
      </c>
      <c r="D15" s="39">
        <v>2.5710266666666</v>
      </c>
      <c r="E15" s="39">
        <v>0</v>
      </c>
      <c r="F15" s="39">
        <v>0</v>
      </c>
      <c r="G15" s="39">
        <v>0</v>
      </c>
      <c r="H15" s="39">
        <v>0.1915414866665</v>
      </c>
      <c r="I15" s="39">
        <v>9.5706436814332996</v>
      </c>
      <c r="J15" s="39">
        <v>0</v>
      </c>
      <c r="K15" s="39">
        <v>0</v>
      </c>
      <c r="L15" s="39">
        <v>0.74698496156659988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2.4424753333299999E-2</v>
      </c>
      <c r="S15" s="39">
        <v>0</v>
      </c>
      <c r="T15" s="39">
        <v>0</v>
      </c>
      <c r="U15" s="39">
        <v>0</v>
      </c>
      <c r="V15" s="39">
        <v>0.13032529653549738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5.0839706666600003E-2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0.5574232572993999</v>
      </c>
      <c r="AW15" s="39">
        <v>3.7367184399998998</v>
      </c>
      <c r="AX15" s="39">
        <v>0</v>
      </c>
      <c r="AY15" s="39">
        <v>0</v>
      </c>
      <c r="AZ15" s="39">
        <v>9.0479565929992987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0.2287596150665</v>
      </c>
      <c r="BG15" s="39">
        <v>0.55250757773329995</v>
      </c>
      <c r="BH15" s="39">
        <v>0</v>
      </c>
      <c r="BI15" s="39">
        <v>0</v>
      </c>
      <c r="BJ15" s="39">
        <v>0.54204774653319998</v>
      </c>
      <c r="BK15" s="53">
        <f t="shared" si="3"/>
        <v>27.951199782499998</v>
      </c>
    </row>
    <row r="16" spans="1:104" x14ac:dyDescent="0.25">
      <c r="A16" s="11"/>
      <c r="B16" s="25" t="s">
        <v>104</v>
      </c>
      <c r="C16" s="39">
        <v>0</v>
      </c>
      <c r="D16" s="39">
        <v>6.3292990436342667</v>
      </c>
      <c r="E16" s="39">
        <v>0</v>
      </c>
      <c r="F16" s="39">
        <v>0</v>
      </c>
      <c r="G16" s="39">
        <v>0</v>
      </c>
      <c r="H16" s="39">
        <v>0.1886960352998</v>
      </c>
      <c r="I16" s="39">
        <v>2.0243589333300002E-2</v>
      </c>
      <c r="J16" s="39">
        <v>0</v>
      </c>
      <c r="K16" s="39">
        <v>0</v>
      </c>
      <c r="L16" s="39">
        <v>0.19294671083320003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0.8223958166666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5.3564654366600004E-2</v>
      </c>
      <c r="AC16" s="39">
        <v>0</v>
      </c>
      <c r="AD16" s="39">
        <v>0</v>
      </c>
      <c r="AE16" s="39">
        <v>0</v>
      </c>
      <c r="AF16" s="39">
        <v>0.1081420084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0.31318875000000002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0.36474380626660002</v>
      </c>
      <c r="AW16" s="39">
        <v>13.158665161366599</v>
      </c>
      <c r="AX16" s="39">
        <v>0</v>
      </c>
      <c r="AY16" s="39">
        <v>0</v>
      </c>
      <c r="AZ16" s="39">
        <v>3.8808676905665003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0.10901466983319999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25.541767936566668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4.1675083999899998E-2</v>
      </c>
      <c r="I17" s="39">
        <v>14.331772792633101</v>
      </c>
      <c r="J17" s="39">
        <v>0</v>
      </c>
      <c r="K17" s="39">
        <v>0</v>
      </c>
      <c r="L17" s="39">
        <v>2.7151948666664998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2.7783389333200001E-2</v>
      </c>
      <c r="S17" s="39">
        <v>1.2613723210677341</v>
      </c>
      <c r="T17" s="39">
        <v>0</v>
      </c>
      <c r="U17" s="39">
        <v>0</v>
      </c>
      <c r="V17" s="39">
        <v>0.21468982666659997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0.17205633549999999</v>
      </c>
      <c r="AC17" s="39">
        <v>0</v>
      </c>
      <c r="AD17" s="39">
        <v>0</v>
      </c>
      <c r="AE17" s="39">
        <v>0</v>
      </c>
      <c r="AF17" s="39">
        <v>6.2544699999999995E-2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6.6751197099900003E-2</v>
      </c>
      <c r="AM17" s="39">
        <v>0.93817050000000002</v>
      </c>
      <c r="AN17" s="39">
        <v>0</v>
      </c>
      <c r="AO17" s="39">
        <v>0</v>
      </c>
      <c r="AP17" s="39">
        <v>3.3290316666599998E-2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0.45440530613320007</v>
      </c>
      <c r="AW17" s="39">
        <v>2.6894220999999998</v>
      </c>
      <c r="AX17" s="39">
        <v>0</v>
      </c>
      <c r="AY17" s="39">
        <v>0</v>
      </c>
      <c r="AZ17" s="39">
        <v>0.96317587096659985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8.5035774000000008E-2</v>
      </c>
      <c r="BG17" s="39">
        <v>0</v>
      </c>
      <c r="BH17" s="39">
        <v>0</v>
      </c>
      <c r="BI17" s="39">
        <v>0</v>
      </c>
      <c r="BJ17" s="39">
        <v>1.1883493000000001</v>
      </c>
      <c r="BK17" s="53">
        <f t="shared" si="3"/>
        <v>25.245689680733339</v>
      </c>
    </row>
    <row r="18" spans="1:63" x14ac:dyDescent="0.25">
      <c r="A18" s="11"/>
      <c r="B18" s="25" t="s">
        <v>119</v>
      </c>
      <c r="C18" s="39">
        <v>0</v>
      </c>
      <c r="D18" s="39">
        <v>0.94775399999999999</v>
      </c>
      <c r="E18" s="39">
        <v>0</v>
      </c>
      <c r="F18" s="39">
        <v>0</v>
      </c>
      <c r="G18" s="39">
        <v>0</v>
      </c>
      <c r="H18" s="39">
        <v>0.22350557193330001</v>
      </c>
      <c r="I18" s="39">
        <v>5.8760747999999996</v>
      </c>
      <c r="J18" s="39">
        <v>0.63041887303811017</v>
      </c>
      <c r="K18" s="39">
        <v>0</v>
      </c>
      <c r="L18" s="39">
        <v>0.88457040000000009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2.79118027333E-2</v>
      </c>
      <c r="S18" s="39">
        <v>0.12636720000000001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0.67869122846610008</v>
      </c>
      <c r="AC18" s="39">
        <v>0</v>
      </c>
      <c r="AD18" s="39">
        <v>0</v>
      </c>
      <c r="AE18" s="39">
        <v>0</v>
      </c>
      <c r="AF18" s="39">
        <v>0.71632555106640006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0.15805666466639998</v>
      </c>
      <c r="AM18" s="39">
        <v>1.1968260800665</v>
      </c>
      <c r="AN18" s="39">
        <v>0</v>
      </c>
      <c r="AO18" s="39">
        <v>0</v>
      </c>
      <c r="AP18" s="39">
        <v>0.43558923333319999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1.3460606987980002</v>
      </c>
      <c r="AW18" s="39">
        <v>6.2227033333332997</v>
      </c>
      <c r="AX18" s="39">
        <v>0</v>
      </c>
      <c r="AY18" s="39">
        <v>0</v>
      </c>
      <c r="AZ18" s="39">
        <v>2.8598977431993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0.45582679459949998</v>
      </c>
      <c r="BG18" s="39">
        <v>3.7336220000000003E-2</v>
      </c>
      <c r="BH18" s="39">
        <v>0</v>
      </c>
      <c r="BI18" s="39">
        <v>0</v>
      </c>
      <c r="BJ18" s="39">
        <v>2.6497007350665998</v>
      </c>
      <c r="BK18" s="53">
        <f t="shared" si="3"/>
        <v>25.473616930300011</v>
      </c>
    </row>
    <row r="19" spans="1:63" x14ac:dyDescent="0.25">
      <c r="A19" s="11"/>
      <c r="B19" s="25" t="s">
        <v>120</v>
      </c>
      <c r="C19" s="39">
        <v>0</v>
      </c>
      <c r="D19" s="39">
        <v>6.1813021569348621</v>
      </c>
      <c r="E19" s="39">
        <v>0</v>
      </c>
      <c r="F19" s="39">
        <v>0</v>
      </c>
      <c r="G19" s="39">
        <v>0</v>
      </c>
      <c r="H19" s="39">
        <v>0</v>
      </c>
      <c r="I19" s="39">
        <v>4.9463186666665999</v>
      </c>
      <c r="J19" s="39">
        <v>0</v>
      </c>
      <c r="K19" s="39">
        <v>0</v>
      </c>
      <c r="L19" s="39">
        <v>0.1152718066666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4.7521345666600004E-2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6.7887636666599999E-2</v>
      </c>
      <c r="AM19" s="39">
        <v>1.1108885999999001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0.29438547899959999</v>
      </c>
      <c r="AW19" s="39">
        <v>1.8206229833331999</v>
      </c>
      <c r="AX19" s="39">
        <v>0</v>
      </c>
      <c r="AY19" s="39">
        <v>0</v>
      </c>
      <c r="AZ19" s="39">
        <v>10.4751693533996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1.23432066666E-2</v>
      </c>
      <c r="BG19" s="39">
        <v>0</v>
      </c>
      <c r="BH19" s="39">
        <v>0</v>
      </c>
      <c r="BI19" s="39">
        <v>0</v>
      </c>
      <c r="BJ19" s="39">
        <v>2.8789971451665002</v>
      </c>
      <c r="BK19" s="53">
        <f t="shared" si="3"/>
        <v>27.95070838016666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16.029381867235728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0.64541817789950007</v>
      </c>
      <c r="I20" s="41">
        <f t="shared" si="4"/>
        <v>34.745053530066301</v>
      </c>
      <c r="J20" s="41">
        <f t="shared" si="4"/>
        <v>0.63041887303811017</v>
      </c>
      <c r="K20" s="41">
        <f t="shared" si="4"/>
        <v>0</v>
      </c>
      <c r="L20" s="41">
        <f t="shared" si="4"/>
        <v>4.6549687457328996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8.0119945399799997E-2</v>
      </c>
      <c r="S20" s="41">
        <f t="shared" si="4"/>
        <v>1.3877395210677341</v>
      </c>
      <c r="T20" s="41">
        <f t="shared" si="4"/>
        <v>0</v>
      </c>
      <c r="U20" s="41">
        <f t="shared" si="4"/>
        <v>0</v>
      </c>
      <c r="V20" s="41">
        <f t="shared" si="4"/>
        <v>1.1674109398686974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0.95183356399930019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0.93785196613300004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0.29269549843289999</v>
      </c>
      <c r="AM20" s="41">
        <f t="shared" si="5"/>
        <v>3.5590739300664</v>
      </c>
      <c r="AN20" s="41">
        <f t="shared" si="5"/>
        <v>0</v>
      </c>
      <c r="AO20" s="41">
        <f t="shared" si="5"/>
        <v>0</v>
      </c>
      <c r="AP20" s="41">
        <f t="shared" si="5"/>
        <v>0.46887954999979997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3.0170185474968001</v>
      </c>
      <c r="AW20" s="41">
        <f t="shared" si="5"/>
        <v>27.628132018033</v>
      </c>
      <c r="AX20" s="41">
        <f t="shared" si="5"/>
        <v>0</v>
      </c>
      <c r="AY20" s="41">
        <f t="shared" si="5"/>
        <v>0</v>
      </c>
      <c r="AZ20" s="41">
        <f t="shared" si="5"/>
        <v>27.227067251131299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0.8909800601658</v>
      </c>
      <c r="BG20" s="41">
        <f t="shared" si="5"/>
        <v>0.58984379773329998</v>
      </c>
      <c r="BH20" s="41">
        <f t="shared" si="5"/>
        <v>0</v>
      </c>
      <c r="BI20" s="41">
        <f t="shared" si="5"/>
        <v>0</v>
      </c>
      <c r="BJ20" s="41">
        <f t="shared" si="5"/>
        <v>7.2590949267662994</v>
      </c>
      <c r="BK20" s="41">
        <f t="shared" si="3"/>
        <v>132.16298271026668</v>
      </c>
    </row>
    <row r="21" spans="1:63" x14ac:dyDescent="0.25">
      <c r="A21" s="11" t="s">
        <v>78</v>
      </c>
      <c r="B21" s="25" t="s">
        <v>15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</row>
    <row r="28" spans="1:63" x14ac:dyDescent="0.25">
      <c r="A28" s="11"/>
      <c r="B28" s="25" t="s">
        <v>133</v>
      </c>
      <c r="C28" s="39">
        <v>0</v>
      </c>
      <c r="D28" s="39">
        <v>27.987715541333301</v>
      </c>
      <c r="E28" s="39">
        <v>0</v>
      </c>
      <c r="F28" s="39">
        <v>0</v>
      </c>
      <c r="G28" s="39">
        <v>0</v>
      </c>
      <c r="H28" s="39">
        <v>2.427416179132301</v>
      </c>
      <c r="I28" s="39">
        <v>261.0446251592702</v>
      </c>
      <c r="J28" s="39">
        <v>5.1555695257665999</v>
      </c>
      <c r="K28" s="39">
        <v>0</v>
      </c>
      <c r="L28" s="39">
        <v>29.069487636799298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1.3775082883652008</v>
      </c>
      <c r="S28" s="39">
        <v>53.373530763333093</v>
      </c>
      <c r="T28" s="39">
        <v>0.76476363613330001</v>
      </c>
      <c r="U28" s="39">
        <v>0</v>
      </c>
      <c r="V28" s="39">
        <v>3.7135748814329004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0.50233566286590003</v>
      </c>
      <c r="AC28" s="39">
        <v>96.429372420199812</v>
      </c>
      <c r="AD28" s="39">
        <v>0</v>
      </c>
      <c r="AE28" s="39">
        <v>0</v>
      </c>
      <c r="AF28" s="39">
        <v>0.84014852023300002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0.28848233153250002</v>
      </c>
      <c r="AM28" s="39">
        <v>12.1169538713331</v>
      </c>
      <c r="AN28" s="39">
        <v>0.17275476549999999</v>
      </c>
      <c r="AO28" s="39">
        <v>0</v>
      </c>
      <c r="AP28" s="39">
        <v>1.2091938086664999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9.6768339635207958</v>
      </c>
      <c r="AW28" s="39">
        <v>168.04033986086424</v>
      </c>
      <c r="AX28" s="39">
        <v>1.0437833300666</v>
      </c>
      <c r="AY28" s="39">
        <v>9.6632094830666002</v>
      </c>
      <c r="AZ28" s="39">
        <v>54.731014080395141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4.9299280565910006</v>
      </c>
      <c r="BG28" s="39">
        <v>4.0246855623995001</v>
      </c>
      <c r="BH28" s="39">
        <v>3.3661599709333001</v>
      </c>
      <c r="BI28" s="39">
        <v>0</v>
      </c>
      <c r="BJ28" s="39">
        <v>5.0411152497650997</v>
      </c>
      <c r="BK28" s="40">
        <f t="shared" ref="BK28:BK36" si="10">SUM(C28:BJ28)</f>
        <v>756.99050254949941</v>
      </c>
    </row>
    <row r="29" spans="1:63" x14ac:dyDescent="0.25">
      <c r="A29" s="11"/>
      <c r="B29" s="25" t="s">
        <v>134</v>
      </c>
      <c r="C29" s="39">
        <v>0</v>
      </c>
      <c r="D29" s="39">
        <v>18.6731848605666</v>
      </c>
      <c r="E29" s="39">
        <v>0</v>
      </c>
      <c r="F29" s="39">
        <v>0</v>
      </c>
      <c r="G29" s="39">
        <v>0</v>
      </c>
      <c r="H29" s="39">
        <v>0.46048628373279993</v>
      </c>
      <c r="I29" s="39">
        <v>35.442775109608903</v>
      </c>
      <c r="J29" s="39">
        <v>0</v>
      </c>
      <c r="K29" s="39">
        <v>0</v>
      </c>
      <c r="L29" s="39">
        <v>8.074710542666498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0.13468848543290002</v>
      </c>
      <c r="S29" s="39">
        <v>0</v>
      </c>
      <c r="T29" s="39">
        <v>0</v>
      </c>
      <c r="U29" s="39">
        <v>0</v>
      </c>
      <c r="V29" s="39">
        <v>0.10126028469990002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2.1012618833099999E-2</v>
      </c>
      <c r="AC29" s="39">
        <v>2.6358888599800002E-2</v>
      </c>
      <c r="AD29" s="39">
        <v>0</v>
      </c>
      <c r="AE29" s="39">
        <v>0</v>
      </c>
      <c r="AF29" s="39">
        <v>0.38569419836660002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1.48754887999E-2</v>
      </c>
      <c r="AM29" s="39">
        <v>0</v>
      </c>
      <c r="AN29" s="39">
        <v>0</v>
      </c>
      <c r="AO29" s="39">
        <v>0</v>
      </c>
      <c r="AP29" s="39">
        <v>1.3572E-5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1.6130807325634997</v>
      </c>
      <c r="AW29" s="39">
        <v>5.8603610565661004</v>
      </c>
      <c r="AX29" s="39">
        <v>0</v>
      </c>
      <c r="AY29" s="39">
        <v>0</v>
      </c>
      <c r="AZ29" s="39">
        <v>2.9816288821327994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0.58848115879750018</v>
      </c>
      <c r="BG29" s="39">
        <v>0.77100640986660007</v>
      </c>
      <c r="BH29" s="39">
        <v>2.0006376360331997</v>
      </c>
      <c r="BI29" s="39">
        <v>0</v>
      </c>
      <c r="BJ29" s="39">
        <v>0.42559943856660004</v>
      </c>
      <c r="BK29" s="53">
        <f t="shared" si="10"/>
        <v>77.575855647833322</v>
      </c>
    </row>
    <row r="30" spans="1:63" x14ac:dyDescent="0.25">
      <c r="A30" s="11"/>
      <c r="B30" s="25" t="s">
        <v>131</v>
      </c>
      <c r="C30" s="39">
        <v>0</v>
      </c>
      <c r="D30" s="39">
        <v>17.9656418197</v>
      </c>
      <c r="E30" s="39">
        <v>0</v>
      </c>
      <c r="F30" s="39">
        <v>0</v>
      </c>
      <c r="G30" s="39">
        <v>0</v>
      </c>
      <c r="H30" s="39">
        <v>1.0743376080324003</v>
      </c>
      <c r="I30" s="39">
        <v>9.077344315666398</v>
      </c>
      <c r="J30" s="39">
        <v>0</v>
      </c>
      <c r="K30" s="39">
        <v>0</v>
      </c>
      <c r="L30" s="39">
        <v>1.077786449968043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0.46856187903200008</v>
      </c>
      <c r="S30" s="39">
        <v>0</v>
      </c>
      <c r="T30" s="39">
        <v>0</v>
      </c>
      <c r="U30" s="39">
        <v>0</v>
      </c>
      <c r="V30" s="39">
        <v>0.26584448626659996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1.2310376227657003</v>
      </c>
      <c r="AC30" s="39">
        <v>0.80351664316659988</v>
      </c>
      <c r="AD30" s="39">
        <v>0</v>
      </c>
      <c r="AE30" s="39">
        <v>0</v>
      </c>
      <c r="AF30" s="39">
        <v>3.5705134122999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0.6908143341659001</v>
      </c>
      <c r="AM30" s="39">
        <v>1.3844429999999998E-4</v>
      </c>
      <c r="AN30" s="39">
        <v>0</v>
      </c>
      <c r="AO30" s="39">
        <v>0</v>
      </c>
      <c r="AP30" s="39">
        <v>0.60656791263330001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10.124389174615004</v>
      </c>
      <c r="AW30" s="39">
        <v>17.844372506798496</v>
      </c>
      <c r="AX30" s="39">
        <v>8.9945387166332011</v>
      </c>
      <c r="AY30" s="39">
        <v>0</v>
      </c>
      <c r="AZ30" s="39">
        <v>21.310124154031602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2.0665072046919999</v>
      </c>
      <c r="BG30" s="39">
        <v>7.7980602945330997</v>
      </c>
      <c r="BH30" s="39">
        <v>0</v>
      </c>
      <c r="BI30" s="39">
        <v>0</v>
      </c>
      <c r="BJ30" s="39">
        <v>1.8293302562664997</v>
      </c>
      <c r="BK30" s="53">
        <f t="shared" si="10"/>
        <v>106.79942723556675</v>
      </c>
    </row>
    <row r="31" spans="1:63" x14ac:dyDescent="0.25">
      <c r="A31" s="11"/>
      <c r="B31" s="25" t="s">
        <v>135</v>
      </c>
      <c r="C31" s="39">
        <v>0</v>
      </c>
      <c r="D31" s="39">
        <v>26.997252204233302</v>
      </c>
      <c r="E31" s="39">
        <v>0</v>
      </c>
      <c r="F31" s="39">
        <v>0</v>
      </c>
      <c r="G31" s="39">
        <v>0</v>
      </c>
      <c r="H31" s="39">
        <v>1.0797691051991001</v>
      </c>
      <c r="I31" s="39">
        <v>27.322828163866404</v>
      </c>
      <c r="J31" s="39">
        <v>4.6109051612000007</v>
      </c>
      <c r="K31" s="39">
        <v>0</v>
      </c>
      <c r="L31" s="39">
        <v>6.9967575558994994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0.3926814942659001</v>
      </c>
      <c r="S31" s="39">
        <v>25.567051191588241</v>
      </c>
      <c r="T31" s="39">
        <v>0</v>
      </c>
      <c r="U31" s="39">
        <v>0</v>
      </c>
      <c r="V31" s="39">
        <v>0.17613923643309998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2.2898587055653996</v>
      </c>
      <c r="AC31" s="39">
        <v>7.2265449481663993</v>
      </c>
      <c r="AD31" s="39">
        <v>0</v>
      </c>
      <c r="AE31" s="39">
        <v>0</v>
      </c>
      <c r="AF31" s="39">
        <v>5.5610629086662007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0.87927481286579989</v>
      </c>
      <c r="AM31" s="39">
        <v>9.4474221063663997</v>
      </c>
      <c r="AN31" s="39">
        <v>22.1537432392665</v>
      </c>
      <c r="AO31" s="39">
        <v>0</v>
      </c>
      <c r="AP31" s="39">
        <v>2.8583938704996998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5.0869188906253999</v>
      </c>
      <c r="AW31" s="39">
        <v>50.578283414731999</v>
      </c>
      <c r="AX31" s="39">
        <v>7.1312470507332995</v>
      </c>
      <c r="AY31" s="39">
        <v>0</v>
      </c>
      <c r="AZ31" s="39">
        <v>23.324345035898009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1.9299501499632994</v>
      </c>
      <c r="BG31" s="39">
        <v>2.7526571541331997</v>
      </c>
      <c r="BH31" s="39">
        <v>3.0274410992332998</v>
      </c>
      <c r="BI31" s="39">
        <v>0</v>
      </c>
      <c r="BJ31" s="39">
        <v>2.9021148551997995</v>
      </c>
      <c r="BK31" s="53">
        <f t="shared" si="10"/>
        <v>240.29264235460028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5.7846155982322998</v>
      </c>
      <c r="I32" s="39">
        <v>0.3086799096999</v>
      </c>
      <c r="J32" s="39">
        <v>0</v>
      </c>
      <c r="K32" s="39">
        <v>0</v>
      </c>
      <c r="L32" s="39">
        <v>6.2904091243661009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1.6515844574324998</v>
      </c>
      <c r="S32" s="39">
        <v>0</v>
      </c>
      <c r="T32" s="39">
        <v>0</v>
      </c>
      <c r="U32" s="39">
        <v>0</v>
      </c>
      <c r="V32" s="39">
        <v>1.0819509588797089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0.59502891019950011</v>
      </c>
      <c r="AC32" s="39">
        <v>0</v>
      </c>
      <c r="AD32" s="39">
        <v>0</v>
      </c>
      <c r="AE32" s="39">
        <v>0</v>
      </c>
      <c r="AF32" s="39">
        <v>1.6344960253663998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0.172115601033</v>
      </c>
      <c r="AM32" s="39">
        <v>0</v>
      </c>
      <c r="AN32" s="39">
        <v>0</v>
      </c>
      <c r="AO32" s="39">
        <v>0</v>
      </c>
      <c r="AP32" s="39">
        <v>0.16545504796649996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5.3339365149292988</v>
      </c>
      <c r="AW32" s="39">
        <v>8.7545986999999995E-3</v>
      </c>
      <c r="AX32" s="39">
        <v>0</v>
      </c>
      <c r="AY32" s="39">
        <v>0</v>
      </c>
      <c r="AZ32" s="39">
        <v>7.3218711885316976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1.9721569144301001</v>
      </c>
      <c r="BG32" s="39">
        <v>0</v>
      </c>
      <c r="BH32" s="39">
        <v>0</v>
      </c>
      <c r="BI32" s="39">
        <v>0</v>
      </c>
      <c r="BJ32" s="39">
        <v>1.9585896010662998</v>
      </c>
      <c r="BK32" s="53">
        <f t="shared" si="10"/>
        <v>34.27964445083331</v>
      </c>
    </row>
    <row r="33" spans="1:64" x14ac:dyDescent="0.25">
      <c r="A33" s="11"/>
      <c r="B33" s="25" t="s">
        <v>107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0.77443630780030404</v>
      </c>
      <c r="I33" s="39">
        <v>0.30676188833329998</v>
      </c>
      <c r="J33" s="39">
        <v>0</v>
      </c>
      <c r="K33" s="39">
        <v>0</v>
      </c>
      <c r="L33" s="39">
        <v>1.6053219798664999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0.328725700999</v>
      </c>
      <c r="S33" s="39">
        <v>0</v>
      </c>
      <c r="T33" s="39">
        <v>0</v>
      </c>
      <c r="U33" s="39">
        <v>0</v>
      </c>
      <c r="V33" s="39">
        <v>0.34585711166650002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0.31986708239949996</v>
      </c>
      <c r="AC33" s="39">
        <v>0.18858486059980001</v>
      </c>
      <c r="AD33" s="39">
        <v>0</v>
      </c>
      <c r="AE33" s="39">
        <v>0</v>
      </c>
      <c r="AF33" s="39">
        <v>0.30276884749990002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0.34816208066580007</v>
      </c>
      <c r="AM33" s="39">
        <v>4.29029287999E-2</v>
      </c>
      <c r="AN33" s="39">
        <v>0</v>
      </c>
      <c r="AO33" s="39">
        <v>0</v>
      </c>
      <c r="AP33" s="39">
        <v>1.5315162388999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6.8937983003152086</v>
      </c>
      <c r="AW33" s="39">
        <v>2.2230650758993007</v>
      </c>
      <c r="AX33" s="39">
        <v>0</v>
      </c>
      <c r="AY33" s="39">
        <v>0</v>
      </c>
      <c r="AZ33" s="39">
        <v>1.9715948802991998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2.6354980669893013</v>
      </c>
      <c r="BG33" s="39">
        <v>0.10344868343330001</v>
      </c>
      <c r="BH33" s="39">
        <v>0</v>
      </c>
      <c r="BI33" s="39">
        <v>0</v>
      </c>
      <c r="BJ33" s="39">
        <v>6.3801495366599986E-2</v>
      </c>
      <c r="BK33" s="53">
        <f t="shared" si="10"/>
        <v>19.986111529833313</v>
      </c>
    </row>
    <row r="34" spans="1:64" x14ac:dyDescent="0.25">
      <c r="A34" s="11"/>
      <c r="B34" s="25" t="s">
        <v>108</v>
      </c>
      <c r="C34" s="39">
        <v>0</v>
      </c>
      <c r="D34" s="39">
        <v>11.0275901724</v>
      </c>
      <c r="E34" s="39">
        <v>0</v>
      </c>
      <c r="F34" s="39">
        <v>0</v>
      </c>
      <c r="G34" s="39">
        <v>0</v>
      </c>
      <c r="H34" s="39">
        <v>0.47752437131022163</v>
      </c>
      <c r="I34" s="39">
        <v>20.099864043566598</v>
      </c>
      <c r="J34" s="39">
        <v>0</v>
      </c>
      <c r="K34" s="39">
        <v>0</v>
      </c>
      <c r="L34" s="39">
        <v>5.5835521526329996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0.20721690046629998</v>
      </c>
      <c r="S34" s="39">
        <v>12.5457375458</v>
      </c>
      <c r="T34" s="39">
        <v>0</v>
      </c>
      <c r="U34" s="39">
        <v>0</v>
      </c>
      <c r="V34" s="39">
        <v>0.3116099315666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0.2868356249997</v>
      </c>
      <c r="AC34" s="39">
        <v>0</v>
      </c>
      <c r="AD34" s="39">
        <v>0</v>
      </c>
      <c r="AE34" s="39">
        <v>0</v>
      </c>
      <c r="AF34" s="39">
        <v>0.47770374780000002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4.9602745333199999E-2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3.0222780827285005</v>
      </c>
      <c r="AW34" s="39">
        <v>5.5509618813665007</v>
      </c>
      <c r="AX34" s="39">
        <v>0</v>
      </c>
      <c r="AY34" s="39">
        <v>0</v>
      </c>
      <c r="AZ34" s="39">
        <v>15.495344991832502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1.2460183370970999</v>
      </c>
      <c r="BG34" s="39">
        <v>0.18970752376659999</v>
      </c>
      <c r="BH34" s="39">
        <v>0</v>
      </c>
      <c r="BI34" s="39">
        <v>0</v>
      </c>
      <c r="BJ34" s="39">
        <v>0.15650577783319999</v>
      </c>
      <c r="BK34" s="53">
        <f t="shared" si="10"/>
        <v>76.728053830500016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102.65138459823321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12.078585453439429</v>
      </c>
      <c r="I35" s="41">
        <f t="shared" si="11"/>
        <v>353.6028785900117</v>
      </c>
      <c r="J35" s="41">
        <f t="shared" si="11"/>
        <v>9.7664746869665997</v>
      </c>
      <c r="K35" s="41">
        <f t="shared" si="11"/>
        <v>0</v>
      </c>
      <c r="L35" s="41">
        <f t="shared" si="11"/>
        <v>58.69802544219894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4.5609672059938005</v>
      </c>
      <c r="S35" s="41">
        <f t="shared" si="11"/>
        <v>91.486319500721322</v>
      </c>
      <c r="T35" s="41">
        <f t="shared" si="11"/>
        <v>0.76476363613330001</v>
      </c>
      <c r="U35" s="41">
        <f t="shared" si="11"/>
        <v>0</v>
      </c>
      <c r="V35" s="41">
        <f t="shared" si="11"/>
        <v>5.9962368909453083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5.2459762276288</v>
      </c>
      <c r="AC35" s="41">
        <f t="shared" si="11"/>
        <v>104.67437776073243</v>
      </c>
      <c r="AD35" s="41">
        <f t="shared" si="11"/>
        <v>0</v>
      </c>
      <c r="AE35" s="41">
        <f t="shared" si="11"/>
        <v>0</v>
      </c>
      <c r="AF35" s="41">
        <f t="shared" si="11"/>
        <v>12.772387660232001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2.4433273943961002</v>
      </c>
      <c r="AM35" s="41">
        <f t="shared" si="11"/>
        <v>21.607417350799398</v>
      </c>
      <c r="AN35" s="41">
        <f t="shared" si="11"/>
        <v>22.326498004766499</v>
      </c>
      <c r="AO35" s="41">
        <f t="shared" si="11"/>
        <v>0</v>
      </c>
      <c r="AP35" s="41">
        <f t="shared" si="11"/>
        <v>6.3711404506658988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41.751235659297706</v>
      </c>
      <c r="AW35" s="41">
        <f t="shared" si="11"/>
        <v>250.10613839492663</v>
      </c>
      <c r="AX35" s="41">
        <f t="shared" si="11"/>
        <v>17.169569097433101</v>
      </c>
      <c r="AY35" s="41">
        <f t="shared" si="11"/>
        <v>9.6632094830666002</v>
      </c>
      <c r="AZ35" s="41">
        <f t="shared" si="11"/>
        <v>127.13592321312093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15.368539888560301</v>
      </c>
      <c r="BG35" s="41">
        <f t="shared" si="11"/>
        <v>15.639565628132299</v>
      </c>
      <c r="BH35" s="41">
        <f t="shared" si="11"/>
        <v>8.3942387061998005</v>
      </c>
      <c r="BI35" s="41">
        <f t="shared" si="11"/>
        <v>0</v>
      </c>
      <c r="BJ35" s="41">
        <f t="shared" si="11"/>
        <v>12.3770566740641</v>
      </c>
      <c r="BK35" s="41">
        <f t="shared" si="10"/>
        <v>1312.6522375986663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182.28485284280214</v>
      </c>
      <c r="E36" s="41">
        <f t="shared" si="12"/>
        <v>0</v>
      </c>
      <c r="F36" s="41">
        <f t="shared" si="12"/>
        <v>0</v>
      </c>
      <c r="G36" s="41">
        <f t="shared" si="12"/>
        <v>0</v>
      </c>
      <c r="H36" s="41">
        <f t="shared" si="12"/>
        <v>14.854993008570728</v>
      </c>
      <c r="I36" s="41">
        <f t="shared" si="12"/>
        <v>670.18381680977632</v>
      </c>
      <c r="J36" s="41">
        <f t="shared" si="12"/>
        <v>37.748830463271105</v>
      </c>
      <c r="K36" s="41">
        <f t="shared" si="12"/>
        <v>0</v>
      </c>
      <c r="L36" s="41">
        <f t="shared" si="12"/>
        <v>80.03670646496424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5.4144815313254009</v>
      </c>
      <c r="S36" s="41">
        <f t="shared" si="12"/>
        <v>113.22177561386052</v>
      </c>
      <c r="T36" s="41">
        <f t="shared" si="12"/>
        <v>1.5234855263999001</v>
      </c>
      <c r="U36" s="41">
        <f t="shared" si="12"/>
        <v>0</v>
      </c>
      <c r="V36" s="41">
        <f t="shared" si="12"/>
        <v>12.176529967047816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6.6428321941941002</v>
      </c>
      <c r="AC36" s="41">
        <f t="shared" si="12"/>
        <v>208.153177417932</v>
      </c>
      <c r="AD36" s="41">
        <f t="shared" si="12"/>
        <v>0</v>
      </c>
      <c r="AE36" s="41">
        <f t="shared" si="12"/>
        <v>0</v>
      </c>
      <c r="AF36" s="41">
        <f t="shared" si="12"/>
        <v>17.359168046464603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3.0069457765620999</v>
      </c>
      <c r="AM36" s="41">
        <f t="shared" si="13"/>
        <v>50.671447816198899</v>
      </c>
      <c r="AN36" s="41">
        <f t="shared" si="13"/>
        <v>49.428053372333096</v>
      </c>
      <c r="AO36" s="41">
        <f t="shared" si="13"/>
        <v>0</v>
      </c>
      <c r="AP36" s="41">
        <f t="shared" si="13"/>
        <v>7.845173039531999</v>
      </c>
      <c r="AQ36" s="41">
        <f t="shared" si="13"/>
        <v>0</v>
      </c>
      <c r="AR36" s="41">
        <f t="shared" si="13"/>
        <v>3.3333333351665999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52.482467462480805</v>
      </c>
      <c r="AW36" s="41">
        <f t="shared" si="13"/>
        <v>640.9522879731237</v>
      </c>
      <c r="AX36" s="41">
        <f t="shared" si="13"/>
        <v>18.240341797233</v>
      </c>
      <c r="AY36" s="41">
        <f t="shared" si="13"/>
        <v>9.6632094830666002</v>
      </c>
      <c r="AZ36" s="41">
        <f t="shared" si="13"/>
        <v>176.06017533668273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18.839716749149702</v>
      </c>
      <c r="BG36" s="41">
        <f t="shared" si="13"/>
        <v>38.742597358864998</v>
      </c>
      <c r="BH36" s="41">
        <f t="shared" si="13"/>
        <v>8.432078233033101</v>
      </c>
      <c r="BI36" s="41">
        <f t="shared" si="13"/>
        <v>0</v>
      </c>
      <c r="BJ36" s="41">
        <f t="shared" si="13"/>
        <v>24.008709482562899</v>
      </c>
      <c r="BK36" s="41">
        <f t="shared" si="10"/>
        <v>2451.3071871026004</v>
      </c>
    </row>
    <row r="37" spans="1:64" ht="3.75" customHeight="1" x14ac:dyDescent="0.25">
      <c r="A37" s="11"/>
      <c r="B37" s="27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</row>
    <row r="38" spans="1:64" x14ac:dyDescent="0.25">
      <c r="A38" s="11" t="s">
        <v>1</v>
      </c>
      <c r="B38" s="28" t="s">
        <v>7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</row>
    <row r="39" spans="1:64" s="15" customFormat="1" x14ac:dyDescent="0.25">
      <c r="A39" s="11" t="s">
        <v>75</v>
      </c>
      <c r="B39" s="25" t="s">
        <v>2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19.276194873397802</v>
      </c>
      <c r="I40" s="39">
        <v>0.60369209056649986</v>
      </c>
      <c r="J40" s="39">
        <v>0</v>
      </c>
      <c r="K40" s="39">
        <v>0</v>
      </c>
      <c r="L40" s="39">
        <v>2.9831841299799995E-2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9.3806760040155481</v>
      </c>
      <c r="S40" s="39">
        <v>2.92684698333E-2</v>
      </c>
      <c r="T40" s="39">
        <v>0</v>
      </c>
      <c r="U40" s="39">
        <v>0</v>
      </c>
      <c r="V40" s="39">
        <v>4.37832598995E-2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7.4418618948647</v>
      </c>
      <c r="AC40" s="39">
        <v>2.9814773433199999E-2</v>
      </c>
      <c r="AD40" s="39">
        <v>0</v>
      </c>
      <c r="AE40" s="39">
        <v>0</v>
      </c>
      <c r="AF40" s="39">
        <v>0.14841365486639999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6.7743987973646993</v>
      </c>
      <c r="AM40" s="39">
        <v>2.5523378499799999E-2</v>
      </c>
      <c r="AN40" s="39">
        <v>0</v>
      </c>
      <c r="AO40" s="39">
        <v>0</v>
      </c>
      <c r="AP40" s="39">
        <v>3.5698366433300002E-2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170.81897060610808</v>
      </c>
      <c r="AW40" s="39">
        <v>0.56217532063220021</v>
      </c>
      <c r="AX40" s="39">
        <v>0</v>
      </c>
      <c r="AY40" s="39">
        <v>0</v>
      </c>
      <c r="AZ40" s="39">
        <v>2.0082395350987006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85.478065484355071</v>
      </c>
      <c r="BG40" s="39">
        <v>8.2023761558992998</v>
      </c>
      <c r="BH40" s="39">
        <v>0</v>
      </c>
      <c r="BI40" s="39">
        <v>0</v>
      </c>
      <c r="BJ40" s="39">
        <v>8.7633785833100011E-2</v>
      </c>
      <c r="BK40" s="40">
        <f t="shared" ref="BK40:BK42" si="14">SUM(C40:BJ40)</f>
        <v>310.97661829240099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70.182972562031537</v>
      </c>
      <c r="I41" s="39">
        <v>0.57145503483330007</v>
      </c>
      <c r="J41" s="39">
        <v>0</v>
      </c>
      <c r="K41" s="39">
        <v>0</v>
      </c>
      <c r="L41" s="39">
        <v>0.12622679343319998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59.829421426842217</v>
      </c>
      <c r="S41" s="39">
        <v>2.8946721733200002E-2</v>
      </c>
      <c r="T41" s="39">
        <v>0</v>
      </c>
      <c r="U41" s="39">
        <v>0</v>
      </c>
      <c r="V41" s="39">
        <v>8.4065155032699998E-2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10.707023615264799</v>
      </c>
      <c r="AC41" s="39">
        <v>0.87210216586639999</v>
      </c>
      <c r="AD41" s="39">
        <v>0</v>
      </c>
      <c r="AE41" s="39">
        <v>0</v>
      </c>
      <c r="AF41" s="39">
        <v>1.1901413475997003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12.085911158464194</v>
      </c>
      <c r="AM41" s="39">
        <v>0.11170330386659999</v>
      </c>
      <c r="AN41" s="39">
        <v>0</v>
      </c>
      <c r="AO41" s="39">
        <v>0</v>
      </c>
      <c r="AP41" s="39">
        <v>0.26117271463320002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72.587618651582432</v>
      </c>
      <c r="AW41" s="39">
        <v>1.3226288449663002</v>
      </c>
      <c r="AX41" s="39">
        <v>0</v>
      </c>
      <c r="AY41" s="39">
        <v>0</v>
      </c>
      <c r="AZ41" s="39">
        <v>5.2662065229315012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39.045356175219752</v>
      </c>
      <c r="BG41" s="39">
        <v>0.29261473556649997</v>
      </c>
      <c r="BH41" s="39">
        <v>0</v>
      </c>
      <c r="BI41" s="39">
        <v>0</v>
      </c>
      <c r="BJ41" s="39">
        <v>0.18084757426640002</v>
      </c>
      <c r="BK41" s="40">
        <f t="shared" si="14"/>
        <v>274.74641450413395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89.459167435429336</v>
      </c>
      <c r="I42" s="42">
        <f t="shared" si="15"/>
        <v>1.1751471253997998</v>
      </c>
      <c r="J42" s="42">
        <f t="shared" si="15"/>
        <v>0</v>
      </c>
      <c r="K42" s="42">
        <f t="shared" si="15"/>
        <v>0</v>
      </c>
      <c r="L42" s="42">
        <f t="shared" si="15"/>
        <v>0.15605863473299997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69.210097430857758</v>
      </c>
      <c r="S42" s="42">
        <f t="shared" si="15"/>
        <v>5.8215191566499999E-2</v>
      </c>
      <c r="T42" s="42">
        <f t="shared" si="15"/>
        <v>0</v>
      </c>
      <c r="U42" s="42">
        <f t="shared" si="15"/>
        <v>0</v>
      </c>
      <c r="V42" s="42">
        <f t="shared" si="15"/>
        <v>0.12784841493220001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18.148885510129499</v>
      </c>
      <c r="AC42" s="42">
        <f t="shared" si="15"/>
        <v>0.90191693929960004</v>
      </c>
      <c r="AD42" s="42">
        <f t="shared" si="15"/>
        <v>0</v>
      </c>
      <c r="AE42" s="42">
        <f t="shared" si="15"/>
        <v>0</v>
      </c>
      <c r="AF42" s="42">
        <f t="shared" si="15"/>
        <v>1.3385550024661002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18.860309955828892</v>
      </c>
      <c r="AM42" s="42">
        <f t="shared" si="15"/>
        <v>0.13722668236639998</v>
      </c>
      <c r="AN42" s="42">
        <f t="shared" si="15"/>
        <v>0</v>
      </c>
      <c r="AO42" s="42">
        <f t="shared" si="15"/>
        <v>0</v>
      </c>
      <c r="AP42" s="42">
        <f t="shared" si="15"/>
        <v>0.29687108106650001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243.40658925769051</v>
      </c>
      <c r="AW42" s="42">
        <f t="shared" si="15"/>
        <v>1.8848041655985004</v>
      </c>
      <c r="AX42" s="42">
        <f t="shared" si="15"/>
        <v>0</v>
      </c>
      <c r="AY42" s="42">
        <f t="shared" si="15"/>
        <v>0</v>
      </c>
      <c r="AZ42" s="42">
        <f t="shared" si="15"/>
        <v>7.2744460580302022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124.52342165957482</v>
      </c>
      <c r="BG42" s="42">
        <f t="shared" si="15"/>
        <v>8.4949908914658003</v>
      </c>
      <c r="BH42" s="42">
        <f t="shared" si="15"/>
        <v>0</v>
      </c>
      <c r="BI42" s="42">
        <f t="shared" si="15"/>
        <v>0</v>
      </c>
      <c r="BJ42" s="42">
        <f t="shared" si="15"/>
        <v>0.26848136009950002</v>
      </c>
      <c r="BK42" s="41">
        <f t="shared" si="14"/>
        <v>585.72303279653488</v>
      </c>
    </row>
    <row r="43" spans="1:64" x14ac:dyDescent="0.25">
      <c r="A43" s="11" t="s">
        <v>76</v>
      </c>
      <c r="B43" s="25" t="s">
        <v>17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43.860630388564893</v>
      </c>
      <c r="I44" s="39">
        <v>4.2109819752997</v>
      </c>
      <c r="J44" s="39">
        <v>6.4045332666000003E-3</v>
      </c>
      <c r="K44" s="39">
        <v>0</v>
      </c>
      <c r="L44" s="39">
        <v>0.90451254443320006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28.554423089164402</v>
      </c>
      <c r="S44" s="39">
        <v>0.40736660719801876</v>
      </c>
      <c r="T44" s="39">
        <v>0</v>
      </c>
      <c r="U44" s="39">
        <v>0</v>
      </c>
      <c r="V44" s="39">
        <v>0.88144786956639998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5.0587279628315018</v>
      </c>
      <c r="AC44" s="39">
        <v>0.52198609696620002</v>
      </c>
      <c r="AD44" s="39">
        <v>0</v>
      </c>
      <c r="AE44" s="39">
        <v>0</v>
      </c>
      <c r="AF44" s="39">
        <v>5.748365666E-4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1.6204118183979002</v>
      </c>
      <c r="AM44" s="39">
        <v>8.7013295033099999E-2</v>
      </c>
      <c r="AN44" s="39">
        <v>0</v>
      </c>
      <c r="AO44" s="39">
        <v>0</v>
      </c>
      <c r="AP44" s="39">
        <v>0.1640222328332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15.403574748733192</v>
      </c>
      <c r="AW44" s="39">
        <v>0.94560491313200001</v>
      </c>
      <c r="AX44" s="39">
        <v>0</v>
      </c>
      <c r="AY44" s="39">
        <v>0</v>
      </c>
      <c r="AZ44" s="39">
        <v>2.2271461117324001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7.9243591048139983</v>
      </c>
      <c r="BG44" s="39">
        <v>0.21119841286630001</v>
      </c>
      <c r="BH44" s="39">
        <v>0</v>
      </c>
      <c r="BI44" s="39">
        <v>0</v>
      </c>
      <c r="BJ44" s="39">
        <v>1.29276285333E-2</v>
      </c>
      <c r="BK44" s="40">
        <f t="shared" ref="BK44:BK54" si="16">SUM(C44:BJ44)</f>
        <v>113.00331416993291</v>
      </c>
    </row>
    <row r="45" spans="1:64" x14ac:dyDescent="0.25">
      <c r="A45" s="11"/>
      <c r="B45" s="25" t="s">
        <v>112</v>
      </c>
      <c r="C45" s="39">
        <v>0</v>
      </c>
      <c r="D45" s="39">
        <v>2.3021545168999999</v>
      </c>
      <c r="E45" s="39">
        <v>0</v>
      </c>
      <c r="F45" s="39">
        <v>0</v>
      </c>
      <c r="G45" s="39">
        <v>0</v>
      </c>
      <c r="H45" s="39">
        <v>21.481542476529288</v>
      </c>
      <c r="I45" s="39">
        <v>3.3487609245659997</v>
      </c>
      <c r="J45" s="39">
        <v>0</v>
      </c>
      <c r="K45" s="39">
        <v>0</v>
      </c>
      <c r="L45" s="39">
        <v>28.083053455998996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10.147441434261996</v>
      </c>
      <c r="S45" s="39">
        <v>1.3414267615998001</v>
      </c>
      <c r="T45" s="39">
        <v>0</v>
      </c>
      <c r="U45" s="39">
        <v>0</v>
      </c>
      <c r="V45" s="39">
        <v>3.9974126054969741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45.754025029363127</v>
      </c>
      <c r="AC45" s="39">
        <v>6.8960426634322003</v>
      </c>
      <c r="AD45" s="39">
        <v>0</v>
      </c>
      <c r="AE45" s="39">
        <v>0</v>
      </c>
      <c r="AF45" s="39">
        <v>6.2834042188326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41.495697556229331</v>
      </c>
      <c r="AM45" s="39">
        <v>3.9597230645324006</v>
      </c>
      <c r="AN45" s="39">
        <v>0</v>
      </c>
      <c r="AO45" s="39">
        <v>0</v>
      </c>
      <c r="AP45" s="39">
        <v>4.8268920704661005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202.5811769937404</v>
      </c>
      <c r="AW45" s="39">
        <v>38.065185174994632</v>
      </c>
      <c r="AX45" s="39">
        <v>0</v>
      </c>
      <c r="AY45" s="39">
        <v>0</v>
      </c>
      <c r="AZ45" s="39">
        <v>95.449609914655085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115.39381497830821</v>
      </c>
      <c r="BG45" s="39">
        <v>4.5617418739647988</v>
      </c>
      <c r="BH45" s="39">
        <v>6.1072796266599998E-2</v>
      </c>
      <c r="BI45" s="39">
        <v>0</v>
      </c>
      <c r="BJ45" s="39">
        <v>13.982453329396495</v>
      </c>
      <c r="BK45" s="53">
        <f t="shared" si="16"/>
        <v>650.01263183953506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25.975568983095005</v>
      </c>
      <c r="I46" s="39">
        <v>7.4824019633996999</v>
      </c>
      <c r="J46" s="39">
        <v>0</v>
      </c>
      <c r="K46" s="39">
        <v>0</v>
      </c>
      <c r="L46" s="39">
        <v>2.9555406984660002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24.166055028942868</v>
      </c>
      <c r="S46" s="39">
        <v>8.1658250799700002E-2</v>
      </c>
      <c r="T46" s="39">
        <v>0</v>
      </c>
      <c r="U46" s="39">
        <v>0</v>
      </c>
      <c r="V46" s="39">
        <v>0.48248214429939995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20.1522943166955</v>
      </c>
      <c r="AC46" s="39">
        <v>1.6425358175987002</v>
      </c>
      <c r="AD46" s="39">
        <v>0</v>
      </c>
      <c r="AE46" s="39">
        <v>0</v>
      </c>
      <c r="AF46" s="39">
        <v>1.5828130228331001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11.877711204230096</v>
      </c>
      <c r="AM46" s="39">
        <v>0.30019497353249996</v>
      </c>
      <c r="AN46" s="39">
        <v>0</v>
      </c>
      <c r="AO46" s="39">
        <v>0</v>
      </c>
      <c r="AP46" s="39">
        <v>0.71832834736619988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135.24431940894408</v>
      </c>
      <c r="AW46" s="39">
        <v>50.663225641594906</v>
      </c>
      <c r="AX46" s="39">
        <v>2.9240711274333</v>
      </c>
      <c r="AY46" s="39">
        <v>0</v>
      </c>
      <c r="AZ46" s="39">
        <v>30.580924172795896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67.098046155112158</v>
      </c>
      <c r="BG46" s="39">
        <v>12.967932120597998</v>
      </c>
      <c r="BH46" s="39">
        <v>0</v>
      </c>
      <c r="BI46" s="39">
        <v>0</v>
      </c>
      <c r="BJ46" s="39">
        <v>2.4960194613990998</v>
      </c>
      <c r="BK46" s="53">
        <f t="shared" si="16"/>
        <v>399.39212283913622</v>
      </c>
    </row>
    <row r="47" spans="1:64" x14ac:dyDescent="0.25">
      <c r="A47" s="11"/>
      <c r="B47" s="25" t="s">
        <v>114</v>
      </c>
      <c r="C47" s="39">
        <v>0</v>
      </c>
      <c r="D47" s="39">
        <v>3.0088253717666</v>
      </c>
      <c r="E47" s="39">
        <v>0</v>
      </c>
      <c r="F47" s="39">
        <v>0</v>
      </c>
      <c r="G47" s="39">
        <v>0</v>
      </c>
      <c r="H47" s="39">
        <v>5.1018846277641012</v>
      </c>
      <c r="I47" s="39">
        <v>37.287388657633102</v>
      </c>
      <c r="J47" s="39">
        <v>0</v>
      </c>
      <c r="K47" s="39">
        <v>0</v>
      </c>
      <c r="L47" s="39">
        <v>2.6355451265327998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3.2488949808893821</v>
      </c>
      <c r="S47" s="39">
        <v>0.3719037007332</v>
      </c>
      <c r="T47" s="39">
        <v>0</v>
      </c>
      <c r="U47" s="39">
        <v>0</v>
      </c>
      <c r="V47" s="39">
        <v>0.27098597303290001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20.248710920930602</v>
      </c>
      <c r="AC47" s="39">
        <v>1.1460099641993</v>
      </c>
      <c r="AD47" s="39">
        <v>0</v>
      </c>
      <c r="AE47" s="39">
        <v>0</v>
      </c>
      <c r="AF47" s="39">
        <v>1.7328065433662003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28.121050012262806</v>
      </c>
      <c r="AM47" s="39">
        <v>2.7017533595656005</v>
      </c>
      <c r="AN47" s="39">
        <v>0</v>
      </c>
      <c r="AO47" s="39">
        <v>0</v>
      </c>
      <c r="AP47" s="39">
        <v>1.269193439033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84.722234305099448</v>
      </c>
      <c r="AW47" s="39">
        <v>13.0149121687977</v>
      </c>
      <c r="AX47" s="39">
        <v>0</v>
      </c>
      <c r="AY47" s="39">
        <v>0</v>
      </c>
      <c r="AZ47" s="39">
        <v>28.041931693562606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55.045596377565545</v>
      </c>
      <c r="BG47" s="39">
        <v>3.4239820791991997</v>
      </c>
      <c r="BH47" s="39">
        <v>0</v>
      </c>
      <c r="BI47" s="39">
        <v>0</v>
      </c>
      <c r="BJ47" s="39">
        <v>3.5293097464325003</v>
      </c>
      <c r="BK47" s="53">
        <f t="shared" si="16"/>
        <v>294.92291904836657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1.0227117521069127</v>
      </c>
      <c r="I48" s="39">
        <v>0.57042742603329999</v>
      </c>
      <c r="J48" s="39">
        <v>0</v>
      </c>
      <c r="K48" s="39">
        <v>0</v>
      </c>
      <c r="L48" s="39">
        <v>1.3048940455329998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0.40227860299889995</v>
      </c>
      <c r="S48" s="39">
        <v>1.3143812607666001</v>
      </c>
      <c r="T48" s="39">
        <v>0</v>
      </c>
      <c r="U48" s="39">
        <v>0</v>
      </c>
      <c r="V48" s="39">
        <v>0.77820779713309984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3.1808339232986</v>
      </c>
      <c r="AC48" s="39">
        <v>1.2046523579665001</v>
      </c>
      <c r="AD48" s="39">
        <v>0</v>
      </c>
      <c r="AE48" s="39">
        <v>0</v>
      </c>
      <c r="AF48" s="39">
        <v>0.60187102993300001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2.3260118187318994</v>
      </c>
      <c r="AM48" s="39">
        <v>2.0994363033666001</v>
      </c>
      <c r="AN48" s="39">
        <v>0</v>
      </c>
      <c r="AO48" s="39">
        <v>0</v>
      </c>
      <c r="AP48" s="39">
        <v>2.6646950655663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32.017245506071269</v>
      </c>
      <c r="AW48" s="39">
        <v>14.297708708698901</v>
      </c>
      <c r="AX48" s="39">
        <v>0</v>
      </c>
      <c r="AY48" s="39">
        <v>0</v>
      </c>
      <c r="AZ48" s="39">
        <v>61.40263224299337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13.562630640403297</v>
      </c>
      <c r="BG48" s="39">
        <v>4.0943190820661002</v>
      </c>
      <c r="BH48" s="39">
        <v>0</v>
      </c>
      <c r="BI48" s="39">
        <v>0</v>
      </c>
      <c r="BJ48" s="39">
        <v>7.1721496076657996</v>
      </c>
      <c r="BK48" s="53">
        <f t="shared" si="16"/>
        <v>150.01708717133346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1.2513179128451934</v>
      </c>
      <c r="I49" s="39">
        <v>3.6273811585665996</v>
      </c>
      <c r="J49" s="39">
        <v>0</v>
      </c>
      <c r="K49" s="39">
        <v>0</v>
      </c>
      <c r="L49" s="39">
        <v>3.5280474577666001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0.16341296716600001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5.0721712266299998E-2</v>
      </c>
      <c r="AC49" s="39">
        <v>1.3560163333E-3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2.7375815333099997E-2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4.1822277386262954</v>
      </c>
      <c r="AW49" s="39">
        <v>0.38166884143300006</v>
      </c>
      <c r="AX49" s="39">
        <v>0</v>
      </c>
      <c r="AY49" s="39">
        <v>0</v>
      </c>
      <c r="AZ49" s="39">
        <v>6.2178650266399994E-2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0.63320541676389985</v>
      </c>
      <c r="BG49" s="39">
        <v>0</v>
      </c>
      <c r="BH49" s="39">
        <v>0</v>
      </c>
      <c r="BI49" s="39">
        <v>0</v>
      </c>
      <c r="BJ49" s="39">
        <v>5.6405865933299999E-2</v>
      </c>
      <c r="BK49" s="53">
        <f t="shared" si="16"/>
        <v>13.965299553299989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0.36846784879950001</v>
      </c>
      <c r="I50" s="39">
        <v>0.29459694709989998</v>
      </c>
      <c r="J50" s="39">
        <v>0</v>
      </c>
      <c r="K50" s="39">
        <v>0</v>
      </c>
      <c r="L50" s="39">
        <v>0.20724197246659998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0.27283302403780024</v>
      </c>
      <c r="S50" s="39">
        <v>0</v>
      </c>
      <c r="T50" s="39">
        <v>0</v>
      </c>
      <c r="U50" s="39">
        <v>0</v>
      </c>
      <c r="V50" s="39">
        <v>5.8070201333300001E-2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6.2492909733099997E-2</v>
      </c>
      <c r="AC50" s="39">
        <v>0</v>
      </c>
      <c r="AD50" s="39">
        <v>0</v>
      </c>
      <c r="AE50" s="39">
        <v>0</v>
      </c>
      <c r="AF50" s="39">
        <v>5.6107630332999994E-3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2.7247945333000001E-3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0.7615756033979999</v>
      </c>
      <c r="AW50" s="39">
        <v>3.4669338799999998E-2</v>
      </c>
      <c r="AX50" s="39">
        <v>0</v>
      </c>
      <c r="AY50" s="39">
        <v>0</v>
      </c>
      <c r="AZ50" s="39">
        <v>0.34213113403309997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0.25366498363209999</v>
      </c>
      <c r="BG50" s="39">
        <v>0</v>
      </c>
      <c r="BH50" s="39">
        <v>0</v>
      </c>
      <c r="BI50" s="39">
        <v>0</v>
      </c>
      <c r="BJ50" s="39">
        <v>0.1196293054</v>
      </c>
      <c r="BK50" s="53">
        <f t="shared" si="16"/>
        <v>2.7837088263000003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0.11921923213299999</v>
      </c>
      <c r="I51" s="39">
        <v>28.442219955266498</v>
      </c>
      <c r="J51" s="39">
        <v>0</v>
      </c>
      <c r="K51" s="39">
        <v>0</v>
      </c>
      <c r="L51" s="39">
        <v>3.9386670825665995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7.553374569970002E-2</v>
      </c>
      <c r="S51" s="39">
        <v>5.2395597557389335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0.13765637903310002</v>
      </c>
      <c r="AC51" s="39">
        <v>5.2768615100664995</v>
      </c>
      <c r="AD51" s="39">
        <v>0</v>
      </c>
      <c r="AE51" s="39">
        <v>0</v>
      </c>
      <c r="AF51" s="39">
        <v>0.19395536926660001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0.190646589033</v>
      </c>
      <c r="AM51" s="39">
        <v>0.43698018976660002</v>
      </c>
      <c r="AN51" s="39">
        <v>0</v>
      </c>
      <c r="AO51" s="39">
        <v>0</v>
      </c>
      <c r="AP51" s="39">
        <v>0.58341125879989997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0.92607859073150023</v>
      </c>
      <c r="AW51" s="39">
        <v>30.409480774966301</v>
      </c>
      <c r="AX51" s="39">
        <v>0</v>
      </c>
      <c r="AY51" s="39">
        <v>0</v>
      </c>
      <c r="AZ51" s="39">
        <v>3.1375458035328005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0.19009356709899997</v>
      </c>
      <c r="BG51" s="39">
        <v>0.20577093333330002</v>
      </c>
      <c r="BH51" s="39">
        <v>0</v>
      </c>
      <c r="BI51" s="39">
        <v>0</v>
      </c>
      <c r="BJ51" s="39">
        <v>0.39537446713330004</v>
      </c>
      <c r="BK51" s="53">
        <f t="shared" si="16"/>
        <v>79.899055204166629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0.37695526623230008</v>
      </c>
      <c r="I52" s="39">
        <v>0.32695376473299992</v>
      </c>
      <c r="J52" s="39">
        <v>0</v>
      </c>
      <c r="K52" s="39">
        <v>0</v>
      </c>
      <c r="L52" s="39">
        <v>0.15712125466616783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7.1562558966200007E-2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0.59317462069869997</v>
      </c>
      <c r="AC52" s="39">
        <v>1.3700755308332002</v>
      </c>
      <c r="AD52" s="39">
        <v>0</v>
      </c>
      <c r="AE52" s="39">
        <v>0</v>
      </c>
      <c r="AF52" s="39">
        <v>0.85840052636639996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0.36089726703220004</v>
      </c>
      <c r="AM52" s="39">
        <v>0.14682995973310001</v>
      </c>
      <c r="AN52" s="39">
        <v>0</v>
      </c>
      <c r="AO52" s="39">
        <v>0</v>
      </c>
      <c r="AP52" s="39">
        <v>6.6935257133200005E-2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5.8829389362509952</v>
      </c>
      <c r="AW52" s="39">
        <v>2.7040157080326996</v>
      </c>
      <c r="AX52" s="39">
        <v>0</v>
      </c>
      <c r="AY52" s="39">
        <v>0</v>
      </c>
      <c r="AZ52" s="39">
        <v>2.4815719420991007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2.6359169479229987</v>
      </c>
      <c r="BG52" s="39">
        <v>0.72818508256660008</v>
      </c>
      <c r="BH52" s="39">
        <v>1.5269445999999999E-3</v>
      </c>
      <c r="BI52" s="39">
        <v>0</v>
      </c>
      <c r="BJ52" s="39">
        <v>0.52871367019979998</v>
      </c>
      <c r="BK52" s="53">
        <f t="shared" si="16"/>
        <v>19.291775238066663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5.3109798886665995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99.558298488070207</v>
      </c>
      <c r="I53" s="41">
        <f t="shared" si="17"/>
        <v>85.591112772597796</v>
      </c>
      <c r="J53" s="41">
        <f t="shared" si="17"/>
        <v>6.4045332666000003E-3</v>
      </c>
      <c r="K53" s="41">
        <f t="shared" si="17"/>
        <v>0</v>
      </c>
      <c r="L53" s="41">
        <f t="shared" si="17"/>
        <v>43.714623638429956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67.102435432127237</v>
      </c>
      <c r="S53" s="41">
        <f t="shared" si="17"/>
        <v>8.7562963368362539</v>
      </c>
      <c r="T53" s="41">
        <f t="shared" si="17"/>
        <v>0</v>
      </c>
      <c r="U53" s="41">
        <f t="shared" si="17"/>
        <v>0</v>
      </c>
      <c r="V53" s="41">
        <f t="shared" si="17"/>
        <v>6.4686065908620742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95.238637774850531</v>
      </c>
      <c r="AC53" s="41">
        <f t="shared" si="17"/>
        <v>18.059519957395903</v>
      </c>
      <c r="AD53" s="41">
        <f t="shared" si="17"/>
        <v>0</v>
      </c>
      <c r="AE53" s="41">
        <f t="shared" si="17"/>
        <v>0</v>
      </c>
      <c r="AF53" s="41">
        <f t="shared" si="17"/>
        <v>11.259436310197801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86.022526875783626</v>
      </c>
      <c r="AM53" s="41">
        <f t="shared" si="17"/>
        <v>9.7319311455299022</v>
      </c>
      <c r="AN53" s="41">
        <f t="shared" si="17"/>
        <v>0</v>
      </c>
      <c r="AO53" s="41">
        <f t="shared" si="17"/>
        <v>0</v>
      </c>
      <c r="AP53" s="41">
        <f t="shared" si="17"/>
        <v>10.2934776711979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481.72137183159515</v>
      </c>
      <c r="AW53" s="41">
        <f t="shared" si="17"/>
        <v>150.51647127045015</v>
      </c>
      <c r="AX53" s="41">
        <f t="shared" si="17"/>
        <v>2.9240711274333</v>
      </c>
      <c r="AY53" s="41">
        <f t="shared" si="17"/>
        <v>0</v>
      </c>
      <c r="AZ53" s="41">
        <f t="shared" si="17"/>
        <v>223.72567166567075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262.73732817162119</v>
      </c>
      <c r="BG53" s="41">
        <f t="shared" si="17"/>
        <v>26.193129584594299</v>
      </c>
      <c r="BH53" s="41">
        <f t="shared" si="17"/>
        <v>6.2599740866600001E-2</v>
      </c>
      <c r="BI53" s="41">
        <f t="shared" si="17"/>
        <v>0</v>
      </c>
      <c r="BJ53" s="41">
        <f t="shared" si="17"/>
        <v>28.292983082093595</v>
      </c>
      <c r="BK53" s="41">
        <f t="shared" si="16"/>
        <v>1723.2879138901374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5.3109798886665995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189.01746592349954</v>
      </c>
      <c r="I54" s="41">
        <f t="shared" si="18"/>
        <v>86.7662598979976</v>
      </c>
      <c r="J54" s="41">
        <f t="shared" si="18"/>
        <v>6.4045332666000003E-3</v>
      </c>
      <c r="K54" s="41">
        <f t="shared" si="18"/>
        <v>0</v>
      </c>
      <c r="L54" s="41">
        <f t="shared" si="18"/>
        <v>43.870682273162956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136.31253286298499</v>
      </c>
      <c r="S54" s="41">
        <f t="shared" si="18"/>
        <v>8.814511528402754</v>
      </c>
      <c r="T54" s="41">
        <f t="shared" si="18"/>
        <v>0</v>
      </c>
      <c r="U54" s="41">
        <f t="shared" si="18"/>
        <v>0</v>
      </c>
      <c r="V54" s="41">
        <f t="shared" si="18"/>
        <v>6.5964550057942741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113.38752328498003</v>
      </c>
      <c r="AC54" s="41">
        <f t="shared" si="18"/>
        <v>18.961436896695503</v>
      </c>
      <c r="AD54" s="41">
        <f t="shared" si="18"/>
        <v>0</v>
      </c>
      <c r="AE54" s="41">
        <f t="shared" si="18"/>
        <v>0</v>
      </c>
      <c r="AF54" s="41">
        <f t="shared" si="18"/>
        <v>12.5979913126639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104.88283683161252</v>
      </c>
      <c r="AM54" s="41">
        <f t="shared" si="18"/>
        <v>9.8691578278963021</v>
      </c>
      <c r="AN54" s="41">
        <f t="shared" si="18"/>
        <v>0</v>
      </c>
      <c r="AO54" s="41">
        <f t="shared" si="18"/>
        <v>0</v>
      </c>
      <c r="AP54" s="41">
        <f t="shared" si="18"/>
        <v>10.590348752264401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725.12796108928569</v>
      </c>
      <c r="AW54" s="41">
        <f t="shared" si="18"/>
        <v>152.40127543604865</v>
      </c>
      <c r="AX54" s="41">
        <f t="shared" si="18"/>
        <v>2.9240711274333</v>
      </c>
      <c r="AY54" s="41">
        <f t="shared" si="18"/>
        <v>0</v>
      </c>
      <c r="AZ54" s="41">
        <f t="shared" si="18"/>
        <v>231.00011772370095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387.26074983119599</v>
      </c>
      <c r="BG54" s="41">
        <f t="shared" si="18"/>
        <v>34.688120476060099</v>
      </c>
      <c r="BH54" s="41">
        <f t="shared" si="18"/>
        <v>6.2599740866600001E-2</v>
      </c>
      <c r="BI54" s="41">
        <f t="shared" si="18"/>
        <v>0</v>
      </c>
      <c r="BJ54" s="41">
        <f t="shared" si="18"/>
        <v>28.561464442193095</v>
      </c>
      <c r="BK54" s="41">
        <f t="shared" si="16"/>
        <v>2309.0109466866725</v>
      </c>
    </row>
    <row r="55" spans="1:63" ht="3" customHeight="1" x14ac:dyDescent="0.25">
      <c r="A55" s="11"/>
      <c r="B55" s="25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</row>
    <row r="56" spans="1:63" x14ac:dyDescent="0.25">
      <c r="A56" s="11" t="s">
        <v>18</v>
      </c>
      <c r="B56" s="28" t="s">
        <v>8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</row>
    <row r="57" spans="1:63" x14ac:dyDescent="0.25">
      <c r="A57" s="11" t="s">
        <v>75</v>
      </c>
      <c r="B57" s="25" t="s">
        <v>19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0.91763998503229982</v>
      </c>
      <c r="I58" s="39">
        <v>1.2491748825330999</v>
      </c>
      <c r="J58" s="39">
        <v>0</v>
      </c>
      <c r="K58" s="39">
        <v>0</v>
      </c>
      <c r="L58" s="39">
        <v>0.25857250494374157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0.30016459199869999</v>
      </c>
      <c r="S58" s="39">
        <v>5.4610925433300005E-2</v>
      </c>
      <c r="T58" s="39">
        <v>0</v>
      </c>
      <c r="U58" s="39">
        <v>0</v>
      </c>
      <c r="V58" s="39">
        <v>6.1667119066600003E-2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0.49175243149920006</v>
      </c>
      <c r="AC58" s="39">
        <v>0.14898690383320001</v>
      </c>
      <c r="AD58" s="39">
        <v>0</v>
      </c>
      <c r="AE58" s="39">
        <v>0</v>
      </c>
      <c r="AF58" s="39">
        <v>6.1135247666E-3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0.19482446636600001</v>
      </c>
      <c r="AM58" s="39">
        <v>0</v>
      </c>
      <c r="AN58" s="39">
        <v>0</v>
      </c>
      <c r="AO58" s="39">
        <v>0</v>
      </c>
      <c r="AP58" s="39">
        <v>0.1030141519333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15.542940112142524</v>
      </c>
      <c r="AW58" s="39">
        <v>2.3668248624323001</v>
      </c>
      <c r="AX58" s="39">
        <v>0</v>
      </c>
      <c r="AY58" s="39">
        <v>0</v>
      </c>
      <c r="AZ58" s="39">
        <v>12.429050186331798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4.8907177113215958</v>
      </c>
      <c r="BG58" s="39">
        <v>2.8175320107326995</v>
      </c>
      <c r="BH58" s="39">
        <v>0</v>
      </c>
      <c r="BI58" s="39">
        <v>0</v>
      </c>
      <c r="BJ58" s="39">
        <v>0.36647990626650001</v>
      </c>
      <c r="BK58" s="40">
        <f t="shared" ref="BK58:BK59" si="19">SUM(C58:BJ58)</f>
        <v>42.20006627663345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0.91763998503229982</v>
      </c>
      <c r="I59" s="41">
        <f t="shared" si="20"/>
        <v>1.2491748825330999</v>
      </c>
      <c r="J59" s="41">
        <f t="shared" si="20"/>
        <v>0</v>
      </c>
      <c r="K59" s="41">
        <f t="shared" si="20"/>
        <v>0</v>
      </c>
      <c r="L59" s="41">
        <f t="shared" si="20"/>
        <v>0.25857250494374157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0.30016459199869999</v>
      </c>
      <c r="S59" s="41">
        <f t="shared" si="20"/>
        <v>5.4610925433300005E-2</v>
      </c>
      <c r="T59" s="41">
        <f t="shared" si="20"/>
        <v>0</v>
      </c>
      <c r="U59" s="41">
        <f t="shared" si="20"/>
        <v>0</v>
      </c>
      <c r="V59" s="41">
        <f t="shared" si="20"/>
        <v>6.1667119066600003E-2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0.49175243149920006</v>
      </c>
      <c r="AC59" s="41">
        <f t="shared" si="20"/>
        <v>0.14898690383320001</v>
      </c>
      <c r="AD59" s="41">
        <f t="shared" si="20"/>
        <v>0</v>
      </c>
      <c r="AE59" s="41">
        <f t="shared" si="20"/>
        <v>0</v>
      </c>
      <c r="AF59" s="41">
        <f t="shared" si="20"/>
        <v>6.1135247666E-3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0.19482446636600001</v>
      </c>
      <c r="AM59" s="41">
        <f t="shared" si="20"/>
        <v>0</v>
      </c>
      <c r="AN59" s="41">
        <f t="shared" si="20"/>
        <v>0</v>
      </c>
      <c r="AO59" s="41">
        <f t="shared" si="20"/>
        <v>0</v>
      </c>
      <c r="AP59" s="41">
        <f t="shared" si="20"/>
        <v>0.1030141519333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15.542940112142524</v>
      </c>
      <c r="AW59" s="41">
        <f t="shared" si="20"/>
        <v>2.3668248624323001</v>
      </c>
      <c r="AX59" s="41">
        <f t="shared" si="20"/>
        <v>0</v>
      </c>
      <c r="AY59" s="41">
        <f t="shared" si="20"/>
        <v>0</v>
      </c>
      <c r="AZ59" s="41">
        <f t="shared" si="20"/>
        <v>12.429050186331798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4.8907177113215958</v>
      </c>
      <c r="BG59" s="41">
        <f t="shared" si="20"/>
        <v>2.8175320107326995</v>
      </c>
      <c r="BH59" s="41">
        <f t="shared" si="20"/>
        <v>0</v>
      </c>
      <c r="BI59" s="41">
        <f t="shared" si="20"/>
        <v>0</v>
      </c>
      <c r="BJ59" s="41">
        <f t="shared" si="20"/>
        <v>0.36647990626650001</v>
      </c>
      <c r="BK59" s="41">
        <f t="shared" si="19"/>
        <v>42.20006627663345</v>
      </c>
    </row>
    <row r="60" spans="1:63" ht="2.25" customHeight="1" x14ac:dyDescent="0.25">
      <c r="A60" s="11"/>
      <c r="B60" s="25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</row>
    <row r="61" spans="1:63" x14ac:dyDescent="0.25">
      <c r="A61" s="11" t="s">
        <v>4</v>
      </c>
      <c r="B61" s="28" t="s">
        <v>9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</row>
    <row r="62" spans="1:63" x14ac:dyDescent="0.25">
      <c r="A62" s="11" t="s">
        <v>75</v>
      </c>
      <c r="B62" s="25" t="s">
        <v>20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</row>
    <row r="70" spans="1:63" x14ac:dyDescent="0.25">
      <c r="A70" s="11" t="s">
        <v>22</v>
      </c>
      <c r="B70" s="28" t="s">
        <v>23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</row>
    <row r="71" spans="1:63" x14ac:dyDescent="0.25">
      <c r="A71" s="11" t="s">
        <v>75</v>
      </c>
      <c r="B71" s="25" t="s">
        <v>24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0.61409474727305657</v>
      </c>
      <c r="I72" s="39">
        <v>0.24337555909980005</v>
      </c>
      <c r="J72" s="39">
        <v>0</v>
      </c>
      <c r="K72" s="39">
        <v>0</v>
      </c>
      <c r="L72" s="39">
        <v>6.6071000000000003E-3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9.1258678532299992E-2</v>
      </c>
      <c r="S72" s="39">
        <v>0</v>
      </c>
      <c r="T72" s="39">
        <v>0</v>
      </c>
      <c r="U72" s="39">
        <v>0</v>
      </c>
      <c r="V72" s="39">
        <v>4.4563699333000006E-3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0.35213987309900002</v>
      </c>
      <c r="AC72" s="39">
        <v>1.6395563999999998E-3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0.2717859621989</v>
      </c>
      <c r="AM72" s="39">
        <v>9.1148622333000005E-3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8.0767832814762937</v>
      </c>
      <c r="AW72" s="39">
        <v>0.79407013683310013</v>
      </c>
      <c r="AX72" s="39">
        <v>0</v>
      </c>
      <c r="AY72" s="39">
        <v>0</v>
      </c>
      <c r="AZ72" s="39">
        <v>2.9289420235325001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2.1500263114218003</v>
      </c>
      <c r="BG72" s="39">
        <v>3.8074056933299995E-2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15.582368518966652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0.61409474727305657</v>
      </c>
      <c r="I73" s="41">
        <f t="shared" si="27"/>
        <v>0.24337555909980005</v>
      </c>
      <c r="J73" s="41">
        <f t="shared" si="27"/>
        <v>0</v>
      </c>
      <c r="K73" s="41">
        <f t="shared" si="27"/>
        <v>0</v>
      </c>
      <c r="L73" s="41">
        <f t="shared" si="27"/>
        <v>6.6071000000000003E-3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9.1258678532299992E-2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4.4563699333000006E-3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0.35213987309900002</v>
      </c>
      <c r="AC73" s="41">
        <f t="shared" si="27"/>
        <v>1.6395563999999998E-3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0.2717859621989</v>
      </c>
      <c r="AM73" s="41">
        <f t="shared" si="27"/>
        <v>9.1148622333000005E-3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8.0767832814762937</v>
      </c>
      <c r="AW73" s="41">
        <f t="shared" si="27"/>
        <v>0.79407013683310013</v>
      </c>
      <c r="AX73" s="41">
        <f t="shared" si="27"/>
        <v>0</v>
      </c>
      <c r="AY73" s="41">
        <f t="shared" si="27"/>
        <v>0</v>
      </c>
      <c r="AZ73" s="41">
        <f t="shared" si="27"/>
        <v>2.9289420235325001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2.1500263114218003</v>
      </c>
      <c r="BG73" s="41">
        <f t="shared" si="27"/>
        <v>3.8074056933299995E-2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15.582368518966652</v>
      </c>
    </row>
    <row r="74" spans="1:63" ht="4.5" customHeight="1" x14ac:dyDescent="0.25">
      <c r="A74" s="11"/>
      <c r="B74" s="29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187.59583273146873</v>
      </c>
      <c r="E75" s="41">
        <f t="shared" si="28"/>
        <v>0</v>
      </c>
      <c r="F75" s="41">
        <f t="shared" si="28"/>
        <v>0</v>
      </c>
      <c r="G75" s="41">
        <f t="shared" si="28"/>
        <v>0</v>
      </c>
      <c r="H75" s="41">
        <f t="shared" si="28"/>
        <v>205.40419366437561</v>
      </c>
      <c r="I75" s="41">
        <f t="shared" si="28"/>
        <v>758.4426271494068</v>
      </c>
      <c r="J75" s="41">
        <f t="shared" si="28"/>
        <v>37.755234996537702</v>
      </c>
      <c r="K75" s="41">
        <f t="shared" si="28"/>
        <v>0</v>
      </c>
      <c r="L75" s="41">
        <f t="shared" si="28"/>
        <v>124.17256834307094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142.11843766484142</v>
      </c>
      <c r="S75" s="41">
        <f t="shared" si="28"/>
        <v>122.09089806769656</v>
      </c>
      <c r="T75" s="41">
        <f t="shared" si="28"/>
        <v>1.5234855263999001</v>
      </c>
      <c r="U75" s="41">
        <f t="shared" si="28"/>
        <v>0</v>
      </c>
      <c r="V75" s="41">
        <f t="shared" si="28"/>
        <v>18.839108461841988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120.87424778377233</v>
      </c>
      <c r="AC75" s="41">
        <f t="shared" si="28"/>
        <v>227.26524077486067</v>
      </c>
      <c r="AD75" s="41">
        <f t="shared" si="28"/>
        <v>0</v>
      </c>
      <c r="AE75" s="41">
        <f t="shared" si="28"/>
        <v>0</v>
      </c>
      <c r="AF75" s="41">
        <f t="shared" si="28"/>
        <v>29.963272883895105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108.35639303673953</v>
      </c>
      <c r="AM75" s="41">
        <f t="shared" si="28"/>
        <v>60.549720506328498</v>
      </c>
      <c r="AN75" s="41">
        <f t="shared" si="28"/>
        <v>49.428053372333096</v>
      </c>
      <c r="AO75" s="41">
        <f t="shared" si="28"/>
        <v>0</v>
      </c>
      <c r="AP75" s="41">
        <f t="shared" si="28"/>
        <v>18.538535943729702</v>
      </c>
      <c r="AQ75" s="41">
        <f t="shared" si="28"/>
        <v>0</v>
      </c>
      <c r="AR75" s="41">
        <f t="shared" si="28"/>
        <v>3.3333333351665999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801.23015194538539</v>
      </c>
      <c r="AW75" s="41">
        <f t="shared" si="28"/>
        <v>796.51445840843769</v>
      </c>
      <c r="AX75" s="41">
        <f t="shared" si="28"/>
        <v>21.164412924666301</v>
      </c>
      <c r="AY75" s="41">
        <f t="shared" si="28"/>
        <v>9.6632094830666002</v>
      </c>
      <c r="AZ75" s="41">
        <f t="shared" si="28"/>
        <v>422.41828527024796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413.14121060308912</v>
      </c>
      <c r="BG75" s="41">
        <f t="shared" si="28"/>
        <v>76.286323902591107</v>
      </c>
      <c r="BH75" s="41">
        <f t="shared" si="28"/>
        <v>8.4946779738997016</v>
      </c>
      <c r="BI75" s="41">
        <f t="shared" si="28"/>
        <v>0</v>
      </c>
      <c r="BJ75" s="41">
        <f t="shared" si="28"/>
        <v>52.93665383102249</v>
      </c>
      <c r="BK75" s="41">
        <f>SUM(C75:BJ75)</f>
        <v>4818.1005685848713</v>
      </c>
    </row>
    <row r="76" spans="1:63" ht="4.5" customHeight="1" x14ac:dyDescent="0.25">
      <c r="A76" s="11"/>
      <c r="B76" s="30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</row>
    <row r="77" spans="1:63" ht="14.25" customHeight="1" x14ac:dyDescent="0.25">
      <c r="A77" s="11" t="s">
        <v>5</v>
      </c>
      <c r="B77" s="31" t="s">
        <v>26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1.4351892233199999E-2</v>
      </c>
      <c r="I78" s="39">
        <v>0.23928902033493357</v>
      </c>
      <c r="J78" s="39">
        <v>0</v>
      </c>
      <c r="K78" s="39">
        <v>0</v>
      </c>
      <c r="L78" s="39">
        <v>0.1089920333333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1.6622877499700001E-2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0.28042708199970001</v>
      </c>
      <c r="AC78" s="39">
        <v>0.17253617866660001</v>
      </c>
      <c r="AD78" s="39">
        <v>0</v>
      </c>
      <c r="AE78" s="39">
        <v>0</v>
      </c>
      <c r="AF78" s="39">
        <v>0.12420480386659999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0.19324972753289998</v>
      </c>
      <c r="AM78" s="39">
        <v>0</v>
      </c>
      <c r="AN78" s="39">
        <v>0</v>
      </c>
      <c r="AO78" s="39">
        <v>0</v>
      </c>
      <c r="AP78" s="39">
        <v>5.4144666666600005E-2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1.24532733332E-2</v>
      </c>
      <c r="AW78" s="39">
        <v>9.4216418999999996E-3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3.2465142066599999E-2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1.2581583394333333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7.3319038331999993E-3</v>
      </c>
      <c r="I79" s="39">
        <v>0.1325648604021667</v>
      </c>
      <c r="J79" s="39">
        <v>0</v>
      </c>
      <c r="K79" s="39">
        <v>0</v>
      </c>
      <c r="L79" s="39">
        <v>2.7216872133299999E-2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5.0059829999000004E-3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0.154813405333</v>
      </c>
      <c r="AC79" s="39">
        <v>0.57946031183329993</v>
      </c>
      <c r="AD79" s="39">
        <v>0</v>
      </c>
      <c r="AE79" s="39">
        <v>0</v>
      </c>
      <c r="AF79" s="39">
        <v>0.1105007820666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0.14197906419969999</v>
      </c>
      <c r="AM79" s="39">
        <v>4.41936820333E-2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0.1299353210659</v>
      </c>
      <c r="AW79" s="39">
        <v>6.7807434133299996E-2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5.4276171833E-2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1.4550857918666666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2.96304963665E-2</v>
      </c>
      <c r="I80" s="39">
        <v>0.4830536405684645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1.6465829966499999E-2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0.19443734723309999</v>
      </c>
      <c r="AC80" s="39">
        <v>1.4224243240663998</v>
      </c>
      <c r="AD80" s="39">
        <v>0</v>
      </c>
      <c r="AE80" s="39">
        <v>0</v>
      </c>
      <c r="AF80" s="39">
        <v>0.7762861777665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0.25583391433300001</v>
      </c>
      <c r="AM80" s="39">
        <v>1.8729815936666001</v>
      </c>
      <c r="AN80" s="39">
        <v>0</v>
      </c>
      <c r="AO80" s="39">
        <v>0</v>
      </c>
      <c r="AP80" s="39">
        <v>0.56655977423320003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1.1668903332E-3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5.4697716659999999E-4</v>
      </c>
      <c r="BG80" s="39">
        <v>0</v>
      </c>
      <c r="BH80" s="39">
        <v>0</v>
      </c>
      <c r="BI80" s="39">
        <v>0</v>
      </c>
      <c r="BJ80" s="39">
        <v>2.1657560666000003E-3</v>
      </c>
      <c r="BK80" s="40">
        <f t="shared" si="29"/>
        <v>5.6215527217666645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5.1314292432899998E-2</v>
      </c>
      <c r="I81" s="48">
        <f t="shared" si="30"/>
        <v>0.8549075213055648</v>
      </c>
      <c r="J81" s="48">
        <f t="shared" si="30"/>
        <v>0</v>
      </c>
      <c r="K81" s="48">
        <f t="shared" si="30"/>
        <v>0</v>
      </c>
      <c r="L81" s="48">
        <f t="shared" si="30"/>
        <v>0.1362089054666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3.8094690466099999E-2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0.62967783456580007</v>
      </c>
      <c r="AC81" s="48">
        <f t="shared" si="30"/>
        <v>2.1744208145662998</v>
      </c>
      <c r="AD81" s="48">
        <f t="shared" si="30"/>
        <v>0</v>
      </c>
      <c r="AE81" s="48">
        <f t="shared" si="30"/>
        <v>0</v>
      </c>
      <c r="AF81" s="48">
        <f t="shared" si="30"/>
        <v>1.0109917636996999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0.59106270606559996</v>
      </c>
      <c r="AM81" s="48">
        <f t="shared" si="30"/>
        <v>1.9171752756999001</v>
      </c>
      <c r="AN81" s="48">
        <f t="shared" si="30"/>
        <v>0</v>
      </c>
      <c r="AO81" s="48">
        <f t="shared" si="30"/>
        <v>0</v>
      </c>
      <c r="AP81" s="48">
        <f t="shared" si="30"/>
        <v>0.62070444089980004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0.14355548473230001</v>
      </c>
      <c r="AW81" s="48">
        <f t="shared" si="30"/>
        <v>7.7229076033299995E-2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8.7288291066199994E-2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2.1657560666000003E-3</v>
      </c>
      <c r="BK81" s="48">
        <f t="shared" si="30"/>
        <v>8.3347968530666634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  <mergeCell ref="C56:BK56"/>
    <mergeCell ref="C60:BK60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topLeftCell="B1" zoomScale="95" zoomScaleNormal="95" workbookViewId="0">
      <selection activeCell="B2" sqref="B2:L2"/>
    </sheetView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138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2.6235890233000003E-2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2.6235890233000003E-2</v>
      </c>
      <c r="L5" s="44">
        <v>0</v>
      </c>
    </row>
    <row r="6" spans="2:12" x14ac:dyDescent="0.2">
      <c r="B6" s="20">
        <v>2</v>
      </c>
      <c r="C6" s="22" t="s">
        <v>43</v>
      </c>
      <c r="D6" s="46">
        <v>0.10776659816620002</v>
      </c>
      <c r="E6" s="44">
        <v>0.59331016086560007</v>
      </c>
      <c r="F6" s="44">
        <v>15.84421340566751</v>
      </c>
      <c r="G6" s="44">
        <v>0.15875957463279999</v>
      </c>
      <c r="H6" s="44">
        <v>3.9124416366499999E-2</v>
      </c>
      <c r="I6" s="44">
        <v>0</v>
      </c>
      <c r="J6" s="44">
        <v>0</v>
      </c>
      <c r="K6" s="44">
        <f t="shared" ref="K6:K41" si="0">SUM(D6:J6)</f>
        <v>16.743174155698611</v>
      </c>
      <c r="L6" s="44">
        <v>3.2546327998999999E-3</v>
      </c>
    </row>
    <row r="7" spans="2:12" x14ac:dyDescent="0.2">
      <c r="B7" s="20">
        <v>3</v>
      </c>
      <c r="C7" s="21" t="s">
        <v>44</v>
      </c>
      <c r="D7" s="46">
        <v>0</v>
      </c>
      <c r="E7" s="44">
        <v>9.5857876660000003E-4</v>
      </c>
      <c r="F7" s="44">
        <v>2.8392651733000002E-2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2.9351230499600003E-2</v>
      </c>
      <c r="L7" s="44">
        <v>0</v>
      </c>
    </row>
    <row r="8" spans="2:12" x14ac:dyDescent="0.2">
      <c r="B8" s="20">
        <v>4</v>
      </c>
      <c r="C8" s="22" t="s">
        <v>45</v>
      </c>
      <c r="D8" s="46">
        <v>2.3943500766500002E-2</v>
      </c>
      <c r="E8" s="44">
        <v>12.300871823231702</v>
      </c>
      <c r="F8" s="44">
        <v>9.4683049046178045</v>
      </c>
      <c r="G8" s="44">
        <v>0.1690785092332</v>
      </c>
      <c r="H8" s="44">
        <v>0.1751964576998</v>
      </c>
      <c r="I8" s="44">
        <v>0</v>
      </c>
      <c r="J8" s="44">
        <v>0</v>
      </c>
      <c r="K8" s="44">
        <f t="shared" si="0"/>
        <v>22.137395195549004</v>
      </c>
      <c r="L8" s="44">
        <v>0</v>
      </c>
    </row>
    <row r="9" spans="2:12" x14ac:dyDescent="0.2">
      <c r="B9" s="20">
        <v>5</v>
      </c>
      <c r="C9" s="22" t="s">
        <v>46</v>
      </c>
      <c r="D9" s="46">
        <v>4.6927792356672109</v>
      </c>
      <c r="E9" s="44">
        <v>0.6979292797983998</v>
      </c>
      <c r="F9" s="44">
        <v>15.015822166205107</v>
      </c>
      <c r="G9" s="44">
        <v>0.13216668383310001</v>
      </c>
      <c r="H9" s="44">
        <v>0.10771482429989999</v>
      </c>
      <c r="I9" s="44">
        <v>0</v>
      </c>
      <c r="J9" s="44">
        <v>0</v>
      </c>
      <c r="K9" s="44">
        <f t="shared" si="0"/>
        <v>20.646412189803716</v>
      </c>
      <c r="L9" s="44">
        <v>7.3519128966500008E-2</v>
      </c>
    </row>
    <row r="10" spans="2:12" x14ac:dyDescent="0.2">
      <c r="B10" s="20">
        <v>6</v>
      </c>
      <c r="C10" s="22" t="s">
        <v>47</v>
      </c>
      <c r="D10" s="46">
        <v>0.20585046893300002</v>
      </c>
      <c r="E10" s="44">
        <v>4.1821342497975014</v>
      </c>
      <c r="F10" s="44">
        <v>19.750773705773661</v>
      </c>
      <c r="G10" s="44">
        <v>0.16474525369939996</v>
      </c>
      <c r="H10" s="44">
        <v>3.4922765099500007E-2</v>
      </c>
      <c r="I10" s="44">
        <v>0</v>
      </c>
      <c r="J10" s="44">
        <v>0</v>
      </c>
      <c r="K10" s="44">
        <f t="shared" si="0"/>
        <v>24.33842644330306</v>
      </c>
      <c r="L10" s="44">
        <v>0.13159474666660001</v>
      </c>
    </row>
    <row r="11" spans="2:12" x14ac:dyDescent="0.2">
      <c r="B11" s="20">
        <v>7</v>
      </c>
      <c r="C11" s="22" t="s">
        <v>48</v>
      </c>
      <c r="D11" s="46">
        <v>0.76457092363309997</v>
      </c>
      <c r="E11" s="44">
        <v>15.191354640732294</v>
      </c>
      <c r="F11" s="44">
        <v>8.4886189884201979</v>
      </c>
      <c r="G11" s="44">
        <v>7.6490563366500008E-2</v>
      </c>
      <c r="H11" s="44">
        <v>1.9982204966500001E-2</v>
      </c>
      <c r="I11" s="44">
        <v>0</v>
      </c>
      <c r="J11" s="44">
        <v>0</v>
      </c>
      <c r="K11" s="44">
        <f t="shared" si="0"/>
        <v>24.541017321118595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5.4749594533200004E-2</v>
      </c>
      <c r="E14" s="44">
        <v>5.7610731133000005E-2</v>
      </c>
      <c r="F14" s="44">
        <v>3.7361329475874001</v>
      </c>
      <c r="G14" s="44">
        <v>0.21976002003310002</v>
      </c>
      <c r="H14" s="44">
        <v>5.8266007665000001E-3</v>
      </c>
      <c r="I14" s="44">
        <v>0</v>
      </c>
      <c r="J14" s="44">
        <v>0</v>
      </c>
      <c r="K14" s="44">
        <f t="shared" si="0"/>
        <v>4.0740798940532006</v>
      </c>
      <c r="L14" s="44">
        <v>1.6686610000000001E-3</v>
      </c>
    </row>
    <row r="15" spans="2:12" x14ac:dyDescent="0.2">
      <c r="B15" s="20">
        <v>11</v>
      </c>
      <c r="C15" s="22" t="s">
        <v>50</v>
      </c>
      <c r="D15" s="46">
        <v>91.419016113329519</v>
      </c>
      <c r="E15" s="44">
        <v>83.428153062050612</v>
      </c>
      <c r="F15" s="44">
        <v>278.38478016114288</v>
      </c>
      <c r="G15" s="44">
        <v>5.8565145686620994</v>
      </c>
      <c r="H15" s="44">
        <v>0.76230009629670026</v>
      </c>
      <c r="I15" s="44">
        <v>0</v>
      </c>
      <c r="J15" s="44">
        <v>0</v>
      </c>
      <c r="K15" s="44">
        <f t="shared" si="0"/>
        <v>459.85076400148182</v>
      </c>
      <c r="L15" s="44">
        <v>2.0439478110327003</v>
      </c>
    </row>
    <row r="16" spans="2:12" x14ac:dyDescent="0.2">
      <c r="B16" s="20">
        <v>12</v>
      </c>
      <c r="C16" s="22" t="s">
        <v>51</v>
      </c>
      <c r="D16" s="46">
        <v>212.84402875596533</v>
      </c>
      <c r="E16" s="44">
        <v>45.666864373663785</v>
      </c>
      <c r="F16" s="44">
        <v>57.369818295443629</v>
      </c>
      <c r="G16" s="44">
        <v>0.26044142813220006</v>
      </c>
      <c r="H16" s="44">
        <v>0.34036756253200007</v>
      </c>
      <c r="I16" s="44">
        <v>0</v>
      </c>
      <c r="J16" s="44">
        <v>0</v>
      </c>
      <c r="K16" s="44">
        <f t="shared" si="0"/>
        <v>316.4815204157369</v>
      </c>
      <c r="L16" s="44">
        <v>0.28754475126630002</v>
      </c>
    </row>
    <row r="17" spans="2:12" x14ac:dyDescent="0.2">
      <c r="B17" s="20">
        <v>13</v>
      </c>
      <c r="C17" s="22" t="s">
        <v>52</v>
      </c>
      <c r="D17" s="46">
        <v>0.6001248049333</v>
      </c>
      <c r="E17" s="44">
        <v>0.22796786033299998</v>
      </c>
      <c r="F17" s="44">
        <v>3.3521732426611996</v>
      </c>
      <c r="G17" s="44">
        <v>1.5546485733299999E-2</v>
      </c>
      <c r="H17" s="44">
        <v>6.2180695666000001E-3</v>
      </c>
      <c r="I17" s="44">
        <v>0</v>
      </c>
      <c r="J17" s="44">
        <v>0</v>
      </c>
      <c r="K17" s="44">
        <f t="shared" si="0"/>
        <v>4.2020304632274001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8.1318033300000001E-5</v>
      </c>
      <c r="E18" s="44">
        <v>4.7778057699600002E-2</v>
      </c>
      <c r="F18" s="44">
        <v>4.0455449213273997</v>
      </c>
      <c r="G18" s="44">
        <v>5.7062294666000001E-3</v>
      </c>
      <c r="H18" s="44">
        <v>7.7114845099799989E-2</v>
      </c>
      <c r="I18" s="44">
        <v>0</v>
      </c>
      <c r="J18" s="44">
        <v>0</v>
      </c>
      <c r="K18" s="44">
        <f t="shared" si="0"/>
        <v>4.1762253716266997</v>
      </c>
      <c r="L18" s="44">
        <v>1.2467874333199999E-2</v>
      </c>
    </row>
    <row r="19" spans="2:12" x14ac:dyDescent="0.2">
      <c r="B19" s="20">
        <v>15</v>
      </c>
      <c r="C19" s="22" t="s">
        <v>54</v>
      </c>
      <c r="D19" s="46">
        <v>1.2252767096324</v>
      </c>
      <c r="E19" s="44">
        <v>1.1391039421976004</v>
      </c>
      <c r="F19" s="44">
        <v>17.955825714334871</v>
      </c>
      <c r="G19" s="44">
        <v>0.24575836829949996</v>
      </c>
      <c r="H19" s="44">
        <v>0.17434463359919999</v>
      </c>
      <c r="I19" s="44">
        <v>0</v>
      </c>
      <c r="J19" s="44">
        <v>0</v>
      </c>
      <c r="K19" s="44">
        <f t="shared" si="0"/>
        <v>20.740309368063574</v>
      </c>
      <c r="L19" s="44">
        <v>8.7838520299899997E-2</v>
      </c>
    </row>
    <row r="20" spans="2:12" x14ac:dyDescent="0.2">
      <c r="B20" s="20">
        <v>16</v>
      </c>
      <c r="C20" s="22" t="s">
        <v>55</v>
      </c>
      <c r="D20" s="46">
        <v>62.716061991697593</v>
      </c>
      <c r="E20" s="44">
        <v>45.085783660390689</v>
      </c>
      <c r="F20" s="44">
        <v>106.21899814822731</v>
      </c>
      <c r="G20" s="44">
        <v>1.6904533146633005</v>
      </c>
      <c r="H20" s="44">
        <v>1.3647331016296997</v>
      </c>
      <c r="I20" s="44">
        <v>0</v>
      </c>
      <c r="J20" s="44">
        <v>0</v>
      </c>
      <c r="K20" s="44">
        <f t="shared" si="0"/>
        <v>217.07603021660859</v>
      </c>
      <c r="L20" s="44">
        <v>0.22195812759970002</v>
      </c>
    </row>
    <row r="21" spans="2:12" x14ac:dyDescent="0.2">
      <c r="B21" s="20">
        <v>17</v>
      </c>
      <c r="C21" s="22" t="s">
        <v>56</v>
      </c>
      <c r="D21" s="46">
        <v>1.2171445104661998</v>
      </c>
      <c r="E21" s="44">
        <v>3.2387156482649</v>
      </c>
      <c r="F21" s="44">
        <v>24.998113508597893</v>
      </c>
      <c r="G21" s="44">
        <v>0.54053556589880003</v>
      </c>
      <c r="H21" s="44">
        <v>0.26832045903209994</v>
      </c>
      <c r="I21" s="44">
        <v>0</v>
      </c>
      <c r="J21" s="44">
        <v>0</v>
      </c>
      <c r="K21" s="44">
        <f t="shared" si="0"/>
        <v>30.262829692259892</v>
      </c>
      <c r="L21" s="44">
        <v>5.5090148665999997E-3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1.9280254747650998</v>
      </c>
      <c r="E23" s="44">
        <v>10.618363232493806</v>
      </c>
      <c r="F23" s="44">
        <v>38.973580329644072</v>
      </c>
      <c r="G23" s="44">
        <v>0.3590925058654999</v>
      </c>
      <c r="H23" s="44">
        <v>0.11825448083209998</v>
      </c>
      <c r="I23" s="44">
        <v>0</v>
      </c>
      <c r="J23" s="44">
        <v>0</v>
      </c>
      <c r="K23" s="44">
        <f t="shared" si="0"/>
        <v>51.997316023600575</v>
      </c>
      <c r="L23" s="44">
        <v>0.18483856916640001</v>
      </c>
    </row>
    <row r="24" spans="2:12" x14ac:dyDescent="0.2">
      <c r="B24" s="20">
        <v>20</v>
      </c>
      <c r="C24" s="22" t="s">
        <v>58</v>
      </c>
      <c r="D24" s="46">
        <v>401.88670764449165</v>
      </c>
      <c r="E24" s="44">
        <v>702.63207739840448</v>
      </c>
      <c r="F24" s="44">
        <v>644.02904414309182</v>
      </c>
      <c r="G24" s="44">
        <v>18.175926561765255</v>
      </c>
      <c r="H24" s="44">
        <v>6.8069872709302501</v>
      </c>
      <c r="I24" s="44">
        <v>0</v>
      </c>
      <c r="J24" s="44">
        <v>0</v>
      </c>
      <c r="K24" s="44">
        <f t="shared" si="0"/>
        <v>1773.5307430186833</v>
      </c>
      <c r="L24" s="44">
        <v>1.7548855933046643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9.1054061333000012E-3</v>
      </c>
      <c r="F25" s="44">
        <v>0.3904511360659999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0.39955654219929992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2.0717149733300001E-2</v>
      </c>
      <c r="E26" s="44">
        <v>9.2194346998999994E-3</v>
      </c>
      <c r="F26" s="44">
        <v>8.0305641054976995</v>
      </c>
      <c r="G26" s="44">
        <v>2.8531171665999999E-3</v>
      </c>
      <c r="H26" s="44">
        <v>4.4047333333000005E-3</v>
      </c>
      <c r="I26" s="44">
        <v>0</v>
      </c>
      <c r="J26" s="44">
        <v>0</v>
      </c>
      <c r="K26" s="44">
        <f t="shared" si="0"/>
        <v>8.0677585404308001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9.8690076660000003E-4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9.8690076660000003E-4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0.34954580089999998</v>
      </c>
      <c r="F28" s="44">
        <v>9.2340101132999994E-2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0.44188590203299999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84.393791447164261</v>
      </c>
      <c r="E29" s="44">
        <v>129.38934907182974</v>
      </c>
      <c r="F29" s="44">
        <v>169.52600419369361</v>
      </c>
      <c r="G29" s="44">
        <v>3.7249272864964982</v>
      </c>
      <c r="H29" s="44">
        <v>1.5427479840631009</v>
      </c>
      <c r="I29" s="44">
        <v>0</v>
      </c>
      <c r="J29" s="44">
        <v>0</v>
      </c>
      <c r="K29" s="44">
        <f t="shared" si="0"/>
        <v>388.57681998324722</v>
      </c>
      <c r="L29" s="44">
        <v>0.58951086916629991</v>
      </c>
    </row>
    <row r="30" spans="2:12" x14ac:dyDescent="0.2">
      <c r="B30" s="20">
        <v>26</v>
      </c>
      <c r="C30" s="22" t="s">
        <v>63</v>
      </c>
      <c r="D30" s="46">
        <v>3.63321075332E-2</v>
      </c>
      <c r="E30" s="44">
        <v>0.64450682959839967</v>
      </c>
      <c r="F30" s="44">
        <v>12.354268563376202</v>
      </c>
      <c r="G30" s="44">
        <v>0.16295046359980001</v>
      </c>
      <c r="H30" s="44">
        <v>3.8589626466500007E-2</v>
      </c>
      <c r="I30" s="44">
        <v>0</v>
      </c>
      <c r="J30" s="44">
        <v>0</v>
      </c>
      <c r="K30" s="44">
        <f t="shared" si="0"/>
        <v>13.236647590574103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0.26966279446649999</v>
      </c>
      <c r="E31" s="44">
        <v>1.1273752074327001</v>
      </c>
      <c r="F31" s="44">
        <v>8.2383234815985951</v>
      </c>
      <c r="G31" s="44">
        <v>0.10059954156650001</v>
      </c>
      <c r="H31" s="44">
        <v>2.75459118664E-2</v>
      </c>
      <c r="I31" s="44">
        <v>0</v>
      </c>
      <c r="J31" s="44">
        <v>0</v>
      </c>
      <c r="K31" s="44">
        <f t="shared" si="0"/>
        <v>9.7635069369306962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2.8030066599999998E-5</v>
      </c>
      <c r="E32" s="44">
        <v>0.2386933268666</v>
      </c>
      <c r="F32" s="44">
        <v>0.77800750872969993</v>
      </c>
      <c r="G32" s="44">
        <v>0</v>
      </c>
      <c r="H32" s="44">
        <v>0</v>
      </c>
      <c r="I32" s="44">
        <v>0</v>
      </c>
      <c r="J32" s="44">
        <v>0</v>
      </c>
      <c r="K32" s="44">
        <f t="shared" si="0"/>
        <v>1.0167288656628999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3.7610385169991001</v>
      </c>
      <c r="E33" s="44">
        <v>98.500676005161182</v>
      </c>
      <c r="F33" s="44">
        <v>72.521979254819442</v>
      </c>
      <c r="G33" s="44">
        <v>0.39142334646620003</v>
      </c>
      <c r="H33" s="44">
        <v>0.19226184833280002</v>
      </c>
      <c r="I33" s="44">
        <v>0</v>
      </c>
      <c r="J33" s="44">
        <v>0</v>
      </c>
      <c r="K33" s="44">
        <f t="shared" si="0"/>
        <v>175.36737897177872</v>
      </c>
      <c r="L33" s="44">
        <v>0.26724495433309997</v>
      </c>
    </row>
    <row r="34" spans="2:12" x14ac:dyDescent="0.2">
      <c r="B34" s="20">
        <v>30</v>
      </c>
      <c r="C34" s="22" t="s">
        <v>66</v>
      </c>
      <c r="D34" s="46">
        <v>2.7987993644985001</v>
      </c>
      <c r="E34" s="44">
        <v>24.686515508125389</v>
      </c>
      <c r="F34" s="44">
        <v>124.71899725264429</v>
      </c>
      <c r="G34" s="44">
        <v>2.4257210733318999</v>
      </c>
      <c r="H34" s="44">
        <v>0.13270659266590001</v>
      </c>
      <c r="I34" s="44">
        <v>0</v>
      </c>
      <c r="J34" s="44">
        <v>0</v>
      </c>
      <c r="K34" s="44">
        <f t="shared" si="0"/>
        <v>154.76273979126597</v>
      </c>
      <c r="L34" s="44">
        <v>0.4030136013999</v>
      </c>
    </row>
    <row r="35" spans="2:12" x14ac:dyDescent="0.2">
      <c r="B35" s="20">
        <v>31</v>
      </c>
      <c r="C35" s="21" t="s">
        <v>67</v>
      </c>
      <c r="D35" s="46">
        <v>1.3208633766600001E-2</v>
      </c>
      <c r="E35" s="44">
        <v>6.6141695566600003E-2</v>
      </c>
      <c r="F35" s="44">
        <v>0.37619366649879987</v>
      </c>
      <c r="G35" s="44">
        <v>0</v>
      </c>
      <c r="H35" s="44">
        <v>1.3273241333199999E-2</v>
      </c>
      <c r="I35" s="44">
        <v>0</v>
      </c>
      <c r="J35" s="44">
        <v>0</v>
      </c>
      <c r="K35" s="44">
        <f t="shared" si="0"/>
        <v>0.46881723716519991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16.987686659131302</v>
      </c>
      <c r="E36" s="44">
        <v>74.566473424398922</v>
      </c>
      <c r="F36" s="44">
        <v>91.775688831708948</v>
      </c>
      <c r="G36" s="44">
        <v>1.2524849629633001</v>
      </c>
      <c r="H36" s="44">
        <v>0.83974710646349993</v>
      </c>
      <c r="I36" s="44">
        <v>0</v>
      </c>
      <c r="J36" s="44">
        <v>0</v>
      </c>
      <c r="K36" s="44">
        <f t="shared" si="0"/>
        <v>185.42208098466597</v>
      </c>
      <c r="L36" s="44">
        <v>0.12322507793280003</v>
      </c>
    </row>
    <row r="37" spans="2:12" x14ac:dyDescent="0.2">
      <c r="B37" s="20">
        <v>33</v>
      </c>
      <c r="C37" s="22" t="s">
        <v>126</v>
      </c>
      <c r="D37" s="46">
        <v>2.8428380587654005</v>
      </c>
      <c r="E37" s="44">
        <v>16.5051305466929</v>
      </c>
      <c r="F37" s="44">
        <v>280.45270612545033</v>
      </c>
      <c r="G37" s="44">
        <v>0.98139788113170001</v>
      </c>
      <c r="H37" s="44">
        <v>0.80446226213139993</v>
      </c>
      <c r="I37" s="44">
        <v>0</v>
      </c>
      <c r="J37" s="44">
        <v>0</v>
      </c>
      <c r="K37" s="44">
        <f t="shared" si="0"/>
        <v>301.58653487417172</v>
      </c>
      <c r="L37" s="44">
        <v>2.9505664665999999E-3</v>
      </c>
    </row>
    <row r="38" spans="2:12" x14ac:dyDescent="0.2">
      <c r="B38" s="20">
        <v>34</v>
      </c>
      <c r="C38" s="22" t="s">
        <v>69</v>
      </c>
      <c r="D38" s="46">
        <v>6.6836803330000004E-4</v>
      </c>
      <c r="E38" s="44">
        <v>2.0391367332999997E-3</v>
      </c>
      <c r="F38" s="44">
        <v>0.11343245253249999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0.1161399572991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10.469646669130807</v>
      </c>
      <c r="E39" s="44">
        <v>143.76806708981562</v>
      </c>
      <c r="F39" s="44">
        <v>159.15598610926068</v>
      </c>
      <c r="G39" s="44">
        <v>1.7184715607632006</v>
      </c>
      <c r="H39" s="44">
        <v>0.63888219859709972</v>
      </c>
      <c r="I39" s="44">
        <v>0</v>
      </c>
      <c r="J39" s="44">
        <v>0</v>
      </c>
      <c r="K39" s="44">
        <f t="shared" si="0"/>
        <v>315.75105362756744</v>
      </c>
      <c r="L39" s="44">
        <v>1.8855621346659999</v>
      </c>
    </row>
    <row r="40" spans="2:12" x14ac:dyDescent="0.2">
      <c r="B40" s="20">
        <v>36</v>
      </c>
      <c r="C40" s="22" t="s">
        <v>71</v>
      </c>
      <c r="D40" s="46">
        <v>4.1103021133199996E-2</v>
      </c>
      <c r="E40" s="44">
        <v>0.23297360896580002</v>
      </c>
      <c r="F40" s="44">
        <v>7.3630018002198021</v>
      </c>
      <c r="G40" s="44">
        <v>4.8664955533100004E-2</v>
      </c>
      <c r="H40" s="44">
        <v>4.9928686332000004E-3</v>
      </c>
      <c r="I40" s="44">
        <v>0</v>
      </c>
      <c r="J40" s="44">
        <v>0</v>
      </c>
      <c r="K40" s="44">
        <f t="shared" si="0"/>
        <v>7.6907362544851017</v>
      </c>
      <c r="L40" s="44">
        <v>1.0885415666000002E-3</v>
      </c>
    </row>
    <row r="41" spans="2:12" x14ac:dyDescent="0.2">
      <c r="B41" s="20">
        <v>37</v>
      </c>
      <c r="C41" s="22" t="s">
        <v>72</v>
      </c>
      <c r="D41" s="46">
        <v>81.956788110763782</v>
      </c>
      <c r="E41" s="44">
        <v>52.823961733654606</v>
      </c>
      <c r="F41" s="44">
        <v>125.43564207796422</v>
      </c>
      <c r="G41" s="44">
        <v>3.3195964543300009</v>
      </c>
      <c r="H41" s="44">
        <v>1.0413463563631</v>
      </c>
      <c r="I41" s="44">
        <v>0</v>
      </c>
      <c r="J41" s="44">
        <v>0</v>
      </c>
      <c r="K41" s="44">
        <f t="shared" si="0"/>
        <v>264.5773347330757</v>
      </c>
      <c r="L41" s="44">
        <v>0.25317367623289999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983.2784365761994</v>
      </c>
      <c r="E43" s="45">
        <f t="shared" ref="E43:L43" si="1">SUM(E5:E42)</f>
        <v>1468.0287505263987</v>
      </c>
      <c r="F43" s="45">
        <f t="shared" si="1"/>
        <v>2309.0109466866688</v>
      </c>
      <c r="G43" s="45">
        <f t="shared" si="1"/>
        <v>42.20006627663345</v>
      </c>
      <c r="H43" s="45">
        <f t="shared" si="1"/>
        <v>15.582368518966652</v>
      </c>
      <c r="I43" s="45">
        <f t="shared" si="1"/>
        <v>0</v>
      </c>
      <c r="J43" s="45">
        <f t="shared" si="1"/>
        <v>0</v>
      </c>
      <c r="K43" s="45">
        <f t="shared" si="1"/>
        <v>4818.1005685848686</v>
      </c>
      <c r="L43" s="45">
        <f t="shared" si="1"/>
        <v>8.3347968530666652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Jain,Pooja</cp:lastModifiedBy>
  <cp:lastPrinted>2014-03-24T10:58:12Z</cp:lastPrinted>
  <dcterms:created xsi:type="dcterms:W3CDTF">2014-01-06T04:43:23Z</dcterms:created>
  <dcterms:modified xsi:type="dcterms:W3CDTF">2016-12-07T10:54:47Z</dcterms:modified>
</cp:coreProperties>
</file>