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ain.pooja\AppData\Local\Microsoft\Windows\Temporary Internet Files\Content.Outlook\B3QF22FB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G54" i="8" s="1"/>
  <c r="BF42" i="8"/>
  <c r="BE42" i="8"/>
  <c r="BE54" i="8" s="1"/>
  <c r="BD42" i="8"/>
  <c r="BC42" i="8"/>
  <c r="BC54" i="8" s="1"/>
  <c r="BB42" i="8"/>
  <c r="BA42" i="8"/>
  <c r="BA54" i="8" s="1"/>
  <c r="AZ42" i="8"/>
  <c r="AY42" i="8"/>
  <c r="AY54" i="8" s="1"/>
  <c r="AX42" i="8"/>
  <c r="AW42" i="8"/>
  <c r="AW54" i="8" s="1"/>
  <c r="AV42" i="8"/>
  <c r="AU42" i="8"/>
  <c r="AU54" i="8" s="1"/>
  <c r="AT42" i="8"/>
  <c r="AS42" i="8"/>
  <c r="AS54" i="8" s="1"/>
  <c r="AR42" i="8"/>
  <c r="AQ42" i="8"/>
  <c r="AQ54" i="8" s="1"/>
  <c r="AP42" i="8"/>
  <c r="AO42" i="8"/>
  <c r="AO54" i="8" s="1"/>
  <c r="AN42" i="8"/>
  <c r="AM42" i="8"/>
  <c r="AM54" i="8" s="1"/>
  <c r="AL42" i="8"/>
  <c r="AK42" i="8"/>
  <c r="AK54" i="8" s="1"/>
  <c r="AJ42" i="8"/>
  <c r="AI42" i="8"/>
  <c r="AI54" i="8" s="1"/>
  <c r="AH42" i="8"/>
  <c r="AG42" i="8"/>
  <c r="AG54" i="8" s="1"/>
  <c r="AF42" i="8"/>
  <c r="AE42" i="8"/>
  <c r="AE54" i="8" s="1"/>
  <c r="AD42" i="8"/>
  <c r="AC42" i="8"/>
  <c r="AC54" i="8" s="1"/>
  <c r="AB42" i="8"/>
  <c r="AA42" i="8"/>
  <c r="AA54" i="8" s="1"/>
  <c r="Z42" i="8"/>
  <c r="Y42" i="8"/>
  <c r="Y54" i="8" s="1"/>
  <c r="X42" i="8"/>
  <c r="W42" i="8"/>
  <c r="W54" i="8" s="1"/>
  <c r="V42" i="8"/>
  <c r="U42" i="8"/>
  <c r="U54" i="8" s="1"/>
  <c r="T42" i="8"/>
  <c r="S42" i="8"/>
  <c r="S54" i="8" s="1"/>
  <c r="R42" i="8"/>
  <c r="Q42" i="8"/>
  <c r="Q54" i="8" s="1"/>
  <c r="P42" i="8"/>
  <c r="O42" i="8"/>
  <c r="O54" i="8" s="1"/>
  <c r="N42" i="8"/>
  <c r="M42" i="8"/>
  <c r="M54" i="8" s="1"/>
  <c r="L42" i="8"/>
  <c r="K42" i="8"/>
  <c r="K54" i="8" s="1"/>
  <c r="J42" i="8"/>
  <c r="I42" i="8"/>
  <c r="I54" i="8" s="1"/>
  <c r="H42" i="8"/>
  <c r="G42" i="8"/>
  <c r="G54" i="8" s="1"/>
  <c r="F42" i="8"/>
  <c r="E42" i="8"/>
  <c r="E54" i="8" s="1"/>
  <c r="D42" i="8"/>
  <c r="C42" i="8"/>
  <c r="C54" i="8" s="1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K53" i="8" l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D75" i="8" s="1"/>
  <c r="F36" i="8"/>
  <c r="F75" i="8" s="1"/>
  <c r="H36" i="8"/>
  <c r="J36" i="8"/>
  <c r="J75" i="8" s="1"/>
  <c r="L36" i="8"/>
  <c r="L75" i="8" s="1"/>
  <c r="N36" i="8"/>
  <c r="N75" i="8" s="1"/>
  <c r="P36" i="8"/>
  <c r="R36" i="8"/>
  <c r="R75" i="8" s="1"/>
  <c r="T36" i="8"/>
  <c r="T75" i="8" s="1"/>
  <c r="V36" i="8"/>
  <c r="V75" i="8" s="1"/>
  <c r="X36" i="8"/>
  <c r="Z36" i="8"/>
  <c r="Z75" i="8" s="1"/>
  <c r="AB36" i="8"/>
  <c r="AB75" i="8" s="1"/>
  <c r="AD36" i="8"/>
  <c r="AD75" i="8" s="1"/>
  <c r="AF36" i="8"/>
  <c r="AH36" i="8"/>
  <c r="AH75" i="8" s="1"/>
  <c r="AJ36" i="8"/>
  <c r="AJ75" i="8" s="1"/>
  <c r="AL36" i="8"/>
  <c r="AL75" i="8" s="1"/>
  <c r="AN36" i="8"/>
  <c r="AP36" i="8"/>
  <c r="AP75" i="8" s="1"/>
  <c r="AR36" i="8"/>
  <c r="AR75" i="8" s="1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E75" i="8" s="1"/>
  <c r="G36" i="8"/>
  <c r="G75" i="8" s="1"/>
  <c r="I36" i="8"/>
  <c r="I75" i="8" s="1"/>
  <c r="K36" i="8"/>
  <c r="M36" i="8"/>
  <c r="M75" i="8" s="1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A75" i="8" s="1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Q75" i="8" s="1"/>
  <c r="AS36" i="8"/>
  <c r="AS75" i="8" s="1"/>
  <c r="AU36" i="8"/>
  <c r="AU75" i="8" s="1"/>
  <c r="AW36" i="8"/>
  <c r="AY36" i="8"/>
  <c r="AY75" i="8" s="1"/>
  <c r="BA36" i="8"/>
  <c r="BA75" i="8" s="1"/>
  <c r="BC36" i="8"/>
  <c r="BC75" i="8" s="1"/>
  <c r="BE36" i="8"/>
  <c r="BE75" i="8" s="1"/>
  <c r="BG36" i="8"/>
  <c r="BI36" i="8"/>
  <c r="BI75" i="8" s="1"/>
  <c r="BK23" i="8"/>
  <c r="BK26" i="8"/>
  <c r="K75" i="8"/>
  <c r="O75" i="8"/>
  <c r="BG75" i="8"/>
  <c r="H75" i="8"/>
  <c r="P75" i="8"/>
  <c r="X75" i="8"/>
  <c r="AF75" i="8"/>
  <c r="AN75" i="8"/>
  <c r="BK67" i="8"/>
  <c r="BK64" i="8"/>
  <c r="BK42" i="8"/>
  <c r="C68" i="8"/>
  <c r="BK68" i="8" s="1"/>
  <c r="BK12" i="8"/>
  <c r="BK20" i="8"/>
  <c r="BK35" i="8"/>
  <c r="BK59" i="8"/>
  <c r="BK73" i="8"/>
  <c r="BK9" i="8"/>
  <c r="BK54" i="8" l="1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<sst xmlns="http://schemas.openxmlformats.org/spreadsheetml/2006/main" count="172" uniqueCount="139">
  <si>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</si>
  <si>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</si>
  <si>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</si>
  <si>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</si>
  <si>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</si>
  <si>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</si>
  <si>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</si>
  <si>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</si>
  <si>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</si>
  <si>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</si>
  <si>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</si>
  <si>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</si>
  <si>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</si>
  <si>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</si>
  <si>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</si>
  <si>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</si>
  <si>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</si>
  <si>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</si>
  <si>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</si>
  <si>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</si>
  <si>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</si>
  <si>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</si>
  <si>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</si>
  <si>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</si>
  <si>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</si>
  <si>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</si>
  <si>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</si>
  <si>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</si>
  <si>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</si>
  <si>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</si>
  <si>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</si>
  <si>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</si>
  <si>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</si>
  <si>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</si>
  <si>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</si>
  <si>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</si>
  <si>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</si>
  <si>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</si>
  <si>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</si>
  <si>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</si>
  <si>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</si>
  <si>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</si>
  <si>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</si>
  <si>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</si>
  <si>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</si>
  <si>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</si>
  <si>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</si>
  <si>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</si>
  <si>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</si>
  <si>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</si>
  <si>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</si>
  <si>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</si>
  <si>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</si>
  <si>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</si>
  <si>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</si>
  <si>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</si>
  <si>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</si>
  <si>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</si>
  <si>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</si>
  <si>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</si>
  <si>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</si>
  <si>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</si>
  <si>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</si>
  <si>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</si>
  <si>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</si>
  <si>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</si>
  <si>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</si>
  <si>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</si>
  <si>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</si>
  <si>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</si>
  <si>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</si>
  <si>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</si>
  <si>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</si>
  <si>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</si>
  <si>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</si>
  <si>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</si>
  <si>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</si>
  <si>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</si>
  <si>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</si>
  <si>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</si>
  <si>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</si>
  <si>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</si>
  <si>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</si>
  <si>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</si>
  <si>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</si>
  <si>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</si>
  <si>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</si>
  <si>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</si>
  <si>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</si>
  <si>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</si>
  <si>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</si>
  <si>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</si>
  <si>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</si>
  <si>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</si>
  <si>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</si>
  <si>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</si>
  <si>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</si>
  <si>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</si>
  <si>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</si>
  <si>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</si>
  <si>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</si>
  <si>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</si>
  <si>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</si>
  <si>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</si>
  <si>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</si>
  <si>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</si>
  <si>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</si>
  <si>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</si>
  <si>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</si>
  <si>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</si>
  <si>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</si>
  <si>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</si>
  <si>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</si>
  <si>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</si>
  <si>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</si>
  <si>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</si>
  <si>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</si>
  <si>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</si>
  <si>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</si>
  <si>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</si>
  <si>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</si>
  <si>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</si>
  <si>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</si>
  <si>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</si>
  <si>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</si>
  <si>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</si>
  <si>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</si>
  <si>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</si>
  <si>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</si>
  <si>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</si>
  <si>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</si>
  <si>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</si>
  <si>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</si>
  <si>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</si>
  <si>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</si>
  <si>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</si>
  <si>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</si>
  <si>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Sep 16 (All figures in Rs. Crore)</t>
  </si>
  <si>
    <t>Table showing State wise /Union Territory wise contribution to AAUM of category of schemes for the month of Sep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</si>
</sst>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B1" sqref="B1:B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6" t="s">
        <v>74</v>
      </c>
      <c r="B1" s="69" t="s">
        <v>32</v>
      </c>
      <c r="C1" s="60" t="s">
        <v>137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7"/>
      <c r="B2" s="70"/>
      <c r="C2" s="60" t="s">
        <v>31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60" t="s">
        <v>27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60" t="s">
        <v>28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2"/>
      <c r="BK2" s="6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7"/>
      <c r="B3" s="70"/>
      <c r="C3" s="63" t="s">
        <v>12</v>
      </c>
      <c r="D3" s="64"/>
      <c r="E3" s="64"/>
      <c r="F3" s="64"/>
      <c r="G3" s="64"/>
      <c r="H3" s="64"/>
      <c r="I3" s="64"/>
      <c r="J3" s="64"/>
      <c r="K3" s="64"/>
      <c r="L3" s="65"/>
      <c r="M3" s="63" t="s">
        <v>13</v>
      </c>
      <c r="N3" s="64"/>
      <c r="O3" s="64"/>
      <c r="P3" s="64"/>
      <c r="Q3" s="64"/>
      <c r="R3" s="64"/>
      <c r="S3" s="64"/>
      <c r="T3" s="64"/>
      <c r="U3" s="64"/>
      <c r="V3" s="65"/>
      <c r="W3" s="63" t="s">
        <v>12</v>
      </c>
      <c r="X3" s="64"/>
      <c r="Y3" s="64"/>
      <c r="Z3" s="64"/>
      <c r="AA3" s="64"/>
      <c r="AB3" s="64"/>
      <c r="AC3" s="64"/>
      <c r="AD3" s="64"/>
      <c r="AE3" s="64"/>
      <c r="AF3" s="65"/>
      <c r="AG3" s="63" t="s">
        <v>13</v>
      </c>
      <c r="AH3" s="64"/>
      <c r="AI3" s="64"/>
      <c r="AJ3" s="64"/>
      <c r="AK3" s="64"/>
      <c r="AL3" s="64"/>
      <c r="AM3" s="64"/>
      <c r="AN3" s="64"/>
      <c r="AO3" s="64"/>
      <c r="AP3" s="65"/>
      <c r="AQ3" s="63" t="s">
        <v>12</v>
      </c>
      <c r="AR3" s="64"/>
      <c r="AS3" s="64"/>
      <c r="AT3" s="64"/>
      <c r="AU3" s="64"/>
      <c r="AV3" s="64"/>
      <c r="AW3" s="64"/>
      <c r="AX3" s="64"/>
      <c r="AY3" s="64"/>
      <c r="AZ3" s="65"/>
      <c r="BA3" s="63" t="s">
        <v>13</v>
      </c>
      <c r="BB3" s="64"/>
      <c r="BC3" s="64"/>
      <c r="BD3" s="64"/>
      <c r="BE3" s="64"/>
      <c r="BF3" s="64"/>
      <c r="BG3" s="64"/>
      <c r="BH3" s="64"/>
      <c r="BI3" s="64"/>
      <c r="BJ3" s="65"/>
      <c r="BK3" s="6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7"/>
      <c r="B4" s="70"/>
      <c r="C4" s="57" t="s">
        <v>38</v>
      </c>
      <c r="D4" s="58"/>
      <c r="E4" s="58"/>
      <c r="F4" s="58"/>
      <c r="G4" s="59"/>
      <c r="H4" s="54" t="s">
        <v>39</v>
      </c>
      <c r="I4" s="55"/>
      <c r="J4" s="55"/>
      <c r="K4" s="55"/>
      <c r="L4" s="56"/>
      <c r="M4" s="57" t="s">
        <v>38</v>
      </c>
      <c r="N4" s="58"/>
      <c r="O4" s="58"/>
      <c r="P4" s="58"/>
      <c r="Q4" s="59"/>
      <c r="R4" s="54" t="s">
        <v>39</v>
      </c>
      <c r="S4" s="55"/>
      <c r="T4" s="55"/>
      <c r="U4" s="55"/>
      <c r="V4" s="56"/>
      <c r="W4" s="57" t="s">
        <v>38</v>
      </c>
      <c r="X4" s="58"/>
      <c r="Y4" s="58"/>
      <c r="Z4" s="58"/>
      <c r="AA4" s="59"/>
      <c r="AB4" s="54" t="s">
        <v>39</v>
      </c>
      <c r="AC4" s="55"/>
      <c r="AD4" s="55"/>
      <c r="AE4" s="55"/>
      <c r="AF4" s="56"/>
      <c r="AG4" s="57" t="s">
        <v>38</v>
      </c>
      <c r="AH4" s="58"/>
      <c r="AI4" s="58"/>
      <c r="AJ4" s="58"/>
      <c r="AK4" s="59"/>
      <c r="AL4" s="54" t="s">
        <v>39</v>
      </c>
      <c r="AM4" s="55"/>
      <c r="AN4" s="55"/>
      <c r="AO4" s="55"/>
      <c r="AP4" s="56"/>
      <c r="AQ4" s="57" t="s">
        <v>38</v>
      </c>
      <c r="AR4" s="58"/>
      <c r="AS4" s="58"/>
      <c r="AT4" s="58"/>
      <c r="AU4" s="59"/>
      <c r="AV4" s="54" t="s">
        <v>39</v>
      </c>
      <c r="AW4" s="55"/>
      <c r="AX4" s="55"/>
      <c r="AY4" s="55"/>
      <c r="AZ4" s="56"/>
      <c r="BA4" s="57" t="s">
        <v>38</v>
      </c>
      <c r="BB4" s="58"/>
      <c r="BC4" s="58"/>
      <c r="BD4" s="58"/>
      <c r="BE4" s="59"/>
      <c r="BF4" s="54" t="s">
        <v>39</v>
      </c>
      <c r="BG4" s="55"/>
      <c r="BH4" s="55"/>
      <c r="BI4" s="55"/>
      <c r="BJ4" s="56"/>
      <c r="BK4" s="6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7"/>
      <c r="B5" s="70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8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104" x14ac:dyDescent="0.25">
      <c r="A7" s="11" t="s">
        <v>75</v>
      </c>
      <c r="B7" s="14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104" x14ac:dyDescent="0.25">
      <c r="A8" s="11"/>
      <c r="B8" s="23" t="s">
        <v>101</v>
      </c>
      <c r="C8" s="38">
        <v>0</v>
      </c>
      <c r="D8" s="38">
        <v>31.212373104433201</v>
      </c>
      <c r="E8" s="38">
        <v>23.684150315666599</v>
      </c>
      <c r="F8" s="38">
        <v>0</v>
      </c>
      <c r="G8" s="38">
        <v>0</v>
      </c>
      <c r="H8" s="38">
        <v>1.9141493160653003</v>
      </c>
      <c r="I8" s="38">
        <v>301.88421526646431</v>
      </c>
      <c r="J8" s="38">
        <v>204.36803197569978</v>
      </c>
      <c r="K8" s="38">
        <v>0</v>
      </c>
      <c r="L8" s="38">
        <v>16.778163179832202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0.60902276659900012</v>
      </c>
      <c r="S8" s="38">
        <v>25.139632253199601</v>
      </c>
      <c r="T8" s="38">
        <v>0.48433488113329998</v>
      </c>
      <c r="U8" s="38">
        <v>0</v>
      </c>
      <c r="V8" s="38">
        <v>0.56695319709980008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0.4436918287994</v>
      </c>
      <c r="AC8" s="38">
        <v>145.76107212296603</v>
      </c>
      <c r="AD8" s="38">
        <v>0</v>
      </c>
      <c r="AE8" s="38">
        <v>0</v>
      </c>
      <c r="AF8" s="38">
        <v>3.2573840178662006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0.14130526156630002</v>
      </c>
      <c r="AM8" s="38">
        <v>19.567006433699799</v>
      </c>
      <c r="AN8" s="38">
        <v>10.936898488133302</v>
      </c>
      <c r="AO8" s="38">
        <v>0</v>
      </c>
      <c r="AP8" s="38">
        <v>1.1870159474995003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6.8389354754902953</v>
      </c>
      <c r="AW8" s="38">
        <v>385.84947377313046</v>
      </c>
      <c r="AX8" s="38">
        <v>52.011228247033202</v>
      </c>
      <c r="AY8" s="38">
        <v>0</v>
      </c>
      <c r="AZ8" s="38">
        <v>20.755488640463899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2.4349998597254991</v>
      </c>
      <c r="BG8" s="38">
        <v>22.7337270440329</v>
      </c>
      <c r="BH8" s="38">
        <v>5.3489813666600002E-2</v>
      </c>
      <c r="BI8" s="38">
        <v>0</v>
      </c>
      <c r="BJ8" s="38">
        <v>4.3674569216324004</v>
      </c>
      <c r="BK8" s="37">
        <f>SUM(C8:BJ8)</f>
        <v>1282.980200131899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31.212373104433201</v>
      </c>
      <c r="E9" s="37">
        <f t="shared" si="0"/>
        <v>23.684150315666599</v>
      </c>
      <c r="F9" s="37">
        <f t="shared" si="0"/>
        <v>0</v>
      </c>
      <c r="G9" s="37">
        <f t="shared" si="0"/>
        <v>0</v>
      </c>
      <c r="H9" s="37">
        <f t="shared" si="0"/>
        <v>1.9141493160653003</v>
      </c>
      <c r="I9" s="37">
        <f t="shared" si="0"/>
        <v>301.88421526646431</v>
      </c>
      <c r="J9" s="37">
        <f t="shared" si="0"/>
        <v>204.36803197569978</v>
      </c>
      <c r="K9" s="37">
        <f t="shared" si="0"/>
        <v>0</v>
      </c>
      <c r="L9" s="37">
        <f t="shared" si="0"/>
        <v>16.778163179832202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0.60902276659900012</v>
      </c>
      <c r="S9" s="37">
        <f t="shared" si="0"/>
        <v>25.139632253199601</v>
      </c>
      <c r="T9" s="37">
        <f t="shared" si="0"/>
        <v>0.48433488113329998</v>
      </c>
      <c r="U9" s="37">
        <f t="shared" si="0"/>
        <v>0</v>
      </c>
      <c r="V9" s="37">
        <f t="shared" si="0"/>
        <v>0.56695319709980008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0.4436918287994</v>
      </c>
      <c r="AC9" s="37">
        <f t="shared" si="0"/>
        <v>145.76107212296603</v>
      </c>
      <c r="AD9" s="37">
        <f t="shared" si="0"/>
        <v>0</v>
      </c>
      <c r="AE9" s="37">
        <f t="shared" si="0"/>
        <v>0</v>
      </c>
      <c r="AF9" s="37">
        <f t="shared" si="0"/>
        <v>3.2573840178662006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0.14130526156630002</v>
      </c>
      <c r="AM9" s="37">
        <f t="shared" si="0"/>
        <v>19.567006433699799</v>
      </c>
      <c r="AN9" s="37">
        <f t="shared" si="0"/>
        <v>10.936898488133302</v>
      </c>
      <c r="AO9" s="37">
        <f t="shared" si="0"/>
        <v>0</v>
      </c>
      <c r="AP9" s="37">
        <f t="shared" si="0"/>
        <v>1.1870159474995003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6.8389354754902953</v>
      </c>
      <c r="AW9" s="37">
        <f t="shared" si="0"/>
        <v>385.84947377313046</v>
      </c>
      <c r="AX9" s="37">
        <f t="shared" si="0"/>
        <v>52.011228247033202</v>
      </c>
      <c r="AY9" s="37">
        <f t="shared" si="0"/>
        <v>0</v>
      </c>
      <c r="AZ9" s="37">
        <f t="shared" si="0"/>
        <v>20.755488640463899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2.4349998597254991</v>
      </c>
      <c r="BG9" s="37">
        <f t="shared" si="0"/>
        <v>22.7337270440329</v>
      </c>
      <c r="BH9" s="37">
        <f t="shared" si="0"/>
        <v>5.3489813666600002E-2</v>
      </c>
      <c r="BI9" s="37">
        <f t="shared" si="0"/>
        <v>0</v>
      </c>
      <c r="BJ9" s="37">
        <f t="shared" si="0"/>
        <v>4.3674569216324004</v>
      </c>
      <c r="BK9" s="37">
        <f>SUM(C9:BJ9)</f>
        <v>1282.980200131899</v>
      </c>
    </row>
    <row r="10" spans="1:104" x14ac:dyDescent="0.25">
      <c r="A10" s="11" t="s">
        <v>76</v>
      </c>
      <c r="B10" s="25" t="s">
        <v>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0.10543081626619998</v>
      </c>
      <c r="I11" s="38">
        <v>12.525568087737589</v>
      </c>
      <c r="J11" s="38">
        <v>0</v>
      </c>
      <c r="K11" s="38">
        <v>0</v>
      </c>
      <c r="L11" s="38">
        <v>0.1081110370999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0.12408591163310001</v>
      </c>
      <c r="S11" s="38">
        <v>5.0457929060666</v>
      </c>
      <c r="T11" s="38">
        <v>0</v>
      </c>
      <c r="U11" s="38">
        <v>0</v>
      </c>
      <c r="V11" s="38">
        <v>9.8797186660000012E-4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1.0529514666500001E-2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5.7998012666000002E-3</v>
      </c>
      <c r="AM11" s="38">
        <v>0</v>
      </c>
      <c r="AN11" s="38">
        <v>0</v>
      </c>
      <c r="AO11" s="38">
        <v>0</v>
      </c>
      <c r="AP11" s="38">
        <v>1.9880953329999999E-4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0.53338222669809987</v>
      </c>
      <c r="AW11" s="38">
        <v>1.8636777852663999</v>
      </c>
      <c r="AX11" s="38">
        <v>0</v>
      </c>
      <c r="AY11" s="38">
        <v>0</v>
      </c>
      <c r="AZ11" s="38">
        <v>2.1836256038662998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0.14102935266619998</v>
      </c>
      <c r="BG11" s="38">
        <v>5.9255613933299998E-2</v>
      </c>
      <c r="BH11" s="38">
        <v>0</v>
      </c>
      <c r="BI11" s="38">
        <v>0</v>
      </c>
      <c r="BJ11" s="38">
        <v>4.1104363233299995E-2</v>
      </c>
      <c r="BK11" s="37">
        <f t="shared" ref="BK11:BK12" si="1">SUM(C11:BJ11)</f>
        <v>22.748579801799991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0.10543081626619998</v>
      </c>
      <c r="I12" s="37">
        <f t="shared" si="2"/>
        <v>12.525568087737589</v>
      </c>
      <c r="J12" s="37">
        <f t="shared" si="2"/>
        <v>0</v>
      </c>
      <c r="K12" s="37">
        <f t="shared" si="2"/>
        <v>0</v>
      </c>
      <c r="L12" s="37">
        <f t="shared" si="2"/>
        <v>0.1081110370999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0.12408591163310001</v>
      </c>
      <c r="S12" s="37">
        <f t="shared" si="2"/>
        <v>5.0457929060666</v>
      </c>
      <c r="T12" s="37">
        <f t="shared" si="2"/>
        <v>0</v>
      </c>
      <c r="U12" s="37">
        <f t="shared" si="2"/>
        <v>0</v>
      </c>
      <c r="V12" s="37">
        <f t="shared" si="2"/>
        <v>9.8797186660000012E-4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1.0529514666500001E-2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5.7998012666000002E-3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1.9880953329999999E-4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0.53338222669809987</v>
      </c>
      <c r="AW12" s="37">
        <f t="shared" si="2"/>
        <v>1.8636777852663999</v>
      </c>
      <c r="AX12" s="37">
        <f t="shared" si="2"/>
        <v>0</v>
      </c>
      <c r="AY12" s="37">
        <f t="shared" si="2"/>
        <v>0</v>
      </c>
      <c r="AZ12" s="37">
        <f t="shared" si="2"/>
        <v>2.1836256038662998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0.14102935266619998</v>
      </c>
      <c r="BG12" s="37">
        <f t="shared" si="2"/>
        <v>5.9255613933299998E-2</v>
      </c>
      <c r="BH12" s="37">
        <f t="shared" si="2"/>
        <v>0</v>
      </c>
      <c r="BI12" s="37">
        <f t="shared" si="2"/>
        <v>0</v>
      </c>
      <c r="BJ12" s="37">
        <f t="shared" si="2"/>
        <v>4.1104363233299995E-2</v>
      </c>
      <c r="BK12" s="37">
        <f t="shared" si="1"/>
        <v>22.748579801799991</v>
      </c>
    </row>
    <row r="13" spans="1:104" x14ac:dyDescent="0.25">
      <c r="A13" s="11" t="s">
        <v>77</v>
      </c>
      <c r="B13" s="25" t="s">
        <v>10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</row>
    <row r="14" spans="1:104" x14ac:dyDescent="0.25">
      <c r="A14" s="11"/>
      <c r="B14" s="25" t="s">
        <v>127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40">
        <f t="shared" ref="BK14:BK20" si="3">SUM(C14:BJ14)</f>
        <v>0</v>
      </c>
    </row>
    <row r="15" spans="1:104" x14ac:dyDescent="0.25">
      <c r="A15" s="11"/>
      <c r="B15" s="25" t="s">
        <v>103</v>
      </c>
      <c r="C15" s="39">
        <v>0</v>
      </c>
      <c r="D15" s="39">
        <v>2.535822</v>
      </c>
      <c r="E15" s="39">
        <v>0</v>
      </c>
      <c r="F15" s="39">
        <v>0</v>
      </c>
      <c r="G15" s="39">
        <v>0</v>
      </c>
      <c r="H15" s="39">
        <v>0.188918739</v>
      </c>
      <c r="I15" s="39">
        <v>9.4372978594339099</v>
      </c>
      <c r="J15" s="39">
        <v>0</v>
      </c>
      <c r="K15" s="39">
        <v>0</v>
      </c>
      <c r="L15" s="39">
        <v>0.73675661316659991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2.4090309000000001E-2</v>
      </c>
      <c r="S15" s="39">
        <v>0</v>
      </c>
      <c r="T15" s="39">
        <v>0</v>
      </c>
      <c r="U15" s="39">
        <v>0</v>
      </c>
      <c r="V15" s="39">
        <v>0.1301780021333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5.016868E-2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0.55006590026650004</v>
      </c>
      <c r="AW15" s="39">
        <v>3.6873979799999996</v>
      </c>
      <c r="AX15" s="39">
        <v>0</v>
      </c>
      <c r="AY15" s="39">
        <v>0</v>
      </c>
      <c r="AZ15" s="39">
        <v>9.2295458720998003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0.22574024656659997</v>
      </c>
      <c r="BG15" s="39">
        <v>0.54521510210000002</v>
      </c>
      <c r="BH15" s="39">
        <v>0</v>
      </c>
      <c r="BI15" s="39">
        <v>0</v>
      </c>
      <c r="BJ15" s="39">
        <v>0.23388124893330001</v>
      </c>
      <c r="BK15" s="53">
        <f t="shared" si="3"/>
        <v>27.575078552700006</v>
      </c>
    </row>
    <row r="16" spans="1:104" x14ac:dyDescent="0.25">
      <c r="A16" s="11"/>
      <c r="B16" s="25" t="s">
        <v>104</v>
      </c>
      <c r="C16" s="39">
        <v>0</v>
      </c>
      <c r="D16" s="39">
        <v>6.2418391376020406</v>
      </c>
      <c r="E16" s="39">
        <v>0</v>
      </c>
      <c r="F16" s="39">
        <v>0</v>
      </c>
      <c r="G16" s="39">
        <v>0</v>
      </c>
      <c r="H16" s="39">
        <v>0.18610680929979997</v>
      </c>
      <c r="I16" s="39">
        <v>1.9965813333300001E-2</v>
      </c>
      <c r="J16" s="39">
        <v>0</v>
      </c>
      <c r="K16" s="39">
        <v>0</v>
      </c>
      <c r="L16" s="39">
        <v>0.19029915833319996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0.81111116666659999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5.2856148466499997E-2</v>
      </c>
      <c r="AC16" s="39">
        <v>0</v>
      </c>
      <c r="AD16" s="39">
        <v>0</v>
      </c>
      <c r="AE16" s="39">
        <v>0</v>
      </c>
      <c r="AF16" s="39">
        <v>0.10671160159989999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0.30904616666660001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0.35991929849929999</v>
      </c>
      <c r="AW16" s="39">
        <v>12.9846139956333</v>
      </c>
      <c r="AX16" s="39">
        <v>0</v>
      </c>
      <c r="AY16" s="39">
        <v>0</v>
      </c>
      <c r="AZ16" s="39">
        <v>3.8295350111663997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0.10757272056639999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25.199577027833339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4.1103831999900003E-2</v>
      </c>
      <c r="I17" s="39">
        <v>14.1353231858665</v>
      </c>
      <c r="J17" s="39">
        <v>0</v>
      </c>
      <c r="K17" s="39">
        <v>0</v>
      </c>
      <c r="L17" s="39">
        <v>2.6779769333332002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2.74025546666E-2</v>
      </c>
      <c r="S17" s="39">
        <v>1.2434727884339449</v>
      </c>
      <c r="T17" s="39">
        <v>0</v>
      </c>
      <c r="U17" s="39">
        <v>0</v>
      </c>
      <c r="V17" s="39">
        <v>0.21174701333329998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0.16978296373329999</v>
      </c>
      <c r="AC17" s="39">
        <v>0</v>
      </c>
      <c r="AD17" s="39">
        <v>0</v>
      </c>
      <c r="AE17" s="39">
        <v>0</v>
      </c>
      <c r="AF17" s="39">
        <v>6.1718299999999997E-2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3.7001369933299999E-2</v>
      </c>
      <c r="AM17" s="39">
        <v>0.92577449999999994</v>
      </c>
      <c r="AN17" s="39">
        <v>0</v>
      </c>
      <c r="AO17" s="39">
        <v>0</v>
      </c>
      <c r="AP17" s="39">
        <v>6.1718299999999997E-2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0.44840122903329999</v>
      </c>
      <c r="AW17" s="39">
        <v>2.6538869000000003</v>
      </c>
      <c r="AX17" s="39">
        <v>0</v>
      </c>
      <c r="AY17" s="39">
        <v>0</v>
      </c>
      <c r="AZ17" s="39">
        <v>0.95044947619999998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8.3912200399999998E-2</v>
      </c>
      <c r="BG17" s="39">
        <v>0</v>
      </c>
      <c r="BH17" s="39">
        <v>0</v>
      </c>
      <c r="BI17" s="39">
        <v>0</v>
      </c>
      <c r="BJ17" s="39">
        <v>1.1726477000000002</v>
      </c>
      <c r="BK17" s="53">
        <f t="shared" si="3"/>
        <v>24.902319246933345</v>
      </c>
    </row>
    <row r="18" spans="1:63" x14ac:dyDescent="0.25">
      <c r="A18" s="11"/>
      <c r="B18" s="25" t="s">
        <v>119</v>
      </c>
      <c r="C18" s="39">
        <v>0</v>
      </c>
      <c r="D18" s="39">
        <v>0.9331834734053045</v>
      </c>
      <c r="E18" s="39">
        <v>0</v>
      </c>
      <c r="F18" s="39">
        <v>0</v>
      </c>
      <c r="G18" s="39">
        <v>0</v>
      </c>
      <c r="H18" s="39">
        <v>0.2205579164997</v>
      </c>
      <c r="I18" s="39">
        <v>5.7985794500000001</v>
      </c>
      <c r="J18" s="39">
        <v>0.62350316666659999</v>
      </c>
      <c r="K18" s="39">
        <v>0</v>
      </c>
      <c r="L18" s="39">
        <v>0.8729044333332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2.7543693866600001E-2</v>
      </c>
      <c r="S18" s="39">
        <v>0.1247006333333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0.67164186193279984</v>
      </c>
      <c r="AC18" s="39">
        <v>0</v>
      </c>
      <c r="AD18" s="39">
        <v>0</v>
      </c>
      <c r="AE18" s="39">
        <v>0</v>
      </c>
      <c r="AF18" s="39">
        <v>0.70758775819969999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0.1548993179997</v>
      </c>
      <c r="AM18" s="39">
        <v>1.1822271062331999</v>
      </c>
      <c r="AN18" s="39">
        <v>0</v>
      </c>
      <c r="AO18" s="39">
        <v>0</v>
      </c>
      <c r="AP18" s="39">
        <v>0.43027588333319999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1.2067053834315005</v>
      </c>
      <c r="AW18" s="39">
        <v>6.1467983333333001</v>
      </c>
      <c r="AX18" s="39">
        <v>0</v>
      </c>
      <c r="AY18" s="39">
        <v>0</v>
      </c>
      <c r="AZ18" s="39">
        <v>2.947948463765901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0.4502665855661</v>
      </c>
      <c r="BG18" s="39">
        <v>3.6880790000000004E-2</v>
      </c>
      <c r="BH18" s="39">
        <v>0</v>
      </c>
      <c r="BI18" s="39">
        <v>0</v>
      </c>
      <c r="BJ18" s="39">
        <v>2.6173794875999006</v>
      </c>
      <c r="BK18" s="53">
        <f t="shared" si="3"/>
        <v>25.153583738500011</v>
      </c>
    </row>
    <row r="19" spans="1:63" x14ac:dyDescent="0.25">
      <c r="A19" s="11"/>
      <c r="B19" s="25" t="s">
        <v>120</v>
      </c>
      <c r="C19" s="39">
        <v>0</v>
      </c>
      <c r="D19" s="39">
        <v>6.10107</v>
      </c>
      <c r="E19" s="39">
        <v>0</v>
      </c>
      <c r="F19" s="39">
        <v>0</v>
      </c>
      <c r="G19" s="39">
        <v>0</v>
      </c>
      <c r="H19" s="39">
        <v>0</v>
      </c>
      <c r="I19" s="39">
        <v>4.8778266610666687</v>
      </c>
      <c r="J19" s="39">
        <v>0</v>
      </c>
      <c r="K19" s="39">
        <v>0</v>
      </c>
      <c r="L19" s="39">
        <v>0.11374603999999999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4.6899390999999999E-2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6.699912999999999E-2</v>
      </c>
      <c r="AM19" s="39">
        <v>1.0963494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0.29053259100000001</v>
      </c>
      <c r="AW19" s="39">
        <v>1.7967948499999999</v>
      </c>
      <c r="AX19" s="39">
        <v>0</v>
      </c>
      <c r="AY19" s="39">
        <v>0</v>
      </c>
      <c r="AZ19" s="39">
        <v>10.338071374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1.218166E-2</v>
      </c>
      <c r="BG19" s="39">
        <v>0</v>
      </c>
      <c r="BH19" s="39">
        <v>0</v>
      </c>
      <c r="BI19" s="39">
        <v>0</v>
      </c>
      <c r="BJ19" s="39">
        <v>2.8413171155999999</v>
      </c>
      <c r="BK19" s="53">
        <f t="shared" si="3"/>
        <v>27.581788212666666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15.811914611007344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0.63668729679939995</v>
      </c>
      <c r="I20" s="41">
        <f t="shared" si="4"/>
        <v>34.268992969700378</v>
      </c>
      <c r="J20" s="41">
        <f t="shared" si="4"/>
        <v>0.62350316666659999</v>
      </c>
      <c r="K20" s="41">
        <f t="shared" si="4"/>
        <v>0</v>
      </c>
      <c r="L20" s="41">
        <f t="shared" si="4"/>
        <v>4.5916831781661998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7.9036557533199991E-2</v>
      </c>
      <c r="S20" s="41">
        <f t="shared" si="4"/>
        <v>1.368173421767245</v>
      </c>
      <c r="T20" s="41">
        <f t="shared" si="4"/>
        <v>0</v>
      </c>
      <c r="U20" s="41">
        <f t="shared" si="4"/>
        <v>0</v>
      </c>
      <c r="V20" s="41">
        <f t="shared" si="4"/>
        <v>1.1530361821332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0.94118036513259984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0.92618633979959997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0.25889981793299999</v>
      </c>
      <c r="AM20" s="41">
        <f t="shared" si="5"/>
        <v>3.5133971728997997</v>
      </c>
      <c r="AN20" s="41">
        <f t="shared" si="5"/>
        <v>0</v>
      </c>
      <c r="AO20" s="41">
        <f t="shared" si="5"/>
        <v>0</v>
      </c>
      <c r="AP20" s="41">
        <f t="shared" si="5"/>
        <v>0.4919941833332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2.8556244022306005</v>
      </c>
      <c r="AW20" s="41">
        <f t="shared" si="5"/>
        <v>27.269492058966602</v>
      </c>
      <c r="AX20" s="41">
        <f t="shared" si="5"/>
        <v>0</v>
      </c>
      <c r="AY20" s="41">
        <f t="shared" si="5"/>
        <v>0</v>
      </c>
      <c r="AZ20" s="41">
        <f t="shared" si="5"/>
        <v>27.295550197232103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0.87967341309909997</v>
      </c>
      <c r="BG20" s="41">
        <f t="shared" si="5"/>
        <v>0.58209589210000001</v>
      </c>
      <c r="BH20" s="41">
        <f t="shared" si="5"/>
        <v>0</v>
      </c>
      <c r="BI20" s="41">
        <f t="shared" si="5"/>
        <v>0</v>
      </c>
      <c r="BJ20" s="41">
        <f t="shared" si="5"/>
        <v>6.8652255521332011</v>
      </c>
      <c r="BK20" s="41">
        <f t="shared" si="3"/>
        <v>130.41234677863338</v>
      </c>
    </row>
    <row r="21" spans="1:63" x14ac:dyDescent="0.25">
      <c r="A21" s="11" t="s">
        <v>78</v>
      </c>
      <c r="B21" s="25" t="s">
        <v>15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</row>
    <row r="28" spans="1:63" x14ac:dyDescent="0.25">
      <c r="A28" s="11"/>
      <c r="B28" s="25" t="s">
        <v>133</v>
      </c>
      <c r="C28" s="39">
        <v>0</v>
      </c>
      <c r="D28" s="39">
        <v>23.324647282966602</v>
      </c>
      <c r="E28" s="39">
        <v>0</v>
      </c>
      <c r="F28" s="39">
        <v>0</v>
      </c>
      <c r="G28" s="39">
        <v>0</v>
      </c>
      <c r="H28" s="39">
        <v>2.1657351067984005</v>
      </c>
      <c r="I28" s="39">
        <v>290.05357999343687</v>
      </c>
      <c r="J28" s="39">
        <v>4.1200729229999</v>
      </c>
      <c r="K28" s="39">
        <v>0</v>
      </c>
      <c r="L28" s="39">
        <v>27.984766864365902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1.4038956500319</v>
      </c>
      <c r="S28" s="39">
        <v>23.758171582266598</v>
      </c>
      <c r="T28" s="39">
        <v>0.75328443833330005</v>
      </c>
      <c r="U28" s="39">
        <v>0</v>
      </c>
      <c r="V28" s="39">
        <v>2.4945316962325994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0.45414502509930005</v>
      </c>
      <c r="AC28" s="39">
        <v>65.495268262099501</v>
      </c>
      <c r="AD28" s="39">
        <v>0</v>
      </c>
      <c r="AE28" s="39">
        <v>0</v>
      </c>
      <c r="AF28" s="39">
        <v>0.40879787283309998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0.28065667116609994</v>
      </c>
      <c r="AM28" s="39">
        <v>33.495772122933211</v>
      </c>
      <c r="AN28" s="39">
        <v>2.9431975683665996</v>
      </c>
      <c r="AO28" s="39">
        <v>0</v>
      </c>
      <c r="AP28" s="39">
        <v>1.1328387192333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9.9616531586215018</v>
      </c>
      <c r="AW28" s="39">
        <v>180.38687390269729</v>
      </c>
      <c r="AX28" s="39">
        <v>1.0288544780666</v>
      </c>
      <c r="AY28" s="39">
        <v>7.049540286300001</v>
      </c>
      <c r="AZ28" s="39">
        <v>57.795749079262507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4.3289961818248974</v>
      </c>
      <c r="BG28" s="39">
        <v>5.3916136769995004</v>
      </c>
      <c r="BH28" s="39">
        <v>4.0316898911666001</v>
      </c>
      <c r="BI28" s="39">
        <v>0</v>
      </c>
      <c r="BJ28" s="39">
        <v>4.0501067332316998</v>
      </c>
      <c r="BK28" s="40">
        <f t="shared" ref="BK28:BK36" si="10">SUM(C28:BJ28)</f>
        <v>754.29443916733385</v>
      </c>
    </row>
    <row r="29" spans="1:63" x14ac:dyDescent="0.25">
      <c r="A29" s="11"/>
      <c r="B29" s="25" t="s">
        <v>134</v>
      </c>
      <c r="C29" s="39">
        <v>0</v>
      </c>
      <c r="D29" s="39">
        <v>18.3815334003333</v>
      </c>
      <c r="E29" s="39">
        <v>0</v>
      </c>
      <c r="F29" s="39">
        <v>0</v>
      </c>
      <c r="G29" s="39">
        <v>0</v>
      </c>
      <c r="H29" s="39">
        <v>0.4610738019661999</v>
      </c>
      <c r="I29" s="39">
        <v>34.905153691709202</v>
      </c>
      <c r="J29" s="39">
        <v>0</v>
      </c>
      <c r="K29" s="39">
        <v>0</v>
      </c>
      <c r="L29" s="39">
        <v>7.689117918066299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0.13259623586639999</v>
      </c>
      <c r="S29" s="39">
        <v>0</v>
      </c>
      <c r="T29" s="39">
        <v>0</v>
      </c>
      <c r="U29" s="39">
        <v>0</v>
      </c>
      <c r="V29" s="39">
        <v>9.9680795766500005E-2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2.6744048666399997E-2</v>
      </c>
      <c r="AC29" s="39">
        <v>2.6101223466599998E-2</v>
      </c>
      <c r="AD29" s="39">
        <v>0</v>
      </c>
      <c r="AE29" s="39">
        <v>0</v>
      </c>
      <c r="AF29" s="39">
        <v>0.37982889646660001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1.4656200433100001E-2</v>
      </c>
      <c r="AM29" s="39">
        <v>0</v>
      </c>
      <c r="AN29" s="39">
        <v>0</v>
      </c>
      <c r="AO29" s="39">
        <v>0</v>
      </c>
      <c r="AP29" s="39">
        <v>1.3365433300000001E-5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1.7843208528632011</v>
      </c>
      <c r="AW29" s="39">
        <v>5.8050245836660999</v>
      </c>
      <c r="AX29" s="39">
        <v>0</v>
      </c>
      <c r="AY29" s="39">
        <v>0</v>
      </c>
      <c r="AZ29" s="39">
        <v>3.0887112048995999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0.58064842739770028</v>
      </c>
      <c r="BG29" s="39">
        <v>0.75928161426660001</v>
      </c>
      <c r="BH29" s="39">
        <v>1.9702136768331999</v>
      </c>
      <c r="BI29" s="39">
        <v>0</v>
      </c>
      <c r="BJ29" s="39">
        <v>0.41917336849969999</v>
      </c>
      <c r="BK29" s="53">
        <f t="shared" si="10"/>
        <v>76.523873306600009</v>
      </c>
    </row>
    <row r="30" spans="1:63" x14ac:dyDescent="0.25">
      <c r="A30" s="11"/>
      <c r="B30" s="25" t="s">
        <v>131</v>
      </c>
      <c r="C30" s="39">
        <v>0</v>
      </c>
      <c r="D30" s="39">
        <v>17.420707917302948</v>
      </c>
      <c r="E30" s="39">
        <v>0</v>
      </c>
      <c r="F30" s="39">
        <v>0</v>
      </c>
      <c r="G30" s="39">
        <v>0</v>
      </c>
      <c r="H30" s="39">
        <v>1.0507541084656</v>
      </c>
      <c r="I30" s="39">
        <v>8.8066769101998013</v>
      </c>
      <c r="J30" s="39">
        <v>0</v>
      </c>
      <c r="K30" s="39">
        <v>0</v>
      </c>
      <c r="L30" s="39">
        <v>1.014898213033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0.437360463832</v>
      </c>
      <c r="S30" s="39">
        <v>0</v>
      </c>
      <c r="T30" s="39">
        <v>0</v>
      </c>
      <c r="U30" s="39">
        <v>0</v>
      </c>
      <c r="V30" s="39">
        <v>0.27146824033319999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1.2195235657324999</v>
      </c>
      <c r="AC30" s="39">
        <v>0.90871030886650006</v>
      </c>
      <c r="AD30" s="39">
        <v>0</v>
      </c>
      <c r="AE30" s="39">
        <v>0</v>
      </c>
      <c r="AF30" s="39">
        <v>3.5405942510332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0.6498502098661999</v>
      </c>
      <c r="AM30" s="39">
        <v>1.344769E-4</v>
      </c>
      <c r="AN30" s="39">
        <v>10.9211725623333</v>
      </c>
      <c r="AO30" s="39">
        <v>0</v>
      </c>
      <c r="AP30" s="39">
        <v>0.45028762226660002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10.059311944847495</v>
      </c>
      <c r="AW30" s="39">
        <v>19.018586445831801</v>
      </c>
      <c r="AX30" s="39">
        <v>9.1250352839331992</v>
      </c>
      <c r="AY30" s="39">
        <v>0</v>
      </c>
      <c r="AZ30" s="39">
        <v>21.040157552864596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2.1299087940251993</v>
      </c>
      <c r="BG30" s="39">
        <v>7.5770689311997996</v>
      </c>
      <c r="BH30" s="39">
        <v>0</v>
      </c>
      <c r="BI30" s="39">
        <v>0</v>
      </c>
      <c r="BJ30" s="39">
        <v>1.4184369361665001</v>
      </c>
      <c r="BK30" s="53">
        <f t="shared" si="10"/>
        <v>117.06064473903345</v>
      </c>
    </row>
    <row r="31" spans="1:63" x14ac:dyDescent="0.25">
      <c r="A31" s="11"/>
      <c r="B31" s="25" t="s">
        <v>135</v>
      </c>
      <c r="C31" s="39">
        <v>0</v>
      </c>
      <c r="D31" s="39">
        <v>26.6545635525333</v>
      </c>
      <c r="E31" s="39">
        <v>0</v>
      </c>
      <c r="F31" s="39">
        <v>0</v>
      </c>
      <c r="G31" s="39">
        <v>0</v>
      </c>
      <c r="H31" s="39">
        <v>0.95907406623229996</v>
      </c>
      <c r="I31" s="39">
        <v>28.237114953933098</v>
      </c>
      <c r="J31" s="39">
        <v>5.0601184488333004</v>
      </c>
      <c r="K31" s="39">
        <v>0</v>
      </c>
      <c r="L31" s="39">
        <v>4.0117521641662997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0.36289860069940005</v>
      </c>
      <c r="S31" s="39">
        <v>24.894496155987152</v>
      </c>
      <c r="T31" s="39">
        <v>0</v>
      </c>
      <c r="U31" s="39">
        <v>0</v>
      </c>
      <c r="V31" s="39">
        <v>0.12288700219989999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2.3141318235321995</v>
      </c>
      <c r="AC31" s="39">
        <v>6.6083406052330007</v>
      </c>
      <c r="AD31" s="39">
        <v>0</v>
      </c>
      <c r="AE31" s="39">
        <v>0</v>
      </c>
      <c r="AF31" s="39">
        <v>3.7916902516661999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0.87479300716599995</v>
      </c>
      <c r="AM31" s="39">
        <v>6.8694629812330996</v>
      </c>
      <c r="AN31" s="39">
        <v>16.887440266799903</v>
      </c>
      <c r="AO31" s="39">
        <v>0</v>
      </c>
      <c r="AP31" s="39">
        <v>2.9327300429664001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5.280746994658899</v>
      </c>
      <c r="AW31" s="39">
        <v>43.707321301232</v>
      </c>
      <c r="AX31" s="39">
        <v>2.3385868200665998</v>
      </c>
      <c r="AY31" s="39">
        <v>0</v>
      </c>
      <c r="AZ31" s="39">
        <v>22.148550832631297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2.0199269025630997</v>
      </c>
      <c r="BG31" s="39">
        <v>2.5361096143333</v>
      </c>
      <c r="BH31" s="39">
        <v>3.0231688350665999</v>
      </c>
      <c r="BI31" s="39">
        <v>0</v>
      </c>
      <c r="BJ31" s="39">
        <v>2.6977504178331002</v>
      </c>
      <c r="BK31" s="53">
        <f t="shared" si="10"/>
        <v>214.33365564156645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6.3188352627656004</v>
      </c>
      <c r="I32" s="39">
        <v>0.3031734989136437</v>
      </c>
      <c r="J32" s="39">
        <v>0</v>
      </c>
      <c r="K32" s="39">
        <v>0</v>
      </c>
      <c r="L32" s="39">
        <v>7.0142544225994001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1.9341162228327997</v>
      </c>
      <c r="S32" s="39">
        <v>0</v>
      </c>
      <c r="T32" s="39">
        <v>0</v>
      </c>
      <c r="U32" s="39">
        <v>0</v>
      </c>
      <c r="V32" s="39">
        <v>1.0517749908996001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0.64534431986600005</v>
      </c>
      <c r="AC32" s="39">
        <v>0</v>
      </c>
      <c r="AD32" s="39">
        <v>0</v>
      </c>
      <c r="AE32" s="39">
        <v>0</v>
      </c>
      <c r="AF32" s="39">
        <v>1.8900259828663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0.1860587082997</v>
      </c>
      <c r="AM32" s="39">
        <v>0</v>
      </c>
      <c r="AN32" s="39">
        <v>0</v>
      </c>
      <c r="AO32" s="39">
        <v>0</v>
      </c>
      <c r="AP32" s="39">
        <v>0.18322805766649999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5.2447032575620973</v>
      </c>
      <c r="AW32" s="39">
        <v>2.7622452466500001E-2</v>
      </c>
      <c r="AX32" s="39">
        <v>0</v>
      </c>
      <c r="AY32" s="39">
        <v>0</v>
      </c>
      <c r="AZ32" s="39">
        <v>7.2334011694987002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1.8161941718302006</v>
      </c>
      <c r="BG32" s="39">
        <v>8.0337573329999998E-4</v>
      </c>
      <c r="BH32" s="39">
        <v>0</v>
      </c>
      <c r="BI32" s="39">
        <v>0</v>
      </c>
      <c r="BJ32" s="39">
        <v>1.9233467996663001</v>
      </c>
      <c r="BK32" s="53">
        <f t="shared" si="10"/>
        <v>35.772882693466627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0.74879539006590012</v>
      </c>
      <c r="I33" s="39">
        <v>0.2977376695803437</v>
      </c>
      <c r="J33" s="39">
        <v>0</v>
      </c>
      <c r="K33" s="39">
        <v>0</v>
      </c>
      <c r="L33" s="39">
        <v>1.5979136805332002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0.33057450546560002</v>
      </c>
      <c r="S33" s="39">
        <v>0</v>
      </c>
      <c r="T33" s="39">
        <v>0</v>
      </c>
      <c r="U33" s="39">
        <v>0</v>
      </c>
      <c r="V33" s="39">
        <v>0.30838148976650004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0.31387936836590002</v>
      </c>
      <c r="AC33" s="39">
        <v>0.1851851340666</v>
      </c>
      <c r="AD33" s="39">
        <v>0</v>
      </c>
      <c r="AE33" s="39">
        <v>0</v>
      </c>
      <c r="AF33" s="39">
        <v>0.29616435489990001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0.34250626929910011</v>
      </c>
      <c r="AM33" s="39">
        <v>4.2184798266599995E-2</v>
      </c>
      <c r="AN33" s="39">
        <v>0</v>
      </c>
      <c r="AO33" s="39">
        <v>0</v>
      </c>
      <c r="AP33" s="39">
        <v>1.4978313527333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6.9461384290709542</v>
      </c>
      <c r="AW33" s="39">
        <v>2.2065566933326002</v>
      </c>
      <c r="AX33" s="39">
        <v>0</v>
      </c>
      <c r="AY33" s="39">
        <v>0</v>
      </c>
      <c r="AZ33" s="39">
        <v>1.986507558699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2.6795721193880015</v>
      </c>
      <c r="BG33" s="39">
        <v>0.10380866186660001</v>
      </c>
      <c r="BH33" s="39">
        <v>0</v>
      </c>
      <c r="BI33" s="39">
        <v>0</v>
      </c>
      <c r="BJ33" s="39">
        <v>6.3796093966600007E-2</v>
      </c>
      <c r="BK33" s="53">
        <f t="shared" si="10"/>
        <v>19.947533569366705</v>
      </c>
    </row>
    <row r="34" spans="1:64" x14ac:dyDescent="0.25">
      <c r="A34" s="11"/>
      <c r="B34" s="25" t="s">
        <v>108</v>
      </c>
      <c r="C34" s="39">
        <v>0</v>
      </c>
      <c r="D34" s="39">
        <v>10.8890159671666</v>
      </c>
      <c r="E34" s="39">
        <v>0</v>
      </c>
      <c r="F34" s="39">
        <v>0</v>
      </c>
      <c r="G34" s="39">
        <v>0</v>
      </c>
      <c r="H34" s="39">
        <v>0.4811942893992</v>
      </c>
      <c r="I34" s="39">
        <v>19.848809637499802</v>
      </c>
      <c r="J34" s="39">
        <v>0</v>
      </c>
      <c r="K34" s="39">
        <v>0</v>
      </c>
      <c r="L34" s="39">
        <v>5.7019637782663999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0.20364391186630001</v>
      </c>
      <c r="S34" s="39">
        <v>12.38258479047766</v>
      </c>
      <c r="T34" s="39">
        <v>0</v>
      </c>
      <c r="U34" s="39">
        <v>0</v>
      </c>
      <c r="V34" s="39">
        <v>0.30789066716660002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0.27756092399969995</v>
      </c>
      <c r="AC34" s="39">
        <v>0</v>
      </c>
      <c r="AD34" s="39">
        <v>0</v>
      </c>
      <c r="AE34" s="39">
        <v>0</v>
      </c>
      <c r="AF34" s="39">
        <v>0.47043377000000003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4.9623466266599997E-2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3.0480839279285008</v>
      </c>
      <c r="AW34" s="39">
        <v>5.8468953897328992</v>
      </c>
      <c r="AX34" s="39">
        <v>0</v>
      </c>
      <c r="AY34" s="39">
        <v>0</v>
      </c>
      <c r="AZ34" s="39">
        <v>15.439222836032599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1.2906253349973997</v>
      </c>
      <c r="BG34" s="39">
        <v>0.18748032003319998</v>
      </c>
      <c r="BH34" s="39">
        <v>0</v>
      </c>
      <c r="BI34" s="39">
        <v>0</v>
      </c>
      <c r="BJ34" s="39">
        <v>0.15498806243320001</v>
      </c>
      <c r="BK34" s="53">
        <f t="shared" si="10"/>
        <v>76.580017073266674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96.670468120302758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12.185462025693202</v>
      </c>
      <c r="I35" s="41">
        <f t="shared" si="11"/>
        <v>382.45224635527273</v>
      </c>
      <c r="J35" s="41">
        <f t="shared" si="11"/>
        <v>9.1801913718331996</v>
      </c>
      <c r="K35" s="41">
        <f t="shared" si="11"/>
        <v>0</v>
      </c>
      <c r="L35" s="41">
        <f t="shared" si="11"/>
        <v>55.014667041030506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4.8050855905944001</v>
      </c>
      <c r="S35" s="41">
        <f t="shared" si="11"/>
        <v>61.035252528731412</v>
      </c>
      <c r="T35" s="41">
        <f t="shared" si="11"/>
        <v>0.75328443833330005</v>
      </c>
      <c r="U35" s="41">
        <f t="shared" si="11"/>
        <v>0</v>
      </c>
      <c r="V35" s="41">
        <f t="shared" si="11"/>
        <v>4.6566148823648987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5.2513290752620003</v>
      </c>
      <c r="AC35" s="41">
        <f t="shared" si="11"/>
        <v>73.223605533732197</v>
      </c>
      <c r="AD35" s="41">
        <f t="shared" si="11"/>
        <v>0</v>
      </c>
      <c r="AE35" s="41">
        <f t="shared" si="11"/>
        <v>0</v>
      </c>
      <c r="AF35" s="41">
        <f t="shared" si="11"/>
        <v>10.7775353797653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2.3981445324967998</v>
      </c>
      <c r="AM35" s="41">
        <f t="shared" si="11"/>
        <v>40.407554379332908</v>
      </c>
      <c r="AN35" s="41">
        <f t="shared" si="11"/>
        <v>30.751810397499803</v>
      </c>
      <c r="AO35" s="41">
        <f t="shared" si="11"/>
        <v>0</v>
      </c>
      <c r="AP35" s="41">
        <f t="shared" si="11"/>
        <v>6.1969291602994003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42.324958565552649</v>
      </c>
      <c r="AW35" s="41">
        <f t="shared" si="11"/>
        <v>256.99888076895917</v>
      </c>
      <c r="AX35" s="41">
        <f t="shared" si="11"/>
        <v>12.492476582066399</v>
      </c>
      <c r="AY35" s="41">
        <f t="shared" si="11"/>
        <v>7.049540286300001</v>
      </c>
      <c r="AZ35" s="41">
        <f t="shared" si="11"/>
        <v>128.73230023388831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14.845871932026499</v>
      </c>
      <c r="BG35" s="41">
        <f t="shared" si="11"/>
        <v>16.556166194432301</v>
      </c>
      <c r="BH35" s="41">
        <f t="shared" si="11"/>
        <v>9.0250724030663996</v>
      </c>
      <c r="BI35" s="41">
        <f t="shared" si="11"/>
        <v>0</v>
      </c>
      <c r="BJ35" s="41">
        <f t="shared" si="11"/>
        <v>10.7275984117971</v>
      </c>
      <c r="BK35" s="41">
        <f t="shared" si="10"/>
        <v>1294.5130461906338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143.69475583574331</v>
      </c>
      <c r="E36" s="41">
        <f t="shared" si="12"/>
        <v>23.684150315666599</v>
      </c>
      <c r="F36" s="41">
        <f t="shared" si="12"/>
        <v>0</v>
      </c>
      <c r="G36" s="41">
        <f t="shared" si="12"/>
        <v>0</v>
      </c>
      <c r="H36" s="41">
        <f t="shared" si="12"/>
        <v>14.841729454824101</v>
      </c>
      <c r="I36" s="41">
        <f t="shared" si="12"/>
        <v>731.13102267917498</v>
      </c>
      <c r="J36" s="41">
        <f t="shared" si="12"/>
        <v>214.17172651419958</v>
      </c>
      <c r="K36" s="41">
        <f t="shared" si="12"/>
        <v>0</v>
      </c>
      <c r="L36" s="41">
        <f t="shared" si="12"/>
        <v>76.492624436128807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5.6172308263596999</v>
      </c>
      <c r="S36" s="41">
        <f t="shared" si="12"/>
        <v>92.58885110976486</v>
      </c>
      <c r="T36" s="41">
        <f t="shared" si="12"/>
        <v>1.2376193194666001</v>
      </c>
      <c r="U36" s="41">
        <f t="shared" si="12"/>
        <v>0</v>
      </c>
      <c r="V36" s="41">
        <f t="shared" si="12"/>
        <v>6.3775922334644992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6.6467307838604999</v>
      </c>
      <c r="AC36" s="41">
        <f t="shared" si="12"/>
        <v>218.98467765669824</v>
      </c>
      <c r="AD36" s="41">
        <f t="shared" si="12"/>
        <v>0</v>
      </c>
      <c r="AE36" s="41">
        <f t="shared" si="12"/>
        <v>0</v>
      </c>
      <c r="AF36" s="41">
        <f t="shared" si="12"/>
        <v>14.961105737431101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2.8041494132626998</v>
      </c>
      <c r="AM36" s="41">
        <f t="shared" si="13"/>
        <v>63.48795798593251</v>
      </c>
      <c r="AN36" s="41">
        <f t="shared" si="13"/>
        <v>41.688708885633105</v>
      </c>
      <c r="AO36" s="41">
        <f t="shared" si="13"/>
        <v>0</v>
      </c>
      <c r="AP36" s="41">
        <f t="shared" si="13"/>
        <v>7.8761381006654005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52.552900669971649</v>
      </c>
      <c r="AW36" s="41">
        <f t="shared" si="13"/>
        <v>671.98152438632269</v>
      </c>
      <c r="AX36" s="41">
        <f t="shared" si="13"/>
        <v>64.503704829099604</v>
      </c>
      <c r="AY36" s="41">
        <f t="shared" si="13"/>
        <v>7.049540286300001</v>
      </c>
      <c r="AZ36" s="41">
        <f t="shared" si="13"/>
        <v>178.96696467545061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18.301574557517299</v>
      </c>
      <c r="BG36" s="41">
        <f t="shared" si="13"/>
        <v>39.9312447444985</v>
      </c>
      <c r="BH36" s="41">
        <f t="shared" si="13"/>
        <v>9.0785622167329993</v>
      </c>
      <c r="BI36" s="41">
        <f t="shared" si="13"/>
        <v>0</v>
      </c>
      <c r="BJ36" s="41">
        <f t="shared" si="13"/>
        <v>22.001385248796002</v>
      </c>
      <c r="BK36" s="41">
        <f t="shared" si="10"/>
        <v>2730.6541729029659</v>
      </c>
    </row>
    <row r="37" spans="1:64" ht="3.75" customHeight="1" x14ac:dyDescent="0.25">
      <c r="A37" s="11"/>
      <c r="B37" s="27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</row>
    <row r="38" spans="1:64" x14ac:dyDescent="0.25">
      <c r="A38" s="11" t="s">
        <v>1</v>
      </c>
      <c r="B38" s="28" t="s">
        <v>7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</row>
    <row r="39" spans="1:64" s="15" customFormat="1" x14ac:dyDescent="0.25">
      <c r="A39" s="11" t="s">
        <v>75</v>
      </c>
      <c r="B39" s="25" t="s">
        <v>2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20.607629083497603</v>
      </c>
      <c r="I40" s="39">
        <v>0.95287494898852043</v>
      </c>
      <c r="J40" s="39">
        <v>0</v>
      </c>
      <c r="K40" s="39">
        <v>0</v>
      </c>
      <c r="L40" s="39">
        <v>2.9879781666400002E-2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9.6847945275636</v>
      </c>
      <c r="S40" s="39">
        <v>3.0878288633300003E-2</v>
      </c>
      <c r="T40" s="39">
        <v>0</v>
      </c>
      <c r="U40" s="39">
        <v>0</v>
      </c>
      <c r="V40" s="39">
        <v>4.6186678466200004E-2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8.0055133072648008</v>
      </c>
      <c r="AC40" s="39">
        <v>3.1454640366500003E-2</v>
      </c>
      <c r="AD40" s="39">
        <v>0</v>
      </c>
      <c r="AE40" s="39">
        <v>0</v>
      </c>
      <c r="AF40" s="39">
        <v>0.19300155636640001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7.2842815984642009</v>
      </c>
      <c r="AM40" s="39">
        <v>2.6927211066499999E-2</v>
      </c>
      <c r="AN40" s="39">
        <v>0</v>
      </c>
      <c r="AO40" s="39">
        <v>0</v>
      </c>
      <c r="AP40" s="39">
        <v>3.7661841433300002E-2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183.47568379673913</v>
      </c>
      <c r="AW40" s="39">
        <v>0.59305486379899985</v>
      </c>
      <c r="AX40" s="39">
        <v>0</v>
      </c>
      <c r="AY40" s="39">
        <v>0</v>
      </c>
      <c r="AZ40" s="39">
        <v>2.1162543987319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92.03892566002024</v>
      </c>
      <c r="BG40" s="39">
        <v>8.6973012988659999</v>
      </c>
      <c r="BH40" s="39">
        <v>0</v>
      </c>
      <c r="BI40" s="39">
        <v>0</v>
      </c>
      <c r="BJ40" s="39">
        <v>0.13703417619969999</v>
      </c>
      <c r="BK40" s="40">
        <f t="shared" ref="BK40:BK42" si="14">SUM(C40:BJ40)</f>
        <v>333.98933765813331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74.367830203864287</v>
      </c>
      <c r="I41" s="39">
        <v>0.81136104858340874</v>
      </c>
      <c r="J41" s="39">
        <v>0</v>
      </c>
      <c r="K41" s="39">
        <v>0</v>
      </c>
      <c r="L41" s="39">
        <v>0.13120870443300001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63.116883738930397</v>
      </c>
      <c r="S41" s="39">
        <v>3.0448410866499999E-2</v>
      </c>
      <c r="T41" s="39">
        <v>0</v>
      </c>
      <c r="U41" s="39">
        <v>0</v>
      </c>
      <c r="V41" s="39">
        <v>8.8412728199499996E-2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11.313805594731399</v>
      </c>
      <c r="AC41" s="39">
        <v>0.89233783136639988</v>
      </c>
      <c r="AD41" s="39">
        <v>0</v>
      </c>
      <c r="AE41" s="39">
        <v>0</v>
      </c>
      <c r="AF41" s="39">
        <v>1.2518831264331001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12.7177382056312</v>
      </c>
      <c r="AM41" s="39">
        <v>0.11749821296660001</v>
      </c>
      <c r="AN41" s="39">
        <v>0</v>
      </c>
      <c r="AO41" s="39">
        <v>0</v>
      </c>
      <c r="AP41" s="39">
        <v>0.27413063086650002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76.841204988612645</v>
      </c>
      <c r="AW41" s="39">
        <v>1.3913222773995999</v>
      </c>
      <c r="AX41" s="39">
        <v>0</v>
      </c>
      <c r="AY41" s="39">
        <v>0</v>
      </c>
      <c r="AZ41" s="39">
        <v>5.5011092134318984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41.593518544217304</v>
      </c>
      <c r="BG41" s="39">
        <v>0.30779491106660001</v>
      </c>
      <c r="BH41" s="39">
        <v>0</v>
      </c>
      <c r="BI41" s="39">
        <v>0</v>
      </c>
      <c r="BJ41" s="39">
        <v>0.1872576142663</v>
      </c>
      <c r="BK41" s="40">
        <f t="shared" si="14"/>
        <v>290.93574598586667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94.975459287361886</v>
      </c>
      <c r="I42" s="42">
        <f t="shared" si="15"/>
        <v>1.7642359975719293</v>
      </c>
      <c r="J42" s="42">
        <f t="shared" si="15"/>
        <v>0</v>
      </c>
      <c r="K42" s="42">
        <f t="shared" si="15"/>
        <v>0</v>
      </c>
      <c r="L42" s="42">
        <f t="shared" si="15"/>
        <v>0.16108848609940002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72.801678266493994</v>
      </c>
      <c r="S42" s="42">
        <f t="shared" si="15"/>
        <v>6.1326699499800005E-2</v>
      </c>
      <c r="T42" s="42">
        <f t="shared" si="15"/>
        <v>0</v>
      </c>
      <c r="U42" s="42">
        <f t="shared" si="15"/>
        <v>0</v>
      </c>
      <c r="V42" s="42">
        <f t="shared" si="15"/>
        <v>0.1345994066657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19.319318901996198</v>
      </c>
      <c r="AC42" s="42">
        <f t="shared" si="15"/>
        <v>0.92379247173289991</v>
      </c>
      <c r="AD42" s="42">
        <f t="shared" si="15"/>
        <v>0</v>
      </c>
      <c r="AE42" s="42">
        <f t="shared" si="15"/>
        <v>0</v>
      </c>
      <c r="AF42" s="42">
        <f t="shared" si="15"/>
        <v>1.4448846827995001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20.002019804095401</v>
      </c>
      <c r="AM42" s="42">
        <f t="shared" si="15"/>
        <v>0.14442542403310002</v>
      </c>
      <c r="AN42" s="42">
        <f t="shared" si="15"/>
        <v>0</v>
      </c>
      <c r="AO42" s="42">
        <f t="shared" si="15"/>
        <v>0</v>
      </c>
      <c r="AP42" s="42">
        <f t="shared" si="15"/>
        <v>0.31179247229980001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260.31688878535181</v>
      </c>
      <c r="AW42" s="42">
        <f t="shared" si="15"/>
        <v>1.9843771411985998</v>
      </c>
      <c r="AX42" s="42">
        <f t="shared" si="15"/>
        <v>0</v>
      </c>
      <c r="AY42" s="42">
        <f t="shared" si="15"/>
        <v>0</v>
      </c>
      <c r="AZ42" s="42">
        <f t="shared" si="15"/>
        <v>7.617363612163798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133.63244420423754</v>
      </c>
      <c r="BG42" s="42">
        <f t="shared" si="15"/>
        <v>9.0050962099325993</v>
      </c>
      <c r="BH42" s="42">
        <f t="shared" si="15"/>
        <v>0</v>
      </c>
      <c r="BI42" s="42">
        <f t="shared" si="15"/>
        <v>0</v>
      </c>
      <c r="BJ42" s="42">
        <f t="shared" si="15"/>
        <v>0.32429179046599999</v>
      </c>
      <c r="BK42" s="41">
        <f t="shared" si="14"/>
        <v>624.92508364399987</v>
      </c>
    </row>
    <row r="43" spans="1:64" x14ac:dyDescent="0.25">
      <c r="A43" s="11" t="s">
        <v>76</v>
      </c>
      <c r="B43" s="25" t="s">
        <v>17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45.762478215031408</v>
      </c>
      <c r="I44" s="39">
        <v>4.4364019155552619</v>
      </c>
      <c r="J44" s="39">
        <v>6.6319513332999992E-3</v>
      </c>
      <c r="K44" s="39">
        <v>0</v>
      </c>
      <c r="L44" s="39">
        <v>0.93656837986660002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29.782158574664699</v>
      </c>
      <c r="S44" s="39">
        <v>0.231727768133</v>
      </c>
      <c r="T44" s="39">
        <v>0</v>
      </c>
      <c r="U44" s="39">
        <v>0</v>
      </c>
      <c r="V44" s="39">
        <v>0.91274709566650003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5.2687473748649003</v>
      </c>
      <c r="AC44" s="39">
        <v>0.54485814266619992</v>
      </c>
      <c r="AD44" s="39">
        <v>0</v>
      </c>
      <c r="AE44" s="39">
        <v>0</v>
      </c>
      <c r="AF44" s="39">
        <v>2.0645453330000001E-4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1.7181915005650001</v>
      </c>
      <c r="AM44" s="39">
        <v>9.0104457933099999E-2</v>
      </c>
      <c r="AN44" s="39">
        <v>0</v>
      </c>
      <c r="AO44" s="39">
        <v>0</v>
      </c>
      <c r="AP44" s="39">
        <v>0.16968218036659999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16.195483877170894</v>
      </c>
      <c r="AW44" s="39">
        <v>0.9748422885657001</v>
      </c>
      <c r="AX44" s="39">
        <v>0</v>
      </c>
      <c r="AY44" s="39">
        <v>0</v>
      </c>
      <c r="AZ44" s="39">
        <v>2.3062853823326996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8.3253831174502952</v>
      </c>
      <c r="BG44" s="39">
        <v>0.21869930216649994</v>
      </c>
      <c r="BH44" s="39">
        <v>0</v>
      </c>
      <c r="BI44" s="39">
        <v>0</v>
      </c>
      <c r="BJ44" s="39">
        <v>1.3387007433300001E-2</v>
      </c>
      <c r="BK44" s="40">
        <f t="shared" ref="BK44:BK54" si="16">SUM(C44:BJ44)</f>
        <v>117.89458498629925</v>
      </c>
    </row>
    <row r="45" spans="1:64" x14ac:dyDescent="0.25">
      <c r="A45" s="11"/>
      <c r="B45" s="25" t="s">
        <v>112</v>
      </c>
      <c r="C45" s="39">
        <v>0</v>
      </c>
      <c r="D45" s="39">
        <v>1.4202949032665999</v>
      </c>
      <c r="E45" s="39">
        <v>0</v>
      </c>
      <c r="F45" s="39">
        <v>0</v>
      </c>
      <c r="G45" s="39">
        <v>0</v>
      </c>
      <c r="H45" s="39">
        <v>18.648915080162595</v>
      </c>
      <c r="I45" s="39">
        <v>3.571072870542753</v>
      </c>
      <c r="J45" s="39">
        <v>0</v>
      </c>
      <c r="K45" s="39">
        <v>0</v>
      </c>
      <c r="L45" s="39">
        <v>7.5653337553325004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9.0551525487956006</v>
      </c>
      <c r="S45" s="39">
        <v>1.2489082625665999</v>
      </c>
      <c r="T45" s="39">
        <v>0</v>
      </c>
      <c r="U45" s="39">
        <v>0</v>
      </c>
      <c r="V45" s="39">
        <v>2.3814841167993004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47.907801053430177</v>
      </c>
      <c r="AC45" s="39">
        <v>7.1685587180655004</v>
      </c>
      <c r="AD45" s="39">
        <v>0</v>
      </c>
      <c r="AE45" s="39">
        <v>0</v>
      </c>
      <c r="AF45" s="39">
        <v>6.1473539930659005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43.532601416562692</v>
      </c>
      <c r="AM45" s="39">
        <v>3.9731579273322999</v>
      </c>
      <c r="AN45" s="39">
        <v>0</v>
      </c>
      <c r="AO45" s="39">
        <v>0</v>
      </c>
      <c r="AP45" s="39">
        <v>4.492119208166101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194.5357036597488</v>
      </c>
      <c r="AW45" s="39">
        <v>32.462277222028192</v>
      </c>
      <c r="AX45" s="39">
        <v>0</v>
      </c>
      <c r="AY45" s="39">
        <v>0</v>
      </c>
      <c r="AZ45" s="39">
        <v>108.1100929314233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115.62034639545237</v>
      </c>
      <c r="BG45" s="39">
        <v>4.9251160430980985</v>
      </c>
      <c r="BH45" s="39">
        <v>6.3715910400000006E-2</v>
      </c>
      <c r="BI45" s="39">
        <v>0</v>
      </c>
      <c r="BJ45" s="39">
        <v>12.991554856796901</v>
      </c>
      <c r="BK45" s="53">
        <f t="shared" si="16"/>
        <v>625.82156087303633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27.31185466042891</v>
      </c>
      <c r="I46" s="39">
        <v>8.1603021388965242</v>
      </c>
      <c r="J46" s="39">
        <v>0</v>
      </c>
      <c r="K46" s="39">
        <v>0</v>
      </c>
      <c r="L46" s="39">
        <v>3.1426201474328002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24.80206062716141</v>
      </c>
      <c r="S46" s="39">
        <v>8.580349266630001E-2</v>
      </c>
      <c r="T46" s="39">
        <v>0</v>
      </c>
      <c r="U46" s="39">
        <v>0</v>
      </c>
      <c r="V46" s="39">
        <v>0.57290885593259988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21.234135966696307</v>
      </c>
      <c r="AC46" s="39">
        <v>1.5787418651987999</v>
      </c>
      <c r="AD46" s="39">
        <v>0</v>
      </c>
      <c r="AE46" s="39">
        <v>0</v>
      </c>
      <c r="AF46" s="39">
        <v>1.5856961937328999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12.549701927795503</v>
      </c>
      <c r="AM46" s="39">
        <v>0.31993915319919997</v>
      </c>
      <c r="AN46" s="39">
        <v>0</v>
      </c>
      <c r="AO46" s="39">
        <v>0</v>
      </c>
      <c r="AP46" s="39">
        <v>0.7498115961663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143.31257103011811</v>
      </c>
      <c r="AW46" s="39">
        <v>51.561671515461093</v>
      </c>
      <c r="AX46" s="39">
        <v>3.0724049468999999</v>
      </c>
      <c r="AY46" s="39">
        <v>0</v>
      </c>
      <c r="AZ46" s="39">
        <v>26.574961290629606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71.731316075323164</v>
      </c>
      <c r="BG46" s="39">
        <v>13.572653233198006</v>
      </c>
      <c r="BH46" s="39">
        <v>0</v>
      </c>
      <c r="BI46" s="39">
        <v>0</v>
      </c>
      <c r="BJ46" s="39">
        <v>2.5966724289660004</v>
      </c>
      <c r="BK46" s="53">
        <f t="shared" si="16"/>
        <v>414.51582714590353</v>
      </c>
    </row>
    <row r="47" spans="1:64" x14ac:dyDescent="0.25">
      <c r="A47" s="11"/>
      <c r="B47" s="25" t="s">
        <v>114</v>
      </c>
      <c r="C47" s="39">
        <v>0</v>
      </c>
      <c r="D47" s="39">
        <v>3.1619852127665999</v>
      </c>
      <c r="E47" s="39">
        <v>0</v>
      </c>
      <c r="F47" s="39">
        <v>0</v>
      </c>
      <c r="G47" s="39">
        <v>0</v>
      </c>
      <c r="H47" s="39">
        <v>5.335711766630701</v>
      </c>
      <c r="I47" s="39">
        <v>39.531590379499363</v>
      </c>
      <c r="J47" s="39">
        <v>0</v>
      </c>
      <c r="K47" s="39">
        <v>0</v>
      </c>
      <c r="L47" s="39">
        <v>2.4974871687992004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3.1098119570298004</v>
      </c>
      <c r="S47" s="39">
        <v>0.41791146836640003</v>
      </c>
      <c r="T47" s="39">
        <v>0</v>
      </c>
      <c r="U47" s="39">
        <v>0</v>
      </c>
      <c r="V47" s="39">
        <v>0.25363027989960002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21.4849409505639</v>
      </c>
      <c r="AC47" s="39">
        <v>1.2801194440329002</v>
      </c>
      <c r="AD47" s="39">
        <v>0</v>
      </c>
      <c r="AE47" s="39">
        <v>0</v>
      </c>
      <c r="AF47" s="39">
        <v>1.7356075418328003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29.855223766729903</v>
      </c>
      <c r="AM47" s="39">
        <v>2.8389901076990998</v>
      </c>
      <c r="AN47" s="39">
        <v>0</v>
      </c>
      <c r="AO47" s="39">
        <v>0</v>
      </c>
      <c r="AP47" s="39">
        <v>1.4206261649328999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90.708220880962401</v>
      </c>
      <c r="AW47" s="39">
        <v>13.165234881264201</v>
      </c>
      <c r="AX47" s="39">
        <v>0</v>
      </c>
      <c r="AY47" s="39">
        <v>0</v>
      </c>
      <c r="AZ47" s="39">
        <v>29.354020974962697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58.50260135132875</v>
      </c>
      <c r="BG47" s="39">
        <v>3.5851688087989011</v>
      </c>
      <c r="BH47" s="39">
        <v>0</v>
      </c>
      <c r="BI47" s="39">
        <v>0</v>
      </c>
      <c r="BJ47" s="39">
        <v>3.6562680027320993</v>
      </c>
      <c r="BK47" s="53">
        <f t="shared" si="16"/>
        <v>311.89515110883229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0.8885717327653001</v>
      </c>
      <c r="I48" s="39">
        <v>0.59934458231328069</v>
      </c>
      <c r="J48" s="39">
        <v>0</v>
      </c>
      <c r="K48" s="39">
        <v>0</v>
      </c>
      <c r="L48" s="39">
        <v>1.3969804357995002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0.40980175456560003</v>
      </c>
      <c r="S48" s="39">
        <v>0</v>
      </c>
      <c r="T48" s="39">
        <v>0</v>
      </c>
      <c r="U48" s="39">
        <v>0</v>
      </c>
      <c r="V48" s="39">
        <v>0.35482761483320002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3.3763446053319011</v>
      </c>
      <c r="AC48" s="39">
        <v>1.2234038401664999</v>
      </c>
      <c r="AD48" s="39">
        <v>0</v>
      </c>
      <c r="AE48" s="39">
        <v>0</v>
      </c>
      <c r="AF48" s="39">
        <v>0.62436352999959999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2.3597152062316997</v>
      </c>
      <c r="AM48" s="39">
        <v>2.1362121367663005</v>
      </c>
      <c r="AN48" s="39">
        <v>0</v>
      </c>
      <c r="AO48" s="39">
        <v>0</v>
      </c>
      <c r="AP48" s="39">
        <v>1.9564646881664998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31.775797838568057</v>
      </c>
      <c r="AW48" s="39">
        <v>12.7768816953322</v>
      </c>
      <c r="AX48" s="39">
        <v>0</v>
      </c>
      <c r="AY48" s="39">
        <v>0</v>
      </c>
      <c r="AZ48" s="39">
        <v>58.458995090193696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13.640166340401041</v>
      </c>
      <c r="BG48" s="39">
        <v>4.0767366477326004</v>
      </c>
      <c r="BH48" s="39">
        <v>0</v>
      </c>
      <c r="BI48" s="39">
        <v>0</v>
      </c>
      <c r="BJ48" s="39">
        <v>7.3031303581657001</v>
      </c>
      <c r="BK48" s="53">
        <f t="shared" si="16"/>
        <v>143.35773809733266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1.3135638693988998</v>
      </c>
      <c r="I49" s="39">
        <v>5.0219713931468712</v>
      </c>
      <c r="J49" s="39">
        <v>0</v>
      </c>
      <c r="K49" s="39">
        <v>0</v>
      </c>
      <c r="L49" s="39">
        <v>6.4465954485331993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0.18517232423249999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4.8448568266199997E-2</v>
      </c>
      <c r="AC49" s="39">
        <v>1.4460149999999999E-3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2.9192738666400004E-2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4.5899504708588967</v>
      </c>
      <c r="AW49" s="39">
        <v>0.40928305359960004</v>
      </c>
      <c r="AX49" s="39">
        <v>0</v>
      </c>
      <c r="AY49" s="39">
        <v>0</v>
      </c>
      <c r="AZ49" s="39">
        <v>6.6305423799899996E-2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0.69228568579749961</v>
      </c>
      <c r="BG49" s="39">
        <v>0</v>
      </c>
      <c r="BH49" s="39">
        <v>0</v>
      </c>
      <c r="BI49" s="39">
        <v>0</v>
      </c>
      <c r="BJ49" s="39">
        <v>6.0149520200000008E-2</v>
      </c>
      <c r="BK49" s="53">
        <f t="shared" si="16"/>
        <v>18.864364511499968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0.35739713226619996</v>
      </c>
      <c r="I50" s="39">
        <v>0.42096918167210146</v>
      </c>
      <c r="J50" s="39">
        <v>0</v>
      </c>
      <c r="K50" s="39">
        <v>0</v>
      </c>
      <c r="L50" s="39">
        <v>0.21483974516650001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0.27293712616579996</v>
      </c>
      <c r="S50" s="39">
        <v>0</v>
      </c>
      <c r="T50" s="39">
        <v>0</v>
      </c>
      <c r="U50" s="39">
        <v>0</v>
      </c>
      <c r="V50" s="39">
        <v>0.13047843276659998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6.9472443833100014E-2</v>
      </c>
      <c r="AC50" s="39">
        <v>0</v>
      </c>
      <c r="AD50" s="39">
        <v>0</v>
      </c>
      <c r="AE50" s="39">
        <v>0</v>
      </c>
      <c r="AF50" s="39">
        <v>5.8676655665999998E-3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2.8495560333000004E-3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0.76418102356490003</v>
      </c>
      <c r="AW50" s="39">
        <v>3.63067537665E-2</v>
      </c>
      <c r="AX50" s="39">
        <v>0</v>
      </c>
      <c r="AY50" s="39">
        <v>0</v>
      </c>
      <c r="AZ50" s="39">
        <v>0.36891735636649997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0.25169900309859999</v>
      </c>
      <c r="BG50" s="39">
        <v>0</v>
      </c>
      <c r="BH50" s="39">
        <v>0</v>
      </c>
      <c r="BI50" s="39">
        <v>0</v>
      </c>
      <c r="BJ50" s="39">
        <v>0.12510683723329999</v>
      </c>
      <c r="BK50" s="53">
        <f t="shared" si="16"/>
        <v>3.0210222575000016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0.1061255240328</v>
      </c>
      <c r="I51" s="39">
        <v>28.592984601866501</v>
      </c>
      <c r="J51" s="39">
        <v>0</v>
      </c>
      <c r="K51" s="39">
        <v>0</v>
      </c>
      <c r="L51" s="39">
        <v>1.8859071097997997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7.435723106650001E-2</v>
      </c>
      <c r="S51" s="39">
        <v>5.1396853922065127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0.16432008246640004</v>
      </c>
      <c r="AC51" s="39">
        <v>1.2937271847997998</v>
      </c>
      <c r="AD51" s="39">
        <v>0</v>
      </c>
      <c r="AE51" s="39">
        <v>0</v>
      </c>
      <c r="AF51" s="39">
        <v>0.17295131229979999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0.19336927129959999</v>
      </c>
      <c r="AM51" s="39">
        <v>0.43288627543320002</v>
      </c>
      <c r="AN51" s="39">
        <v>0.16424893333330001</v>
      </c>
      <c r="AO51" s="39">
        <v>0</v>
      </c>
      <c r="AP51" s="39">
        <v>1.4560392554998001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0.79510049433149999</v>
      </c>
      <c r="AW51" s="39">
        <v>35.214865897732793</v>
      </c>
      <c r="AX51" s="39">
        <v>0</v>
      </c>
      <c r="AY51" s="39">
        <v>0</v>
      </c>
      <c r="AZ51" s="39">
        <v>5.2506756169660997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0.19065121733229998</v>
      </c>
      <c r="BG51" s="39">
        <v>0.2053803333333</v>
      </c>
      <c r="BH51" s="39">
        <v>0</v>
      </c>
      <c r="BI51" s="39">
        <v>0</v>
      </c>
      <c r="BJ51" s="39">
        <v>0.39384956276659999</v>
      </c>
      <c r="BK51" s="53">
        <f t="shared" si="16"/>
        <v>81.727125296566626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0.3775201066990001</v>
      </c>
      <c r="I52" s="39">
        <v>0.32878237403377825</v>
      </c>
      <c r="J52" s="39">
        <v>0</v>
      </c>
      <c r="K52" s="39">
        <v>0</v>
      </c>
      <c r="L52" s="39">
        <v>0.18546135526650001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6.8779254866199999E-2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0.61242480443229985</v>
      </c>
      <c r="AC52" s="39">
        <v>1.3813657961998</v>
      </c>
      <c r="AD52" s="39">
        <v>0</v>
      </c>
      <c r="AE52" s="39">
        <v>0</v>
      </c>
      <c r="AF52" s="39">
        <v>0.86547427196649995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0.37937734269900003</v>
      </c>
      <c r="AM52" s="39">
        <v>0.1480399282331</v>
      </c>
      <c r="AN52" s="39">
        <v>0</v>
      </c>
      <c r="AO52" s="39">
        <v>0</v>
      </c>
      <c r="AP52" s="39">
        <v>6.73204684E-2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6.1626171737503936</v>
      </c>
      <c r="AW52" s="39">
        <v>2.7640408486989001</v>
      </c>
      <c r="AX52" s="39">
        <v>0</v>
      </c>
      <c r="AY52" s="39">
        <v>0</v>
      </c>
      <c r="AZ52" s="39">
        <v>2.5583494585324997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2.6724871433224</v>
      </c>
      <c r="BG52" s="39">
        <v>0.73461513199990003</v>
      </c>
      <c r="BH52" s="39">
        <v>1.5395273665999999E-3</v>
      </c>
      <c r="BI52" s="39">
        <v>0</v>
      </c>
      <c r="BJ52" s="39">
        <v>0.53740371399980003</v>
      </c>
      <c r="BK52" s="53">
        <f t="shared" si="16"/>
        <v>19.84559870046667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4.5822801160331998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100.10213808741581</v>
      </c>
      <c r="I53" s="41">
        <f t="shared" si="17"/>
        <v>90.663419437526429</v>
      </c>
      <c r="J53" s="41">
        <f t="shared" si="17"/>
        <v>6.6319513332999992E-3</v>
      </c>
      <c r="K53" s="41">
        <f t="shared" si="17"/>
        <v>0</v>
      </c>
      <c r="L53" s="41">
        <f t="shared" si="17"/>
        <v>24.271793545996601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67.760231398548115</v>
      </c>
      <c r="S53" s="41">
        <f t="shared" si="17"/>
        <v>7.1240363839388126</v>
      </c>
      <c r="T53" s="41">
        <f t="shared" si="17"/>
        <v>0</v>
      </c>
      <c r="U53" s="41">
        <f t="shared" si="17"/>
        <v>0</v>
      </c>
      <c r="V53" s="41">
        <f t="shared" si="17"/>
        <v>4.6060763958977997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100.16663584988518</v>
      </c>
      <c r="AC53" s="41">
        <f t="shared" si="17"/>
        <v>14.4722210061295</v>
      </c>
      <c r="AD53" s="41">
        <f t="shared" si="17"/>
        <v>0</v>
      </c>
      <c r="AE53" s="41">
        <f t="shared" si="17"/>
        <v>0</v>
      </c>
      <c r="AF53" s="41">
        <f t="shared" si="17"/>
        <v>11.137520962997401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90.620222726583094</v>
      </c>
      <c r="AM53" s="41">
        <f t="shared" si="17"/>
        <v>9.9393299865962987</v>
      </c>
      <c r="AN53" s="41">
        <f t="shared" si="17"/>
        <v>0.16424893333330001</v>
      </c>
      <c r="AO53" s="41">
        <f t="shared" si="17"/>
        <v>0</v>
      </c>
      <c r="AP53" s="41">
        <f t="shared" si="17"/>
        <v>10.312063561698199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488.83962644907399</v>
      </c>
      <c r="AW53" s="41">
        <f t="shared" si="17"/>
        <v>149.36540415644916</v>
      </c>
      <c r="AX53" s="41">
        <f t="shared" si="17"/>
        <v>3.0724049468999999</v>
      </c>
      <c r="AY53" s="41">
        <f t="shared" si="17"/>
        <v>0</v>
      </c>
      <c r="AZ53" s="41">
        <f t="shared" si="17"/>
        <v>233.048603525207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271.62693632950646</v>
      </c>
      <c r="BG53" s="41">
        <f t="shared" si="17"/>
        <v>27.3183695003273</v>
      </c>
      <c r="BH53" s="41">
        <f t="shared" si="17"/>
        <v>6.5255437766600005E-2</v>
      </c>
      <c r="BI53" s="41">
        <f t="shared" si="17"/>
        <v>0</v>
      </c>
      <c r="BJ53" s="41">
        <f t="shared" si="17"/>
        <v>27.677522288293702</v>
      </c>
      <c r="BK53" s="41">
        <f t="shared" si="16"/>
        <v>1736.942972977437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4.5822801160331998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195.0775973747777</v>
      </c>
      <c r="I54" s="41">
        <f t="shared" si="18"/>
        <v>92.427655435098359</v>
      </c>
      <c r="J54" s="41">
        <f t="shared" si="18"/>
        <v>6.6319513332999992E-3</v>
      </c>
      <c r="K54" s="41">
        <f t="shared" si="18"/>
        <v>0</v>
      </c>
      <c r="L54" s="41">
        <f t="shared" si="18"/>
        <v>24.432882032096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140.56190966504209</v>
      </c>
      <c r="S54" s="41">
        <f t="shared" si="18"/>
        <v>7.1853630834386122</v>
      </c>
      <c r="T54" s="41">
        <f t="shared" si="18"/>
        <v>0</v>
      </c>
      <c r="U54" s="41">
        <f t="shared" si="18"/>
        <v>0</v>
      </c>
      <c r="V54" s="41">
        <f t="shared" si="18"/>
        <v>4.7406758025634996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119.48595475188138</v>
      </c>
      <c r="AC54" s="41">
        <f t="shared" si="18"/>
        <v>15.3960134778624</v>
      </c>
      <c r="AD54" s="41">
        <f t="shared" si="18"/>
        <v>0</v>
      </c>
      <c r="AE54" s="41">
        <f t="shared" si="18"/>
        <v>0</v>
      </c>
      <c r="AF54" s="41">
        <f t="shared" si="18"/>
        <v>12.582405645796902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110.62224253067849</v>
      </c>
      <c r="AM54" s="41">
        <f t="shared" si="18"/>
        <v>10.083755410629399</v>
      </c>
      <c r="AN54" s="41">
        <f t="shared" si="18"/>
        <v>0.16424893333330001</v>
      </c>
      <c r="AO54" s="41">
        <f t="shared" si="18"/>
        <v>0</v>
      </c>
      <c r="AP54" s="41">
        <f t="shared" si="18"/>
        <v>10.623856033997999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749.1565152344258</v>
      </c>
      <c r="AW54" s="41">
        <f t="shared" si="18"/>
        <v>151.34978129764775</v>
      </c>
      <c r="AX54" s="41">
        <f t="shared" si="18"/>
        <v>3.0724049468999999</v>
      </c>
      <c r="AY54" s="41">
        <f t="shared" si="18"/>
        <v>0</v>
      </c>
      <c r="AZ54" s="41">
        <f t="shared" si="18"/>
        <v>240.66596713737079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405.25938053374398</v>
      </c>
      <c r="BG54" s="41">
        <f t="shared" si="18"/>
        <v>36.323465710259896</v>
      </c>
      <c r="BH54" s="41">
        <f t="shared" si="18"/>
        <v>6.5255437766600005E-2</v>
      </c>
      <c r="BI54" s="41">
        <f t="shared" si="18"/>
        <v>0</v>
      </c>
      <c r="BJ54" s="41">
        <f t="shared" si="18"/>
        <v>28.001814078759701</v>
      </c>
      <c r="BK54" s="41">
        <f t="shared" si="16"/>
        <v>2361.8680566214366</v>
      </c>
    </row>
    <row r="55" spans="1:63" ht="3" customHeight="1" x14ac:dyDescent="0.25">
      <c r="A55" s="11"/>
      <c r="B55" s="25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</row>
    <row r="56" spans="1:63" x14ac:dyDescent="0.25">
      <c r="A56" s="11" t="s">
        <v>18</v>
      </c>
      <c r="B56" s="28" t="s">
        <v>8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</row>
    <row r="57" spans="1:63" x14ac:dyDescent="0.25">
      <c r="A57" s="11" t="s">
        <v>75</v>
      </c>
      <c r="B57" s="25" t="s">
        <v>19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0.83563341486560017</v>
      </c>
      <c r="I58" s="39">
        <v>0.72532667371401605</v>
      </c>
      <c r="J58" s="39">
        <v>0</v>
      </c>
      <c r="K58" s="39">
        <v>0</v>
      </c>
      <c r="L58" s="39">
        <v>0.16722497773309999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0.22316463253229998</v>
      </c>
      <c r="S58" s="39">
        <v>5.5786094966599996E-2</v>
      </c>
      <c r="T58" s="39">
        <v>0</v>
      </c>
      <c r="U58" s="39">
        <v>0</v>
      </c>
      <c r="V58" s="39">
        <v>4.4887975333000006E-3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0.3420509916992</v>
      </c>
      <c r="AC58" s="39">
        <v>0.1518613697666</v>
      </c>
      <c r="AD58" s="39">
        <v>0</v>
      </c>
      <c r="AE58" s="39">
        <v>0</v>
      </c>
      <c r="AF58" s="39">
        <v>6.2554739665999998E-3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0.19602685493269995</v>
      </c>
      <c r="AM58" s="39">
        <v>4.3556076666000001E-3</v>
      </c>
      <c r="AN58" s="39">
        <v>0</v>
      </c>
      <c r="AO58" s="39">
        <v>0</v>
      </c>
      <c r="AP58" s="39">
        <v>1.2354144433300001E-2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14.30109461307373</v>
      </c>
      <c r="AW58" s="39">
        <v>1.9001300324324999</v>
      </c>
      <c r="AX58" s="39">
        <v>0</v>
      </c>
      <c r="AY58" s="39">
        <v>0</v>
      </c>
      <c r="AZ58" s="39">
        <v>10.107020384632399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4.575805083885597</v>
      </c>
      <c r="BG58" s="39">
        <v>2.6499557110329</v>
      </c>
      <c r="BH58" s="39">
        <v>0</v>
      </c>
      <c r="BI58" s="39">
        <v>0</v>
      </c>
      <c r="BJ58" s="39">
        <v>0.31333915669979995</v>
      </c>
      <c r="BK58" s="40">
        <f t="shared" ref="BK58:BK59" si="19">SUM(C58:BJ58)</f>
        <v>36.571874015566841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0.83563341486560017</v>
      </c>
      <c r="I59" s="41">
        <f t="shared" si="20"/>
        <v>0.72532667371401605</v>
      </c>
      <c r="J59" s="41">
        <f t="shared" si="20"/>
        <v>0</v>
      </c>
      <c r="K59" s="41">
        <f t="shared" si="20"/>
        <v>0</v>
      </c>
      <c r="L59" s="41">
        <f t="shared" si="20"/>
        <v>0.16722497773309999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0.22316463253229998</v>
      </c>
      <c r="S59" s="41">
        <f t="shared" si="20"/>
        <v>5.5786094966599996E-2</v>
      </c>
      <c r="T59" s="41">
        <f t="shared" si="20"/>
        <v>0</v>
      </c>
      <c r="U59" s="41">
        <f t="shared" si="20"/>
        <v>0</v>
      </c>
      <c r="V59" s="41">
        <f t="shared" si="20"/>
        <v>4.4887975333000006E-3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0.3420509916992</v>
      </c>
      <c r="AC59" s="41">
        <f t="shared" si="20"/>
        <v>0.1518613697666</v>
      </c>
      <c r="AD59" s="41">
        <f t="shared" si="20"/>
        <v>0</v>
      </c>
      <c r="AE59" s="41">
        <f t="shared" si="20"/>
        <v>0</v>
      </c>
      <c r="AF59" s="41">
        <f t="shared" si="20"/>
        <v>6.2554739665999998E-3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0.19602685493269995</v>
      </c>
      <c r="AM59" s="41">
        <f t="shared" si="20"/>
        <v>4.3556076666000001E-3</v>
      </c>
      <c r="AN59" s="41">
        <f t="shared" si="20"/>
        <v>0</v>
      </c>
      <c r="AO59" s="41">
        <f t="shared" si="20"/>
        <v>0</v>
      </c>
      <c r="AP59" s="41">
        <f t="shared" si="20"/>
        <v>1.2354144433300001E-2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14.30109461307373</v>
      </c>
      <c r="AW59" s="41">
        <f t="shared" si="20"/>
        <v>1.9001300324324999</v>
      </c>
      <c r="AX59" s="41">
        <f t="shared" si="20"/>
        <v>0</v>
      </c>
      <c r="AY59" s="41">
        <f t="shared" si="20"/>
        <v>0</v>
      </c>
      <c r="AZ59" s="41">
        <f t="shared" si="20"/>
        <v>10.107020384632399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4.575805083885597</v>
      </c>
      <c r="BG59" s="41">
        <f t="shared" si="20"/>
        <v>2.6499557110329</v>
      </c>
      <c r="BH59" s="41">
        <f t="shared" si="20"/>
        <v>0</v>
      </c>
      <c r="BI59" s="41">
        <f t="shared" si="20"/>
        <v>0</v>
      </c>
      <c r="BJ59" s="41">
        <f t="shared" si="20"/>
        <v>0.31333915669979995</v>
      </c>
      <c r="BK59" s="41">
        <f t="shared" si="19"/>
        <v>36.571874015566841</v>
      </c>
    </row>
    <row r="60" spans="1:63" ht="2.25" customHeight="1" x14ac:dyDescent="0.25">
      <c r="A60" s="11"/>
      <c r="B60" s="25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</row>
    <row r="61" spans="1:63" x14ac:dyDescent="0.25">
      <c r="A61" s="11" t="s">
        <v>4</v>
      </c>
      <c r="B61" s="28" t="s">
        <v>9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</row>
    <row r="62" spans="1:63" x14ac:dyDescent="0.25">
      <c r="A62" s="11" t="s">
        <v>75</v>
      </c>
      <c r="B62" s="25" t="s">
        <v>20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</row>
    <row r="70" spans="1:63" x14ac:dyDescent="0.25">
      <c r="A70" s="11" t="s">
        <v>22</v>
      </c>
      <c r="B70" s="28" t="s">
        <v>23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</row>
    <row r="71" spans="1:63" x14ac:dyDescent="0.25">
      <c r="A71" s="11" t="s">
        <v>75</v>
      </c>
      <c r="B71" s="25" t="s">
        <v>24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0.58935993353200011</v>
      </c>
      <c r="I72" s="39">
        <v>0.27600248663962695</v>
      </c>
      <c r="J72" s="39">
        <v>0</v>
      </c>
      <c r="K72" s="39">
        <v>0</v>
      </c>
      <c r="L72" s="39">
        <v>6.7984990000000004E-3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9.4944985432299983E-2</v>
      </c>
      <c r="S72" s="39">
        <v>0</v>
      </c>
      <c r="T72" s="39">
        <v>0</v>
      </c>
      <c r="U72" s="39">
        <v>0</v>
      </c>
      <c r="V72" s="39">
        <v>4.5854649665999997E-3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0.36588412496560019</v>
      </c>
      <c r="AC72" s="39">
        <v>1.6870520000000001E-3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0.28521925173189994</v>
      </c>
      <c r="AM72" s="39">
        <v>9.3789076665999997E-3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8.5181280979115872</v>
      </c>
      <c r="AW72" s="39">
        <v>0.84628242883290006</v>
      </c>
      <c r="AX72" s="39">
        <v>0</v>
      </c>
      <c r="AY72" s="39">
        <v>0</v>
      </c>
      <c r="AZ72" s="39">
        <v>3.1364476777322996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2.2579588579218988</v>
      </c>
      <c r="BG72" s="39">
        <v>3.9177012300000001E-2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16.431854780633312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0.58935993353200011</v>
      </c>
      <c r="I73" s="41">
        <f t="shared" si="27"/>
        <v>0.27600248663962695</v>
      </c>
      <c r="J73" s="41">
        <f t="shared" si="27"/>
        <v>0</v>
      </c>
      <c r="K73" s="41">
        <f t="shared" si="27"/>
        <v>0</v>
      </c>
      <c r="L73" s="41">
        <f t="shared" si="27"/>
        <v>6.7984990000000004E-3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9.4944985432299983E-2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4.5854649665999997E-3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0.36588412496560019</v>
      </c>
      <c r="AC73" s="41">
        <f t="shared" si="27"/>
        <v>1.6870520000000001E-3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0.28521925173189994</v>
      </c>
      <c r="AM73" s="41">
        <f t="shared" si="27"/>
        <v>9.3789076665999997E-3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8.5181280979115872</v>
      </c>
      <c r="AW73" s="41">
        <f t="shared" si="27"/>
        <v>0.84628242883290006</v>
      </c>
      <c r="AX73" s="41">
        <f t="shared" si="27"/>
        <v>0</v>
      </c>
      <c r="AY73" s="41">
        <f t="shared" si="27"/>
        <v>0</v>
      </c>
      <c r="AZ73" s="41">
        <f t="shared" si="27"/>
        <v>3.1364476777322996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2.2579588579218988</v>
      </c>
      <c r="BG73" s="41">
        <f t="shared" si="27"/>
        <v>3.9177012300000001E-2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16.431854780633312</v>
      </c>
    </row>
    <row r="74" spans="1:63" ht="4.5" customHeight="1" x14ac:dyDescent="0.25">
      <c r="A74" s="11"/>
      <c r="B74" s="29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148.2770359517765</v>
      </c>
      <c r="E75" s="41">
        <f t="shared" si="28"/>
        <v>23.684150315666599</v>
      </c>
      <c r="F75" s="41">
        <f t="shared" si="28"/>
        <v>0</v>
      </c>
      <c r="G75" s="41">
        <f t="shared" si="28"/>
        <v>0</v>
      </c>
      <c r="H75" s="41">
        <f t="shared" si="28"/>
        <v>211.34432017799941</v>
      </c>
      <c r="I75" s="41">
        <f t="shared" si="28"/>
        <v>824.56000727462697</v>
      </c>
      <c r="J75" s="41">
        <f t="shared" si="28"/>
        <v>214.17835846553288</v>
      </c>
      <c r="K75" s="41">
        <f t="shared" si="28"/>
        <v>0</v>
      </c>
      <c r="L75" s="41">
        <f t="shared" si="28"/>
        <v>101.09952994495791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146.49725010936641</v>
      </c>
      <c r="S75" s="41">
        <f t="shared" si="28"/>
        <v>99.830000288170083</v>
      </c>
      <c r="T75" s="41">
        <f t="shared" si="28"/>
        <v>1.2376193194666001</v>
      </c>
      <c r="U75" s="41">
        <f t="shared" si="28"/>
        <v>0</v>
      </c>
      <c r="V75" s="41">
        <f t="shared" si="28"/>
        <v>11.1273422985279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126.84062065240668</v>
      </c>
      <c r="AC75" s="41">
        <f t="shared" si="28"/>
        <v>234.53423955632724</v>
      </c>
      <c r="AD75" s="41">
        <f t="shared" si="28"/>
        <v>0</v>
      </c>
      <c r="AE75" s="41">
        <f t="shared" si="28"/>
        <v>0</v>
      </c>
      <c r="AF75" s="41">
        <f t="shared" si="28"/>
        <v>27.549766857194601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113.9076380506058</v>
      </c>
      <c r="AM75" s="41">
        <f t="shared" si="28"/>
        <v>73.585447911895102</v>
      </c>
      <c r="AN75" s="41">
        <f t="shared" si="28"/>
        <v>41.852957818966402</v>
      </c>
      <c r="AO75" s="41">
        <f t="shared" si="28"/>
        <v>0</v>
      </c>
      <c r="AP75" s="41">
        <f t="shared" si="28"/>
        <v>18.512348279096699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824.52863861538276</v>
      </c>
      <c r="AW75" s="41">
        <f t="shared" si="28"/>
        <v>826.07771814523574</v>
      </c>
      <c r="AX75" s="41">
        <f t="shared" si="28"/>
        <v>67.576109775999598</v>
      </c>
      <c r="AY75" s="41">
        <f t="shared" si="28"/>
        <v>7.049540286300001</v>
      </c>
      <c r="AZ75" s="41">
        <f t="shared" si="28"/>
        <v>432.87639987518611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430.39471903306878</v>
      </c>
      <c r="BG75" s="41">
        <f t="shared" si="28"/>
        <v>78.943843178091299</v>
      </c>
      <c r="BH75" s="41">
        <f t="shared" si="28"/>
        <v>9.1438176544995997</v>
      </c>
      <c r="BI75" s="41">
        <f t="shared" si="28"/>
        <v>0</v>
      </c>
      <c r="BJ75" s="41">
        <f t="shared" si="28"/>
        <v>50.316538484255503</v>
      </c>
      <c r="BK75" s="41">
        <f>SUM(C75:BJ75)</f>
        <v>5145.5259583206043</v>
      </c>
    </row>
    <row r="76" spans="1:63" ht="4.5" customHeight="1" x14ac:dyDescent="0.25">
      <c r="A76" s="11"/>
      <c r="B76" s="3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</row>
    <row r="77" spans="1:63" ht="14.25" customHeight="1" x14ac:dyDescent="0.25">
      <c r="A77" s="11" t="s">
        <v>5</v>
      </c>
      <c r="B77" s="31" t="s">
        <v>26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1.3004637166500001E-2</v>
      </c>
      <c r="I78" s="39">
        <v>0.24091334286776711</v>
      </c>
      <c r="J78" s="39">
        <v>0</v>
      </c>
      <c r="K78" s="39">
        <v>0</v>
      </c>
      <c r="L78" s="39">
        <v>0.1099535463333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1.4275889333100002E-2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0.28472731283309999</v>
      </c>
      <c r="AC78" s="39">
        <v>0.1741101357666</v>
      </c>
      <c r="AD78" s="39">
        <v>0</v>
      </c>
      <c r="AE78" s="39">
        <v>0</v>
      </c>
      <c r="AF78" s="39">
        <v>0.1253378590333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0.21522218106640001</v>
      </c>
      <c r="AM78" s="39">
        <v>0</v>
      </c>
      <c r="AN78" s="39">
        <v>0</v>
      </c>
      <c r="AO78" s="39">
        <v>0</v>
      </c>
      <c r="AP78" s="39">
        <v>5.4638600000000002E-2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1.2566878E-2</v>
      </c>
      <c r="AW78" s="39">
        <v>9.5075908000000001E-3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1.8015626566599999E-2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1.272273599766667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7.1857190665000001E-3</v>
      </c>
      <c r="I79" s="39">
        <v>0.13678320703436683</v>
      </c>
      <c r="J79" s="39">
        <v>0</v>
      </c>
      <c r="K79" s="39">
        <v>0</v>
      </c>
      <c r="L79" s="39">
        <v>2.8134327466599999E-2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5.1747299999999998E-3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0.16521051349980001</v>
      </c>
      <c r="AC79" s="39">
        <v>0.59995562983330009</v>
      </c>
      <c r="AD79" s="39">
        <v>0</v>
      </c>
      <c r="AE79" s="39">
        <v>0</v>
      </c>
      <c r="AF79" s="39">
        <v>0.1144091578666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0.14957304956650003</v>
      </c>
      <c r="AM79" s="39">
        <v>4.5756797866600002E-2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0.12821021579979999</v>
      </c>
      <c r="AW79" s="39">
        <v>7.0205760400000011E-2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8.7238477665999986E-3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1.459322956166667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2.9383748799799998E-2</v>
      </c>
      <c r="I80" s="39">
        <v>0.47824151690169919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6.5875525998999995E-3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0.26855935346649995</v>
      </c>
      <c r="AC80" s="39">
        <v>1.4404369066997003</v>
      </c>
      <c r="AD80" s="39">
        <v>0</v>
      </c>
      <c r="AE80" s="39">
        <v>0</v>
      </c>
      <c r="AF80" s="39">
        <v>0.77012695789990004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0.25380407346630002</v>
      </c>
      <c r="AM80" s="39">
        <v>3.0157632726665997</v>
      </c>
      <c r="AN80" s="39">
        <v>0</v>
      </c>
      <c r="AO80" s="39">
        <v>0</v>
      </c>
      <c r="AP80" s="39">
        <v>0.56206456813319994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2.1705493331999996E-3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5.4263733329999991E-4</v>
      </c>
      <c r="BG80" s="39">
        <v>0</v>
      </c>
      <c r="BH80" s="39">
        <v>0</v>
      </c>
      <c r="BI80" s="39">
        <v>0</v>
      </c>
      <c r="BJ80" s="39">
        <v>2.1485724998999999E-3</v>
      </c>
      <c r="BK80" s="40">
        <f t="shared" si="29"/>
        <v>6.8298297097999994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4.9574105032799999E-2</v>
      </c>
      <c r="I81" s="48">
        <f t="shared" si="30"/>
        <v>0.85593806680383322</v>
      </c>
      <c r="J81" s="48">
        <f t="shared" si="30"/>
        <v>0</v>
      </c>
      <c r="K81" s="48">
        <f t="shared" si="30"/>
        <v>0</v>
      </c>
      <c r="L81" s="48">
        <f t="shared" si="30"/>
        <v>0.13808787379990001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2.6038171933000002E-2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0.71849717979939998</v>
      </c>
      <c r="AC81" s="48">
        <f t="shared" si="30"/>
        <v>2.2145026722996004</v>
      </c>
      <c r="AD81" s="48">
        <f t="shared" si="30"/>
        <v>0</v>
      </c>
      <c r="AE81" s="48">
        <f t="shared" si="30"/>
        <v>0</v>
      </c>
      <c r="AF81" s="48">
        <f t="shared" si="30"/>
        <v>1.0098739747998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0.61859930409920005</v>
      </c>
      <c r="AM81" s="48">
        <f t="shared" si="30"/>
        <v>3.0615200705331995</v>
      </c>
      <c r="AN81" s="48">
        <f t="shared" si="30"/>
        <v>0</v>
      </c>
      <c r="AO81" s="48">
        <f t="shared" si="30"/>
        <v>0</v>
      </c>
      <c r="AP81" s="48">
        <f t="shared" si="30"/>
        <v>0.61670316813319992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0.14294764313299999</v>
      </c>
      <c r="AW81" s="48">
        <f t="shared" si="30"/>
        <v>7.9713351200000004E-2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2.7282111666499999E-2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2.1485724998999999E-3</v>
      </c>
      <c r="BK81" s="48">
        <f t="shared" si="30"/>
        <v>9.5614262657333331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/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2.8922568499700003E-2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2.8922568499700003E-2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0.11918597969940002</v>
      </c>
      <c r="E6" s="44">
        <v>0.79212752073179993</v>
      </c>
      <c r="F6" s="44">
        <v>16.414246689099492</v>
      </c>
      <c r="G6" s="44">
        <v>0.16204411766580001</v>
      </c>
      <c r="H6" s="44">
        <v>4.4064164766399995E-2</v>
      </c>
      <c r="I6" s="44">
        <v>0</v>
      </c>
      <c r="J6" s="44">
        <v>0</v>
      </c>
      <c r="K6" s="44">
        <f t="shared" ref="K6:K41" si="0">SUM(D6:J6)</f>
        <v>17.531668471962892</v>
      </c>
      <c r="L6" s="44">
        <v>3.2749863000000002E-3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9.3110790000000001E-4</v>
      </c>
      <c r="F7" s="44">
        <v>2.9847037766299999E-2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3.0778145666299998E-2</v>
      </c>
      <c r="L7" s="44">
        <v>0</v>
      </c>
    </row>
    <row r="8" spans="2:12" x14ac:dyDescent="0.2">
      <c r="B8" s="20">
        <v>4</v>
      </c>
      <c r="C8" s="22" t="s">
        <v>45</v>
      </c>
      <c r="D8" s="46">
        <v>0.45037872323320005</v>
      </c>
      <c r="E8" s="44">
        <v>12.173525678131497</v>
      </c>
      <c r="F8" s="44">
        <v>9.9019127929848043</v>
      </c>
      <c r="G8" s="44">
        <v>0.1714921327998</v>
      </c>
      <c r="H8" s="44">
        <v>0.18027166856640003</v>
      </c>
      <c r="I8" s="44">
        <v>0</v>
      </c>
      <c r="J8" s="44">
        <v>0</v>
      </c>
      <c r="K8" s="44">
        <f t="shared" si="0"/>
        <v>22.8775809957157</v>
      </c>
      <c r="L8" s="44">
        <v>0</v>
      </c>
    </row>
    <row r="9" spans="2:12" x14ac:dyDescent="0.2">
      <c r="B9" s="20">
        <v>5</v>
      </c>
      <c r="C9" s="22" t="s">
        <v>46</v>
      </c>
      <c r="D9" s="46">
        <v>0.20793890593310002</v>
      </c>
      <c r="E9" s="44">
        <v>0.66437557556499993</v>
      </c>
      <c r="F9" s="44">
        <v>15.5593187912713</v>
      </c>
      <c r="G9" s="44">
        <v>0.1281451946995</v>
      </c>
      <c r="H9" s="44">
        <v>0.11268028029980001</v>
      </c>
      <c r="I9" s="44">
        <v>0</v>
      </c>
      <c r="J9" s="44">
        <v>0</v>
      </c>
      <c r="K9" s="44">
        <f t="shared" si="0"/>
        <v>16.672458747768697</v>
      </c>
      <c r="L9" s="44">
        <v>7.4235817166500004E-2</v>
      </c>
    </row>
    <row r="10" spans="2:12" x14ac:dyDescent="0.2">
      <c r="B10" s="20">
        <v>6</v>
      </c>
      <c r="C10" s="22" t="s">
        <v>47</v>
      </c>
      <c r="D10" s="46">
        <v>0.1627233451665</v>
      </c>
      <c r="E10" s="44">
        <v>4.1207556821307003</v>
      </c>
      <c r="F10" s="44">
        <v>18.909605611544105</v>
      </c>
      <c r="G10" s="44">
        <v>0.15747281906619998</v>
      </c>
      <c r="H10" s="44">
        <v>3.5934431666200001E-2</v>
      </c>
      <c r="I10" s="44">
        <v>0</v>
      </c>
      <c r="J10" s="44">
        <v>0</v>
      </c>
      <c r="K10" s="44">
        <f t="shared" si="0"/>
        <v>23.386491889573705</v>
      </c>
      <c r="L10" s="44">
        <v>0.13320626259989998</v>
      </c>
    </row>
    <row r="11" spans="2:12" x14ac:dyDescent="0.2">
      <c r="B11" s="20">
        <v>7</v>
      </c>
      <c r="C11" s="22" t="s">
        <v>48</v>
      </c>
      <c r="D11" s="46">
        <v>0.70672915786639989</v>
      </c>
      <c r="E11" s="44">
        <v>7.1907599172658001</v>
      </c>
      <c r="F11" s="44">
        <v>8.4590843060852983</v>
      </c>
      <c r="G11" s="44">
        <v>2.8926642466400001E-2</v>
      </c>
      <c r="H11" s="44">
        <v>2.0561063099899999E-2</v>
      </c>
      <c r="I11" s="44">
        <v>0</v>
      </c>
      <c r="J11" s="44">
        <v>0</v>
      </c>
      <c r="K11" s="44">
        <f t="shared" si="0"/>
        <v>16.406061086783797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3.7965601599899999E-2</v>
      </c>
      <c r="E14" s="44">
        <v>4.3268532866400006E-2</v>
      </c>
      <c r="F14" s="44">
        <v>3.8167254744882979</v>
      </c>
      <c r="G14" s="44">
        <v>0.22763430823309999</v>
      </c>
      <c r="H14" s="44">
        <v>5.9953900664999997E-3</v>
      </c>
      <c r="I14" s="44">
        <v>0</v>
      </c>
      <c r="J14" s="44">
        <v>0</v>
      </c>
      <c r="K14" s="44">
        <f t="shared" si="0"/>
        <v>4.131589307254198</v>
      </c>
      <c r="L14" s="44">
        <v>1.7249099999999999E-3</v>
      </c>
    </row>
    <row r="15" spans="2:12" x14ac:dyDescent="0.2">
      <c r="B15" s="20">
        <v>11</v>
      </c>
      <c r="C15" s="22" t="s">
        <v>50</v>
      </c>
      <c r="D15" s="46">
        <v>80.673732154963091</v>
      </c>
      <c r="E15" s="44">
        <v>86.703996521531366</v>
      </c>
      <c r="F15" s="44">
        <v>274.79751506012371</v>
      </c>
      <c r="G15" s="44">
        <v>4.8111513469949019</v>
      </c>
      <c r="H15" s="44">
        <v>0.93061030609669981</v>
      </c>
      <c r="I15" s="44">
        <v>0</v>
      </c>
      <c r="J15" s="44">
        <v>0</v>
      </c>
      <c r="K15" s="44">
        <f t="shared" si="0"/>
        <v>447.9170053897098</v>
      </c>
      <c r="L15" s="44">
        <v>2.5295607724329003</v>
      </c>
    </row>
    <row r="16" spans="2:12" x14ac:dyDescent="0.2">
      <c r="B16" s="20">
        <v>12</v>
      </c>
      <c r="C16" s="22" t="s">
        <v>51</v>
      </c>
      <c r="D16" s="46">
        <v>192.21944371449888</v>
      </c>
      <c r="E16" s="44">
        <v>55.796051949461983</v>
      </c>
      <c r="F16" s="44">
        <v>58.271861506193254</v>
      </c>
      <c r="G16" s="44">
        <v>0.20071132836570005</v>
      </c>
      <c r="H16" s="44">
        <v>0.35021817466549998</v>
      </c>
      <c r="I16" s="44">
        <v>0</v>
      </c>
      <c r="J16" s="44">
        <v>0</v>
      </c>
      <c r="K16" s="44">
        <f t="shared" si="0"/>
        <v>306.83828667318528</v>
      </c>
      <c r="L16" s="44">
        <v>0.28644254116639994</v>
      </c>
    </row>
    <row r="17" spans="2:12" x14ac:dyDescent="0.2">
      <c r="B17" s="20">
        <v>13</v>
      </c>
      <c r="C17" s="22" t="s">
        <v>52</v>
      </c>
      <c r="D17" s="46">
        <v>0</v>
      </c>
      <c r="E17" s="44">
        <v>0.22996066199959997</v>
      </c>
      <c r="F17" s="44">
        <v>3.7411960643600981</v>
      </c>
      <c r="G17" s="44">
        <v>2.0263065399900002E-2</v>
      </c>
      <c r="H17" s="44">
        <v>6.3981988666000009E-3</v>
      </c>
      <c r="I17" s="44">
        <v>0</v>
      </c>
      <c r="J17" s="44">
        <v>0</v>
      </c>
      <c r="K17" s="44">
        <f t="shared" si="0"/>
        <v>3.9978179906261984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8.0396933299999994E-5</v>
      </c>
      <c r="E18" s="44">
        <v>3.6627512733200002E-2</v>
      </c>
      <c r="F18" s="44">
        <v>4.3146534068939015</v>
      </c>
      <c r="G18" s="44">
        <v>5.8407127666000001E-3</v>
      </c>
      <c r="H18" s="44">
        <v>8.1514273166499993E-2</v>
      </c>
      <c r="I18" s="44">
        <v>0</v>
      </c>
      <c r="J18" s="44">
        <v>0</v>
      </c>
      <c r="K18" s="44">
        <f t="shared" si="0"/>
        <v>4.4387163024935017</v>
      </c>
      <c r="L18" s="44">
        <v>0</v>
      </c>
    </row>
    <row r="19" spans="2:12" x14ac:dyDescent="0.2">
      <c r="B19" s="20">
        <v>15</v>
      </c>
      <c r="C19" s="22" t="s">
        <v>54</v>
      </c>
      <c r="D19" s="46">
        <v>1.1646729721995999</v>
      </c>
      <c r="E19" s="44">
        <v>1.1538675625314003</v>
      </c>
      <c r="F19" s="44">
        <v>18.588317568969295</v>
      </c>
      <c r="G19" s="44">
        <v>0.23104108026619999</v>
      </c>
      <c r="H19" s="44">
        <v>0.1823990824327</v>
      </c>
      <c r="I19" s="44">
        <v>0</v>
      </c>
      <c r="J19" s="44">
        <v>0</v>
      </c>
      <c r="K19" s="44">
        <f t="shared" si="0"/>
        <v>21.320298266399192</v>
      </c>
      <c r="L19" s="44">
        <v>8.8639824633300002E-2</v>
      </c>
    </row>
    <row r="20" spans="2:12" x14ac:dyDescent="0.2">
      <c r="B20" s="20">
        <v>16</v>
      </c>
      <c r="C20" s="22" t="s">
        <v>55</v>
      </c>
      <c r="D20" s="46">
        <v>67.007136073497975</v>
      </c>
      <c r="E20" s="44">
        <v>39.49464109142302</v>
      </c>
      <c r="F20" s="44">
        <v>107.91782537349764</v>
      </c>
      <c r="G20" s="44">
        <v>1.5738284711632993</v>
      </c>
      <c r="H20" s="44">
        <v>1.4166414204969993</v>
      </c>
      <c r="I20" s="44">
        <v>0</v>
      </c>
      <c r="J20" s="44">
        <v>0</v>
      </c>
      <c r="K20" s="44">
        <f t="shared" si="0"/>
        <v>217.41007243007894</v>
      </c>
      <c r="L20" s="44">
        <v>0.22058323869969998</v>
      </c>
    </row>
    <row r="21" spans="2:12" x14ac:dyDescent="0.2">
      <c r="B21" s="20">
        <v>17</v>
      </c>
      <c r="C21" s="22" t="s">
        <v>56</v>
      </c>
      <c r="D21" s="46">
        <v>1.3077986049993</v>
      </c>
      <c r="E21" s="44">
        <v>3.350682480598199</v>
      </c>
      <c r="F21" s="44">
        <v>25.982005754194606</v>
      </c>
      <c r="G21" s="44">
        <v>0.55626640896549995</v>
      </c>
      <c r="H21" s="44">
        <v>0.2844962669653</v>
      </c>
      <c r="I21" s="44">
        <v>0</v>
      </c>
      <c r="J21" s="44">
        <v>0</v>
      </c>
      <c r="K21" s="44">
        <f t="shared" si="0"/>
        <v>31.481249515722901</v>
      </c>
      <c r="L21" s="44">
        <v>5.7038667999999995E-3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1.9866110592983004</v>
      </c>
      <c r="E23" s="44">
        <v>8.5983842636276968</v>
      </c>
      <c r="F23" s="44">
        <v>38.685513395013089</v>
      </c>
      <c r="G23" s="44">
        <v>0.31218373276549999</v>
      </c>
      <c r="H23" s="44">
        <v>0.12508104666530001</v>
      </c>
      <c r="I23" s="44">
        <v>0</v>
      </c>
      <c r="J23" s="44">
        <v>0</v>
      </c>
      <c r="K23" s="44">
        <f t="shared" si="0"/>
        <v>49.707773497369885</v>
      </c>
      <c r="L23" s="44">
        <v>0.18822834516639997</v>
      </c>
    </row>
    <row r="24" spans="2:12" x14ac:dyDescent="0.2">
      <c r="B24" s="20">
        <v>20</v>
      </c>
      <c r="C24" s="22" t="s">
        <v>58</v>
      </c>
      <c r="D24" s="46">
        <v>754.84138224162348</v>
      </c>
      <c r="E24" s="44">
        <v>730.48087786792303</v>
      </c>
      <c r="F24" s="44">
        <v>652.52613741307187</v>
      </c>
      <c r="G24" s="44">
        <v>17.722471097233417</v>
      </c>
      <c r="H24" s="44">
        <v>7.030813145195423</v>
      </c>
      <c r="I24" s="44">
        <v>0</v>
      </c>
      <c r="J24" s="44">
        <v>0</v>
      </c>
      <c r="K24" s="44">
        <f t="shared" si="0"/>
        <v>2162.6016817650466</v>
      </c>
      <c r="L24" s="44">
        <v>1.7852549887701334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9.1049204666000007E-3</v>
      </c>
      <c r="F25" s="44">
        <v>0.40923052523230014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0.41833544569890013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1.47893517999E-2</v>
      </c>
      <c r="E26" s="44">
        <v>9.0555824332999996E-3</v>
      </c>
      <c r="F26" s="44">
        <v>8.4628123763311009</v>
      </c>
      <c r="G26" s="44">
        <v>2.9203589332999999E-3</v>
      </c>
      <c r="H26" s="44">
        <v>4.5323326666000001E-3</v>
      </c>
      <c r="I26" s="44">
        <v>0</v>
      </c>
      <c r="J26" s="44">
        <v>0</v>
      </c>
      <c r="K26" s="44">
        <f t="shared" si="0"/>
        <v>8.4941100021642004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1.0369648999999999E-3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1.0369648999999999E-3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0.34454637483330003</v>
      </c>
      <c r="F28" s="44">
        <v>0.10052245456620001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0.44506882939950004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45.807081949898418</v>
      </c>
      <c r="E29" s="44">
        <v>128.94666161036838</v>
      </c>
      <c r="F29" s="44">
        <v>177.36277571676237</v>
      </c>
      <c r="G29" s="44">
        <v>2.4291651830299004</v>
      </c>
      <c r="H29" s="44">
        <v>1.6641132444299991</v>
      </c>
      <c r="I29" s="44">
        <v>0</v>
      </c>
      <c r="J29" s="44">
        <v>0</v>
      </c>
      <c r="K29" s="44">
        <f t="shared" si="0"/>
        <v>356.20979770448906</v>
      </c>
      <c r="L29" s="44">
        <v>0.64450700096630009</v>
      </c>
    </row>
    <row r="30" spans="2:12" x14ac:dyDescent="0.2">
      <c r="B30" s="20">
        <v>26</v>
      </c>
      <c r="C30" s="22" t="s">
        <v>63</v>
      </c>
      <c r="D30" s="46">
        <v>3.1069715799900002E-2</v>
      </c>
      <c r="E30" s="44">
        <v>0.83630891549850006</v>
      </c>
      <c r="F30" s="44">
        <v>12.853251987510287</v>
      </c>
      <c r="G30" s="44">
        <v>0.14491923646630001</v>
      </c>
      <c r="H30" s="44">
        <v>3.9707517233199992E-2</v>
      </c>
      <c r="I30" s="44">
        <v>0</v>
      </c>
      <c r="J30" s="44">
        <v>0</v>
      </c>
      <c r="K30" s="44">
        <f t="shared" si="0"/>
        <v>13.905257372508188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0.28354627763310003</v>
      </c>
      <c r="E31" s="44">
        <v>1.1203240555660001</v>
      </c>
      <c r="F31" s="44">
        <v>8.0796119490878002</v>
      </c>
      <c r="G31" s="44">
        <v>5.3428563832899997E-2</v>
      </c>
      <c r="H31" s="44">
        <v>2.8343880599900003E-2</v>
      </c>
      <c r="I31" s="44">
        <v>0</v>
      </c>
      <c r="J31" s="44">
        <v>0</v>
      </c>
      <c r="K31" s="44">
        <f t="shared" si="0"/>
        <v>9.5652547267197008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2.7712633299999998E-5</v>
      </c>
      <c r="E32" s="44">
        <v>0.21161043093330001</v>
      </c>
      <c r="F32" s="44">
        <v>0.85884179882930023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1.0704799423959002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19.091653071365506</v>
      </c>
      <c r="E33" s="44">
        <v>95.660680164938285</v>
      </c>
      <c r="F33" s="44">
        <v>74.137825546720421</v>
      </c>
      <c r="G33" s="44">
        <v>0.26399805566620005</v>
      </c>
      <c r="H33" s="44">
        <v>0.19783142149950003</v>
      </c>
      <c r="I33" s="44">
        <v>0</v>
      </c>
      <c r="J33" s="44">
        <v>0</v>
      </c>
      <c r="K33" s="44">
        <f t="shared" si="0"/>
        <v>189.35198826018993</v>
      </c>
      <c r="L33" s="44">
        <v>0.95525374406639996</v>
      </c>
    </row>
    <row r="34" spans="2:12" x14ac:dyDescent="0.2">
      <c r="B34" s="20">
        <v>30</v>
      </c>
      <c r="C34" s="22" t="s">
        <v>66</v>
      </c>
      <c r="D34" s="46">
        <v>2.7743066641988001</v>
      </c>
      <c r="E34" s="44">
        <v>22.19133788622559</v>
      </c>
      <c r="F34" s="44">
        <v>130.16648419367675</v>
      </c>
      <c r="G34" s="44">
        <v>2.2528391526321996</v>
      </c>
      <c r="H34" s="44">
        <v>0.1399454241325</v>
      </c>
      <c r="I34" s="44">
        <v>0</v>
      </c>
      <c r="J34" s="44">
        <v>0</v>
      </c>
      <c r="K34" s="44">
        <f t="shared" si="0"/>
        <v>157.52491332086583</v>
      </c>
      <c r="L34" s="44">
        <v>0.39981600546660001</v>
      </c>
    </row>
    <row r="35" spans="2:12" x14ac:dyDescent="0.2">
      <c r="B35" s="20">
        <v>31</v>
      </c>
      <c r="C35" s="21" t="s">
        <v>67</v>
      </c>
      <c r="D35" s="46">
        <v>1.30590121E-2</v>
      </c>
      <c r="E35" s="44">
        <v>6.3843677933300008E-2</v>
      </c>
      <c r="F35" s="44">
        <v>0.39593671949850007</v>
      </c>
      <c r="G35" s="44">
        <v>0</v>
      </c>
      <c r="H35" s="44">
        <v>1.3657749366600001E-2</v>
      </c>
      <c r="I35" s="44">
        <v>0</v>
      </c>
      <c r="J35" s="44">
        <v>0</v>
      </c>
      <c r="K35" s="44">
        <f t="shared" si="0"/>
        <v>0.48649715889840012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52.751903750931199</v>
      </c>
      <c r="E36" s="44">
        <v>80.461170595988179</v>
      </c>
      <c r="F36" s="44">
        <v>93.112584369076956</v>
      </c>
      <c r="G36" s="44">
        <v>1.1524154878298991</v>
      </c>
      <c r="H36" s="44">
        <v>0.86446233099690006</v>
      </c>
      <c r="I36" s="44">
        <v>0</v>
      </c>
      <c r="J36" s="44">
        <v>0</v>
      </c>
      <c r="K36" s="44">
        <f t="shared" si="0"/>
        <v>228.34253653482313</v>
      </c>
      <c r="L36" s="44">
        <v>0.12768334123299999</v>
      </c>
    </row>
    <row r="37" spans="2:12" x14ac:dyDescent="0.2">
      <c r="B37" s="20">
        <v>33</v>
      </c>
      <c r="C37" s="22" t="s">
        <v>126</v>
      </c>
      <c r="D37" s="46">
        <v>18.864324471332299</v>
      </c>
      <c r="E37" s="44">
        <v>16.184608584726199</v>
      </c>
      <c r="F37" s="44">
        <v>293.92277424785101</v>
      </c>
      <c r="G37" s="44">
        <v>0.80841166509810003</v>
      </c>
      <c r="H37" s="44">
        <v>0.82952193316500011</v>
      </c>
      <c r="I37" s="44">
        <v>0</v>
      </c>
      <c r="J37" s="44">
        <v>0</v>
      </c>
      <c r="K37" s="44">
        <f t="shared" si="0"/>
        <v>330.6096409021726</v>
      </c>
      <c r="L37" s="44">
        <v>2.6621605666000002E-3</v>
      </c>
    </row>
    <row r="38" spans="2:12" x14ac:dyDescent="0.2">
      <c r="B38" s="20">
        <v>34</v>
      </c>
      <c r="C38" s="22" t="s">
        <v>69</v>
      </c>
      <c r="D38" s="46">
        <v>6.6071993329999993E-4</v>
      </c>
      <c r="E38" s="44">
        <v>2.0175372666000001E-3</v>
      </c>
      <c r="F38" s="44">
        <v>0.11331224253260003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0.11599049973250003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6.1536043338969009</v>
      </c>
      <c r="E39" s="44">
        <v>89.54074657311466</v>
      </c>
      <c r="F39" s="44">
        <v>164.69624162055263</v>
      </c>
      <c r="G39" s="44">
        <v>1.2395443165968998</v>
      </c>
      <c r="H39" s="44">
        <v>0.74340900033040003</v>
      </c>
      <c r="I39" s="44">
        <v>0</v>
      </c>
      <c r="J39" s="44">
        <v>0</v>
      </c>
      <c r="K39" s="44">
        <f t="shared" si="0"/>
        <v>262.3735458444915</v>
      </c>
      <c r="L39" s="44">
        <v>1.8996545699996001</v>
      </c>
    </row>
    <row r="40" spans="2:12" x14ac:dyDescent="0.2">
      <c r="B40" s="20">
        <v>36</v>
      </c>
      <c r="C40" s="22" t="s">
        <v>71</v>
      </c>
      <c r="D40" s="46">
        <v>4.0634796799899994E-2</v>
      </c>
      <c r="E40" s="44">
        <v>0.24013930646609999</v>
      </c>
      <c r="F40" s="44">
        <v>7.6978507481534999</v>
      </c>
      <c r="G40" s="44">
        <v>4.0874071866199999E-2</v>
      </c>
      <c r="H40" s="44">
        <v>5.1375056331000001E-3</v>
      </c>
      <c r="I40" s="44">
        <v>0</v>
      </c>
      <c r="J40" s="44">
        <v>0</v>
      </c>
      <c r="K40" s="44">
        <f t="shared" si="0"/>
        <v>8.0246364289188001</v>
      </c>
      <c r="L40" s="44">
        <v>1.1270429000000001E-3</v>
      </c>
    </row>
    <row r="41" spans="2:12" x14ac:dyDescent="0.2">
      <c r="B41" s="20">
        <v>37</v>
      </c>
      <c r="C41" s="22" t="s">
        <v>72</v>
      </c>
      <c r="D41" s="46">
        <v>36.267759372063786</v>
      </c>
      <c r="E41" s="44">
        <v>61.020982627887228</v>
      </c>
      <c r="F41" s="44">
        <v>131.55227434610066</v>
      </c>
      <c r="G41" s="44">
        <v>1.8738854647631</v>
      </c>
      <c r="H41" s="44">
        <v>1.0935135275633998</v>
      </c>
      <c r="I41" s="44">
        <v>0</v>
      </c>
      <c r="J41" s="44">
        <v>0</v>
      </c>
      <c r="K41" s="44">
        <f t="shared" si="0"/>
        <v>231.80841533837818</v>
      </c>
      <c r="L41" s="44">
        <v>0.2138668467996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1282.980200131899</v>
      </c>
      <c r="E43" s="45">
        <f t="shared" ref="E43:L43" si="1">SUM(E5:E42)</f>
        <v>1447.6739727710658</v>
      </c>
      <c r="F43" s="45">
        <f t="shared" si="1"/>
        <v>2361.8680566214389</v>
      </c>
      <c r="G43" s="45">
        <f t="shared" si="1"/>
        <v>36.571874015566813</v>
      </c>
      <c r="H43" s="45">
        <f t="shared" si="1"/>
        <v>16.431854780633319</v>
      </c>
      <c r="I43" s="45">
        <f t="shared" si="1"/>
        <v>0</v>
      </c>
      <c r="J43" s="45">
        <f t="shared" si="1"/>
        <v>0</v>
      </c>
      <c r="K43" s="45">
        <f t="shared" si="1"/>
        <v>5145.5259583206043</v>
      </c>
      <c r="L43" s="45">
        <f t="shared" si="1"/>
        <v>9.5614262657333331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Jain,Pooja</cp:lastModifiedBy>
  <cp:lastPrinted>2014-03-24T10:58:12Z</cp:lastPrinted>
  <dcterms:created xsi:type="dcterms:W3CDTF">2014-01-06T04:43:23Z</dcterms:created>
  <dcterms:modified xsi:type="dcterms:W3CDTF">2016-10-07T10:02:57Z</dcterms:modified>
</cp:coreProperties>
</file>