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7\January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3" i="8" s="1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54" i="8" l="1"/>
  <c r="E54" i="8"/>
  <c r="G54" i="8"/>
  <c r="I54" i="8"/>
  <c r="K54" i="8"/>
  <c r="M54" i="8"/>
  <c r="O54" i="8"/>
  <c r="Q54" i="8"/>
  <c r="S54" i="8"/>
  <c r="U54" i="8"/>
  <c r="W54" i="8"/>
  <c r="Y54" i="8"/>
  <c r="AA54" i="8"/>
  <c r="AC54" i="8"/>
  <c r="AE54" i="8"/>
  <c r="AG54" i="8"/>
  <c r="AI54" i="8"/>
  <c r="AK54" i="8"/>
  <c r="AM54" i="8"/>
  <c r="AO54" i="8"/>
  <c r="AQ54" i="8"/>
  <c r="AS54" i="8"/>
  <c r="AU54" i="8"/>
  <c r="AW54" i="8"/>
  <c r="AY54" i="8"/>
  <c r="BA54" i="8"/>
  <c r="BC54" i="8"/>
  <c r="BE54" i="8"/>
  <c r="BG54" i="8"/>
  <c r="BI54" i="8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J36" i="8"/>
  <c r="J75" i="8" s="1"/>
  <c r="L36" i="8"/>
  <c r="L75" i="8" s="1"/>
  <c r="N36" i="8"/>
  <c r="N75" i="8" s="1"/>
  <c r="P36" i="8"/>
  <c r="R36" i="8"/>
  <c r="R75" i="8" s="1"/>
  <c r="T36" i="8"/>
  <c r="T75" i="8" s="1"/>
  <c r="V36" i="8"/>
  <c r="V75" i="8" s="1"/>
  <c r="X36" i="8"/>
  <c r="Z36" i="8"/>
  <c r="Z75" i="8" s="1"/>
  <c r="AB36" i="8"/>
  <c r="AB75" i="8" s="1"/>
  <c r="AD36" i="8"/>
  <c r="AD75" i="8" s="1"/>
  <c r="AF36" i="8"/>
  <c r="AH36" i="8"/>
  <c r="AH75" i="8" s="1"/>
  <c r="AJ36" i="8"/>
  <c r="AJ75" i="8" s="1"/>
  <c r="AL36" i="8"/>
  <c r="AL75" i="8" s="1"/>
  <c r="AN36" i="8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I36" i="8"/>
  <c r="I75" i="8" s="1"/>
  <c r="K36" i="8"/>
  <c r="K75" i="8" s="1"/>
  <c r="M36" i="8"/>
  <c r="M75" i="8" s="1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G75" i="8"/>
  <c r="O75" i="8"/>
  <c r="BG75" i="8"/>
  <c r="H75" i="8"/>
  <c r="P75" i="8"/>
  <c r="X75" i="8"/>
  <c r="AF75" i="8"/>
  <c r="AN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<sst xmlns="http://schemas.openxmlformats.org/spreadsheetml/2006/main" count="172" uniqueCount="139">
  <si>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</si>
  <si>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</si>
  <si>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</si>
  <si>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</si>
  <si>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</si>
  <si>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</si>
  <si>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</si>
  <si>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</si>
  <si>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</si>
  <si>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</si>
  <si>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</si>
  <si>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</si>
  <si>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</si>
  <si>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</si>
  <si>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</si>
  <si>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</si>
  <si>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</si>
  <si>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</si>
  <si>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</si>
  <si>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</si>
  <si>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</si>
  <si>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</si>
  <si>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</si>
  <si>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</si>
  <si>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</si>
  <si>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</si>
  <si>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</si>
  <si>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</si>
  <si>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</si>
  <si>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</si>
  <si>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</si>
  <si>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</si>
  <si>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</si>
  <si>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</si>
  <si>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</si>
  <si>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</si>
  <si>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</si>
  <si>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</si>
  <si>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</si>
  <si>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</si>
  <si>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</si>
  <si>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</si>
  <si>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</si>
  <si>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</si>
  <si>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</si>
  <si>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</si>
  <si>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</si>
  <si>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</si>
  <si>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</si>
  <si>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</si>
  <si>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</si>
  <si>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</si>
  <si>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</si>
  <si>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</si>
  <si>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</si>
  <si>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</si>
  <si>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</si>
  <si>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</si>
  <si>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</si>
  <si>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</si>
  <si>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</si>
  <si>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</si>
  <si>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</si>
  <si>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</si>
  <si>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</si>
  <si>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</si>
  <si>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</si>
  <si>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</si>
  <si>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</si>
  <si>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</si>
  <si>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</si>
  <si>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</si>
  <si>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</si>
  <si>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</si>
  <si>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</si>
  <si>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</si>
  <si>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</si>
  <si>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</si>
  <si>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</si>
  <si>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</si>
  <si>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</si>
  <si>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</si>
  <si>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</si>
  <si>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</si>
  <si>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</si>
  <si>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</si>
  <si>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</si>
  <si>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</si>
  <si>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</si>
  <si>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</si>
  <si>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</si>
  <si>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</si>
  <si>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</si>
  <si>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</si>
  <si>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</si>
  <si>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</si>
  <si>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</si>
  <si>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</si>
  <si>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</si>
  <si>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</si>
  <si>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</si>
  <si>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</si>
  <si>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</si>
  <si>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</si>
  <si>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</si>
  <si>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</si>
  <si>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</si>
  <si>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</si>
  <si>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</si>
  <si>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</si>
  <si>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</si>
  <si>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</si>
  <si>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</si>
  <si>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</si>
  <si>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</si>
  <si>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</si>
  <si>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</si>
  <si>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</si>
  <si>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</si>
  <si>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</si>
  <si>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</si>
  <si>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</si>
  <si>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</si>
  <si>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</si>
  <si>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</si>
  <si>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</si>
  <si>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</si>
  <si>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</si>
  <si>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</si>
  <si>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</si>
  <si>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</si>
  <si>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</si>
  <si>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</si>
  <si>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</si>
  <si>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</si>
  <si>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</si>
  <si>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</si>
  <si>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January 2017 (All figures in Rs. Crore)</t>
  </si>
  <si>
    <t>Table showing State wise /Union Territory wise contribution to AAUM of category of schemes for the month of January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</si>
</sst>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5" fontId="13" fillId="0" borderId="0" xfId="0" applyNumberFormat="1" applyFont="1" applyBorder="1"/>
    <xf numFmtId="165" fontId="9" fillId="0" borderId="0" xfId="4" applyFont="1"/>
    <xf numFmtId="165" fontId="9" fillId="0" borderId="0" xfId="0" applyNumberFormat="1" applyFont="1"/>
    <xf numFmtId="165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6" t="s">
        <v>74</v>
      </c>
      <c r="B1" s="69" t="s">
        <v>32</v>
      </c>
      <c r="C1" s="60" t="s">
        <v>137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7"/>
      <c r="B2" s="70"/>
      <c r="C2" s="60" t="s">
        <v>31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60" t="s">
        <v>27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60" t="s">
        <v>28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2"/>
      <c r="BK2" s="6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7"/>
      <c r="B3" s="70"/>
      <c r="C3" s="63" t="s">
        <v>12</v>
      </c>
      <c r="D3" s="64"/>
      <c r="E3" s="64"/>
      <c r="F3" s="64"/>
      <c r="G3" s="64"/>
      <c r="H3" s="64"/>
      <c r="I3" s="64"/>
      <c r="J3" s="64"/>
      <c r="K3" s="64"/>
      <c r="L3" s="65"/>
      <c r="M3" s="63" t="s">
        <v>13</v>
      </c>
      <c r="N3" s="64"/>
      <c r="O3" s="64"/>
      <c r="P3" s="64"/>
      <c r="Q3" s="64"/>
      <c r="R3" s="64"/>
      <c r="S3" s="64"/>
      <c r="T3" s="64"/>
      <c r="U3" s="64"/>
      <c r="V3" s="65"/>
      <c r="W3" s="63" t="s">
        <v>12</v>
      </c>
      <c r="X3" s="64"/>
      <c r="Y3" s="64"/>
      <c r="Z3" s="64"/>
      <c r="AA3" s="64"/>
      <c r="AB3" s="64"/>
      <c r="AC3" s="64"/>
      <c r="AD3" s="64"/>
      <c r="AE3" s="64"/>
      <c r="AF3" s="65"/>
      <c r="AG3" s="63" t="s">
        <v>13</v>
      </c>
      <c r="AH3" s="64"/>
      <c r="AI3" s="64"/>
      <c r="AJ3" s="64"/>
      <c r="AK3" s="64"/>
      <c r="AL3" s="64"/>
      <c r="AM3" s="64"/>
      <c r="AN3" s="64"/>
      <c r="AO3" s="64"/>
      <c r="AP3" s="65"/>
      <c r="AQ3" s="63" t="s">
        <v>12</v>
      </c>
      <c r="AR3" s="64"/>
      <c r="AS3" s="64"/>
      <c r="AT3" s="64"/>
      <c r="AU3" s="64"/>
      <c r="AV3" s="64"/>
      <c r="AW3" s="64"/>
      <c r="AX3" s="64"/>
      <c r="AY3" s="64"/>
      <c r="AZ3" s="65"/>
      <c r="BA3" s="63" t="s">
        <v>13</v>
      </c>
      <c r="BB3" s="64"/>
      <c r="BC3" s="64"/>
      <c r="BD3" s="64"/>
      <c r="BE3" s="64"/>
      <c r="BF3" s="64"/>
      <c r="BG3" s="64"/>
      <c r="BH3" s="64"/>
      <c r="BI3" s="64"/>
      <c r="BJ3" s="65"/>
      <c r="BK3" s="6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7"/>
      <c r="B4" s="70"/>
      <c r="C4" s="57" t="s">
        <v>38</v>
      </c>
      <c r="D4" s="58"/>
      <c r="E4" s="58"/>
      <c r="F4" s="58"/>
      <c r="G4" s="59"/>
      <c r="H4" s="54" t="s">
        <v>39</v>
      </c>
      <c r="I4" s="55"/>
      <c r="J4" s="55"/>
      <c r="K4" s="55"/>
      <c r="L4" s="56"/>
      <c r="M4" s="57" t="s">
        <v>38</v>
      </c>
      <c r="N4" s="58"/>
      <c r="O4" s="58"/>
      <c r="P4" s="58"/>
      <c r="Q4" s="59"/>
      <c r="R4" s="54" t="s">
        <v>39</v>
      </c>
      <c r="S4" s="55"/>
      <c r="T4" s="55"/>
      <c r="U4" s="55"/>
      <c r="V4" s="56"/>
      <c r="W4" s="57" t="s">
        <v>38</v>
      </c>
      <c r="X4" s="58"/>
      <c r="Y4" s="58"/>
      <c r="Z4" s="58"/>
      <c r="AA4" s="59"/>
      <c r="AB4" s="54" t="s">
        <v>39</v>
      </c>
      <c r="AC4" s="55"/>
      <c r="AD4" s="55"/>
      <c r="AE4" s="55"/>
      <c r="AF4" s="56"/>
      <c r="AG4" s="57" t="s">
        <v>38</v>
      </c>
      <c r="AH4" s="58"/>
      <c r="AI4" s="58"/>
      <c r="AJ4" s="58"/>
      <c r="AK4" s="59"/>
      <c r="AL4" s="54" t="s">
        <v>39</v>
      </c>
      <c r="AM4" s="55"/>
      <c r="AN4" s="55"/>
      <c r="AO4" s="55"/>
      <c r="AP4" s="56"/>
      <c r="AQ4" s="57" t="s">
        <v>38</v>
      </c>
      <c r="AR4" s="58"/>
      <c r="AS4" s="58"/>
      <c r="AT4" s="58"/>
      <c r="AU4" s="59"/>
      <c r="AV4" s="54" t="s">
        <v>39</v>
      </c>
      <c r="AW4" s="55"/>
      <c r="AX4" s="55"/>
      <c r="AY4" s="55"/>
      <c r="AZ4" s="56"/>
      <c r="BA4" s="57" t="s">
        <v>38</v>
      </c>
      <c r="BB4" s="58"/>
      <c r="BC4" s="58"/>
      <c r="BD4" s="58"/>
      <c r="BE4" s="59"/>
      <c r="BF4" s="54" t="s">
        <v>39</v>
      </c>
      <c r="BG4" s="55"/>
      <c r="BH4" s="55"/>
      <c r="BI4" s="55"/>
      <c r="BJ4" s="56"/>
      <c r="BK4" s="6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7"/>
      <c r="B5" s="70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8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104" x14ac:dyDescent="0.25">
      <c r="A7" s="11" t="s">
        <v>75</v>
      </c>
      <c r="B7" s="14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104" x14ac:dyDescent="0.25">
      <c r="A8" s="11"/>
      <c r="B8" s="23" t="s">
        <v>101</v>
      </c>
      <c r="C8" s="38">
        <v>0</v>
      </c>
      <c r="D8" s="38">
        <v>30.9223244705483</v>
      </c>
      <c r="E8" s="38">
        <v>0</v>
      </c>
      <c r="F8" s="38">
        <v>0</v>
      </c>
      <c r="G8" s="38">
        <v>0</v>
      </c>
      <c r="H8" s="38">
        <v>2.0828729719335004</v>
      </c>
      <c r="I8" s="38">
        <v>500.25685632751339</v>
      </c>
      <c r="J8" s="38">
        <v>187.34709302264483</v>
      </c>
      <c r="K8" s="38">
        <v>0</v>
      </c>
      <c r="L8" s="38">
        <v>16.363604274676398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0.74581328570799987</v>
      </c>
      <c r="S8" s="38">
        <v>26.8880811599353</v>
      </c>
      <c r="T8" s="38">
        <v>5.6385052870899996E-2</v>
      </c>
      <c r="U8" s="38">
        <v>0</v>
      </c>
      <c r="V8" s="38">
        <v>0.46996618977389998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0.44311201854740001</v>
      </c>
      <c r="AC8" s="38">
        <v>104.2189168981281</v>
      </c>
      <c r="AD8" s="38">
        <v>0</v>
      </c>
      <c r="AE8" s="38">
        <v>0</v>
      </c>
      <c r="AF8" s="38">
        <v>3.4377681243220004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0.17737871274119998</v>
      </c>
      <c r="AM8" s="38">
        <v>10.634507711548199</v>
      </c>
      <c r="AN8" s="38">
        <v>10.614985986838599</v>
      </c>
      <c r="AO8" s="38">
        <v>0</v>
      </c>
      <c r="AP8" s="38">
        <v>1.0007324150963002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7.546826255692797</v>
      </c>
      <c r="AW8" s="38">
        <v>415.81295629886591</v>
      </c>
      <c r="AX8" s="38">
        <v>100.27049582822481</v>
      </c>
      <c r="AY8" s="38">
        <v>0</v>
      </c>
      <c r="AZ8" s="38">
        <v>30.400757790931205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2.3674717537298</v>
      </c>
      <c r="BG8" s="38">
        <v>2.8082943980959003</v>
      </c>
      <c r="BH8" s="38">
        <v>0</v>
      </c>
      <c r="BI8" s="38">
        <v>0</v>
      </c>
      <c r="BJ8" s="38">
        <v>3.4990287548751642</v>
      </c>
      <c r="BK8" s="37">
        <f>SUM(C8:BJ8)</f>
        <v>1458.366229703242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30.9223244705483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2.0828729719335004</v>
      </c>
      <c r="I9" s="37">
        <f t="shared" si="0"/>
        <v>500.25685632751339</v>
      </c>
      <c r="J9" s="37">
        <f t="shared" si="0"/>
        <v>187.34709302264483</v>
      </c>
      <c r="K9" s="37">
        <f t="shared" si="0"/>
        <v>0</v>
      </c>
      <c r="L9" s="37">
        <f t="shared" si="0"/>
        <v>16.363604274676398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0.74581328570799987</v>
      </c>
      <c r="S9" s="37">
        <f t="shared" si="0"/>
        <v>26.8880811599353</v>
      </c>
      <c r="T9" s="37">
        <f t="shared" si="0"/>
        <v>5.6385052870899996E-2</v>
      </c>
      <c r="U9" s="37">
        <f t="shared" si="0"/>
        <v>0</v>
      </c>
      <c r="V9" s="37">
        <f t="shared" si="0"/>
        <v>0.46996618977389998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0.44311201854740001</v>
      </c>
      <c r="AC9" s="37">
        <f t="shared" si="0"/>
        <v>104.2189168981281</v>
      </c>
      <c r="AD9" s="37">
        <f t="shared" si="0"/>
        <v>0</v>
      </c>
      <c r="AE9" s="37">
        <f t="shared" si="0"/>
        <v>0</v>
      </c>
      <c r="AF9" s="37">
        <f t="shared" si="0"/>
        <v>3.4377681243220004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0.17737871274119998</v>
      </c>
      <c r="AM9" s="37">
        <f t="shared" si="0"/>
        <v>10.634507711548199</v>
      </c>
      <c r="AN9" s="37">
        <f t="shared" si="0"/>
        <v>10.614985986838599</v>
      </c>
      <c r="AO9" s="37">
        <f t="shared" si="0"/>
        <v>0</v>
      </c>
      <c r="AP9" s="37">
        <f t="shared" si="0"/>
        <v>1.0007324150963002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7.546826255692797</v>
      </c>
      <c r="AW9" s="37">
        <f t="shared" si="0"/>
        <v>415.81295629886591</v>
      </c>
      <c r="AX9" s="37">
        <f t="shared" si="0"/>
        <v>100.27049582822481</v>
      </c>
      <c r="AY9" s="37">
        <f t="shared" si="0"/>
        <v>0</v>
      </c>
      <c r="AZ9" s="37">
        <f t="shared" si="0"/>
        <v>30.400757790931205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2.3674717537298</v>
      </c>
      <c r="BG9" s="37">
        <f t="shared" si="0"/>
        <v>2.8082943980959003</v>
      </c>
      <c r="BH9" s="37">
        <f t="shared" si="0"/>
        <v>0</v>
      </c>
      <c r="BI9" s="37">
        <f t="shared" si="0"/>
        <v>0</v>
      </c>
      <c r="BJ9" s="37">
        <f t="shared" si="0"/>
        <v>3.4990287548751642</v>
      </c>
      <c r="BK9" s="37">
        <f>SUM(C9:BJ9)</f>
        <v>1458.366229703242</v>
      </c>
    </row>
    <row r="10" spans="1:104" x14ac:dyDescent="0.25">
      <c r="A10" s="11" t="s">
        <v>76</v>
      </c>
      <c r="B10" s="25" t="s">
        <v>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0.26359949716080006</v>
      </c>
      <c r="I11" s="38">
        <v>12.4617975703545</v>
      </c>
      <c r="J11" s="38">
        <v>0</v>
      </c>
      <c r="K11" s="38">
        <v>0</v>
      </c>
      <c r="L11" s="38">
        <v>0.72010386674170002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0.1612699216124</v>
      </c>
      <c r="S11" s="38">
        <v>5.2607840161611996</v>
      </c>
      <c r="T11" s="38">
        <v>0</v>
      </c>
      <c r="U11" s="38">
        <v>0</v>
      </c>
      <c r="V11" s="38">
        <v>1.0271330644999999E-3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1.12504796773E-2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5.9801401934000001E-3</v>
      </c>
      <c r="AM11" s="38">
        <v>0</v>
      </c>
      <c r="AN11" s="38">
        <v>0</v>
      </c>
      <c r="AO11" s="38">
        <v>0</v>
      </c>
      <c r="AP11" s="38">
        <v>2.0669003220000001E-4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0.73924043903597836</v>
      </c>
      <c r="AW11" s="38">
        <v>1.4216278210321001</v>
      </c>
      <c r="AX11" s="38">
        <v>0</v>
      </c>
      <c r="AY11" s="38">
        <v>0</v>
      </c>
      <c r="AZ11" s="38">
        <v>2.6913700162576002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0.16202622306370001</v>
      </c>
      <c r="BG11" s="38">
        <v>5.7770865806300004E-2</v>
      </c>
      <c r="BH11" s="38">
        <v>0</v>
      </c>
      <c r="BI11" s="38">
        <v>0</v>
      </c>
      <c r="BJ11" s="38">
        <v>4.2733661677299993E-2</v>
      </c>
      <c r="BK11" s="37">
        <f t="shared" ref="BK11:BK12" si="1">SUM(C11:BJ11)</f>
        <v>24.000788341870987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0.26359949716080006</v>
      </c>
      <c r="I12" s="37">
        <f t="shared" si="2"/>
        <v>12.4617975703545</v>
      </c>
      <c r="J12" s="37">
        <f t="shared" si="2"/>
        <v>0</v>
      </c>
      <c r="K12" s="37">
        <f t="shared" si="2"/>
        <v>0</v>
      </c>
      <c r="L12" s="37">
        <f t="shared" si="2"/>
        <v>0.72010386674170002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0.1612699216124</v>
      </c>
      <c r="S12" s="37">
        <f t="shared" si="2"/>
        <v>5.2607840161611996</v>
      </c>
      <c r="T12" s="37">
        <f t="shared" si="2"/>
        <v>0</v>
      </c>
      <c r="U12" s="37">
        <f t="shared" si="2"/>
        <v>0</v>
      </c>
      <c r="V12" s="37">
        <f t="shared" si="2"/>
        <v>1.0271330644999999E-3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1.12504796773E-2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5.9801401934000001E-3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2.0669003220000001E-4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0.73924043903597836</v>
      </c>
      <c r="AW12" s="37">
        <f t="shared" si="2"/>
        <v>1.4216278210321001</v>
      </c>
      <c r="AX12" s="37">
        <f t="shared" si="2"/>
        <v>0</v>
      </c>
      <c r="AY12" s="37">
        <f t="shared" si="2"/>
        <v>0</v>
      </c>
      <c r="AZ12" s="37">
        <f t="shared" si="2"/>
        <v>2.6913700162576002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0.16202622306370001</v>
      </c>
      <c r="BG12" s="37">
        <f t="shared" si="2"/>
        <v>5.7770865806300004E-2</v>
      </c>
      <c r="BH12" s="37">
        <f t="shared" si="2"/>
        <v>0</v>
      </c>
      <c r="BI12" s="37">
        <f t="shared" si="2"/>
        <v>0</v>
      </c>
      <c r="BJ12" s="37">
        <f t="shared" si="2"/>
        <v>4.2733661677299993E-2</v>
      </c>
      <c r="BK12" s="37">
        <f t="shared" si="1"/>
        <v>24.000788341870987</v>
      </c>
    </row>
    <row r="13" spans="1:104" x14ac:dyDescent="0.25">
      <c r="A13" s="11" t="s">
        <v>77</v>
      </c>
      <c r="B13" s="25" t="s">
        <v>10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2.6016883870967003</v>
      </c>
      <c r="E15" s="39">
        <v>0</v>
      </c>
      <c r="F15" s="39">
        <v>0</v>
      </c>
      <c r="G15" s="39">
        <v>0</v>
      </c>
      <c r="H15" s="39">
        <v>0.19382578483849999</v>
      </c>
      <c r="I15" s="39">
        <v>9.6847818990320995</v>
      </c>
      <c r="J15" s="39">
        <v>0</v>
      </c>
      <c r="K15" s="39">
        <v>0</v>
      </c>
      <c r="L15" s="39">
        <v>0.75589340429020002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2.4716039677399999E-2</v>
      </c>
      <c r="S15" s="39">
        <v>0</v>
      </c>
      <c r="T15" s="39">
        <v>0</v>
      </c>
      <c r="U15" s="39">
        <v>0</v>
      </c>
      <c r="V15" s="39">
        <v>0.13355929419349999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5.1420064516100004E-2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0.56378649141840009</v>
      </c>
      <c r="AW15" s="39">
        <v>3.7793747419353001</v>
      </c>
      <c r="AX15" s="39">
        <v>0</v>
      </c>
      <c r="AY15" s="39">
        <v>0</v>
      </c>
      <c r="AZ15" s="39">
        <v>9.0937297908056998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0.2313710078707</v>
      </c>
      <c r="BG15" s="39">
        <v>0.55881469719350008</v>
      </c>
      <c r="BH15" s="39">
        <v>0</v>
      </c>
      <c r="BI15" s="39">
        <v>0</v>
      </c>
      <c r="BJ15" s="39">
        <v>0.60386377209964959</v>
      </c>
      <c r="BK15" s="53">
        <f t="shared" si="3"/>
        <v>28.27682537496775</v>
      </c>
    </row>
    <row r="16" spans="1:104" x14ac:dyDescent="0.25">
      <c r="A16" s="11"/>
      <c r="B16" s="25" t="s">
        <v>104</v>
      </c>
      <c r="C16" s="39">
        <v>0</v>
      </c>
      <c r="D16" s="39">
        <v>6.4064998655160998</v>
      </c>
      <c r="E16" s="39">
        <v>0</v>
      </c>
      <c r="F16" s="39">
        <v>0</v>
      </c>
      <c r="G16" s="39">
        <v>0</v>
      </c>
      <c r="H16" s="39">
        <v>0.19095246029009999</v>
      </c>
      <c r="I16" s="39">
        <v>2.0485661935399999E-2</v>
      </c>
      <c r="J16" s="39">
        <v>0</v>
      </c>
      <c r="K16" s="39">
        <v>0</v>
      </c>
      <c r="L16" s="39">
        <v>0.1952539653224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0.83223001612900005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5.4177720903099996E-2</v>
      </c>
      <c r="AC16" s="39">
        <v>0</v>
      </c>
      <c r="AD16" s="39">
        <v>0</v>
      </c>
      <c r="AE16" s="39">
        <v>0</v>
      </c>
      <c r="AF16" s="39">
        <v>0.1093797319999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0.31677330645160001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0.36891842874120007</v>
      </c>
      <c r="AW16" s="39">
        <v>13.309270756612701</v>
      </c>
      <c r="AX16" s="39">
        <v>0</v>
      </c>
      <c r="AY16" s="39">
        <v>0</v>
      </c>
      <c r="AZ16" s="39">
        <v>3.9235666314537578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0.110262381677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25.837770927032256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4.2172626774099997E-2</v>
      </c>
      <c r="I17" s="39">
        <v>14.502874307354498</v>
      </c>
      <c r="J17" s="39">
        <v>0</v>
      </c>
      <c r="K17" s="39">
        <v>0</v>
      </c>
      <c r="L17" s="39">
        <v>2.7476105322578999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2.8115084516000002E-2</v>
      </c>
      <c r="S17" s="39">
        <v>1.2779583870967002</v>
      </c>
      <c r="T17" s="39">
        <v>0</v>
      </c>
      <c r="U17" s="39">
        <v>0</v>
      </c>
      <c r="V17" s="39">
        <v>0.21725292580639999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0.17402234809650002</v>
      </c>
      <c r="AC17" s="39">
        <v>0</v>
      </c>
      <c r="AD17" s="39">
        <v>0</v>
      </c>
      <c r="AE17" s="39">
        <v>0</v>
      </c>
      <c r="AF17" s="39">
        <v>6.3259370967699999E-2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0.101184644258</v>
      </c>
      <c r="AM17" s="39">
        <v>0.94889056451609988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0.45959757074139995</v>
      </c>
      <c r="AW17" s="39">
        <v>2.7201529516128002</v>
      </c>
      <c r="AX17" s="39">
        <v>0</v>
      </c>
      <c r="AY17" s="39">
        <v>0</v>
      </c>
      <c r="AZ17" s="39">
        <v>0.97418166093510006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8.6007440644900013E-2</v>
      </c>
      <c r="BG17" s="39">
        <v>0</v>
      </c>
      <c r="BH17" s="39">
        <v>0</v>
      </c>
      <c r="BI17" s="39">
        <v>0</v>
      </c>
      <c r="BJ17" s="39">
        <v>1.2001904760993123</v>
      </c>
      <c r="BK17" s="53">
        <f t="shared" si="3"/>
        <v>25.543470891677405</v>
      </c>
    </row>
    <row r="18" spans="1:63" x14ac:dyDescent="0.25">
      <c r="A18" s="11"/>
      <c r="B18" s="25" t="s">
        <v>119</v>
      </c>
      <c r="C18" s="39">
        <v>0</v>
      </c>
      <c r="D18" s="39">
        <v>0.95844870967740003</v>
      </c>
      <c r="E18" s="39">
        <v>0</v>
      </c>
      <c r="F18" s="39">
        <v>0</v>
      </c>
      <c r="G18" s="39">
        <v>0</v>
      </c>
      <c r="H18" s="39">
        <v>0.22602766838660002</v>
      </c>
      <c r="I18" s="39">
        <v>5.9423820000000003</v>
      </c>
      <c r="J18" s="39">
        <v>0.63896580645160006</v>
      </c>
      <c r="K18" s="39">
        <v>0</v>
      </c>
      <c r="L18" s="39">
        <v>0.89455212903190018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2.82267669677E-2</v>
      </c>
      <c r="S18" s="39">
        <v>0.12779316129030002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0.67308307057979988</v>
      </c>
      <c r="AC18" s="39">
        <v>0</v>
      </c>
      <c r="AD18" s="39">
        <v>0</v>
      </c>
      <c r="AE18" s="39">
        <v>0</v>
      </c>
      <c r="AF18" s="39">
        <v>0.72367673561260004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0.15967869774159998</v>
      </c>
      <c r="AM18" s="39">
        <v>1.2091083304191999</v>
      </c>
      <c r="AN18" s="39">
        <v>0</v>
      </c>
      <c r="AO18" s="39">
        <v>0</v>
      </c>
      <c r="AP18" s="39">
        <v>0.44005940322569997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1.3221550699978999</v>
      </c>
      <c r="AW18" s="39">
        <v>6.2865629032257004</v>
      </c>
      <c r="AX18" s="39">
        <v>0</v>
      </c>
      <c r="AY18" s="39">
        <v>0</v>
      </c>
      <c r="AZ18" s="39">
        <v>2.9018201453541002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0.49822402699949997</v>
      </c>
      <c r="BG18" s="39">
        <v>3.7719377419299996E-2</v>
      </c>
      <c r="BH18" s="39">
        <v>0</v>
      </c>
      <c r="BI18" s="39">
        <v>0</v>
      </c>
      <c r="BJ18" s="39">
        <v>2.675350478006199</v>
      </c>
      <c r="BK18" s="53">
        <f t="shared" si="3"/>
        <v>25.743834480387097</v>
      </c>
    </row>
    <row r="19" spans="1:63" x14ac:dyDescent="0.25">
      <c r="A19" s="11"/>
      <c r="B19" s="25" t="s">
        <v>120</v>
      </c>
      <c r="C19" s="39">
        <v>0</v>
      </c>
      <c r="D19" s="39">
        <v>6.2538193548386998</v>
      </c>
      <c r="E19" s="39">
        <v>0</v>
      </c>
      <c r="F19" s="39">
        <v>0</v>
      </c>
      <c r="G19" s="39">
        <v>0</v>
      </c>
      <c r="H19" s="39">
        <v>0</v>
      </c>
      <c r="I19" s="39">
        <v>5.0030554838709005</v>
      </c>
      <c r="J19" s="39">
        <v>0</v>
      </c>
      <c r="K19" s="39">
        <v>0</v>
      </c>
      <c r="L19" s="39">
        <v>0.116593832258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4.8059127741800003E-2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6.86558967741E-2</v>
      </c>
      <c r="AM19" s="39">
        <v>1.1234601290321999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0.29771693419290002</v>
      </c>
      <c r="AW19" s="39">
        <v>1.8412263225804999</v>
      </c>
      <c r="AX19" s="39">
        <v>0</v>
      </c>
      <c r="AY19" s="39">
        <v>0</v>
      </c>
      <c r="AZ19" s="39">
        <v>10.593713098902899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1.2482890322500001E-2</v>
      </c>
      <c r="BG19" s="39">
        <v>0</v>
      </c>
      <c r="BH19" s="39">
        <v>0</v>
      </c>
      <c r="BI19" s="39">
        <v>0</v>
      </c>
      <c r="BJ19" s="39">
        <v>2.9097367243887278</v>
      </c>
      <c r="BK19" s="53">
        <f t="shared" si="3"/>
        <v>28.268519794903224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16.2204563171289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0.65297854028930002</v>
      </c>
      <c r="I20" s="41">
        <f t="shared" si="4"/>
        <v>35.153579352192899</v>
      </c>
      <c r="J20" s="41">
        <f t="shared" si="4"/>
        <v>0.63896580645160006</v>
      </c>
      <c r="K20" s="41">
        <f t="shared" si="4"/>
        <v>0</v>
      </c>
      <c r="L20" s="41">
        <f t="shared" si="4"/>
        <v>4.7099038631603998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8.1057891161100001E-2</v>
      </c>
      <c r="S20" s="41">
        <f t="shared" si="4"/>
        <v>1.4057515483870002</v>
      </c>
      <c r="T20" s="41">
        <f t="shared" si="4"/>
        <v>0</v>
      </c>
      <c r="U20" s="41">
        <f t="shared" si="4"/>
        <v>0</v>
      </c>
      <c r="V20" s="41">
        <f t="shared" si="4"/>
        <v>1.1830422361288999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0.94934226732119986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0.94773590309630007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0.32951923877369999</v>
      </c>
      <c r="AM20" s="41">
        <f t="shared" si="5"/>
        <v>3.5982323304190995</v>
      </c>
      <c r="AN20" s="41">
        <f t="shared" si="5"/>
        <v>0</v>
      </c>
      <c r="AO20" s="41">
        <f t="shared" si="5"/>
        <v>0</v>
      </c>
      <c r="AP20" s="41">
        <f t="shared" si="5"/>
        <v>0.44005940322569997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3.0121744950918004</v>
      </c>
      <c r="AW20" s="41">
        <f t="shared" si="5"/>
        <v>27.936587675967001</v>
      </c>
      <c r="AX20" s="41">
        <f t="shared" si="5"/>
        <v>0</v>
      </c>
      <c r="AY20" s="41">
        <f t="shared" si="5"/>
        <v>0</v>
      </c>
      <c r="AZ20" s="41">
        <f t="shared" si="5"/>
        <v>27.487011327451558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0.93834774751460004</v>
      </c>
      <c r="BG20" s="41">
        <f t="shared" si="5"/>
        <v>0.59653407461280006</v>
      </c>
      <c r="BH20" s="41">
        <f t="shared" si="5"/>
        <v>0</v>
      </c>
      <c r="BI20" s="41">
        <f t="shared" si="5"/>
        <v>0</v>
      </c>
      <c r="BJ20" s="41">
        <f t="shared" si="5"/>
        <v>7.3891414505938879</v>
      </c>
      <c r="BK20" s="41">
        <f t="shared" si="3"/>
        <v>133.67042146896776</v>
      </c>
    </row>
    <row r="21" spans="1:63" x14ac:dyDescent="0.25">
      <c r="A21" s="11" t="s">
        <v>78</v>
      </c>
      <c r="B21" s="25" t="s">
        <v>15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</row>
    <row r="28" spans="1:63" x14ac:dyDescent="0.25">
      <c r="A28" s="11"/>
      <c r="B28" s="25" t="s">
        <v>133</v>
      </c>
      <c r="C28" s="39">
        <v>0</v>
      </c>
      <c r="D28" s="39">
        <v>35.197926004674109</v>
      </c>
      <c r="E28" s="39">
        <v>0</v>
      </c>
      <c r="F28" s="39">
        <v>0</v>
      </c>
      <c r="G28" s="39">
        <v>0</v>
      </c>
      <c r="H28" s="39">
        <v>2.5672135303845995</v>
      </c>
      <c r="I28" s="39">
        <v>178.54415980641804</v>
      </c>
      <c r="J28" s="39">
        <v>27.045213819644903</v>
      </c>
      <c r="K28" s="39">
        <v>0</v>
      </c>
      <c r="L28" s="39">
        <v>30.346846520611905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1.6286630949659007</v>
      </c>
      <c r="S28" s="39">
        <v>11.432377047257802</v>
      </c>
      <c r="T28" s="39">
        <v>2.2686012031612002</v>
      </c>
      <c r="U28" s="39">
        <v>0</v>
      </c>
      <c r="V28" s="39">
        <v>2.8303015857734004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0.4943869251923001</v>
      </c>
      <c r="AC28" s="39">
        <v>50.416691312451192</v>
      </c>
      <c r="AD28" s="39">
        <v>0</v>
      </c>
      <c r="AE28" s="39">
        <v>0</v>
      </c>
      <c r="AF28" s="39">
        <v>1.6646216316447999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0.24722743751500006</v>
      </c>
      <c r="AM28" s="39">
        <v>18.295641675096604</v>
      </c>
      <c r="AN28" s="39">
        <v>21.201445274612698</v>
      </c>
      <c r="AO28" s="39">
        <v>0</v>
      </c>
      <c r="AP28" s="39">
        <v>1.1319190536126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10.414975903591897</v>
      </c>
      <c r="AW28" s="39">
        <v>120.30099338744824</v>
      </c>
      <c r="AX28" s="39">
        <v>3.3263727031611001</v>
      </c>
      <c r="AY28" s="39">
        <v>0</v>
      </c>
      <c r="AZ28" s="39">
        <v>68.349703303928507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5.1422065970829998</v>
      </c>
      <c r="BG28" s="39">
        <v>11.281535057096002</v>
      </c>
      <c r="BH28" s="39">
        <v>1.4068005039031</v>
      </c>
      <c r="BI28" s="39">
        <v>0</v>
      </c>
      <c r="BJ28" s="39">
        <v>4.3022580755140014</v>
      </c>
      <c r="BK28" s="40">
        <f t="shared" ref="BK28:BK36" si="10">SUM(C28:BJ28)</f>
        <v>609.83808145474302</v>
      </c>
    </row>
    <row r="29" spans="1:63" x14ac:dyDescent="0.25">
      <c r="A29" s="11"/>
      <c r="B29" s="25" t="s">
        <v>134</v>
      </c>
      <c r="C29" s="39">
        <v>0</v>
      </c>
      <c r="D29" s="39">
        <v>18.919228927677398</v>
      </c>
      <c r="E29" s="39">
        <v>0</v>
      </c>
      <c r="F29" s="39">
        <v>0</v>
      </c>
      <c r="G29" s="39">
        <v>0</v>
      </c>
      <c r="H29" s="39">
        <v>0.46881887180569998</v>
      </c>
      <c r="I29" s="39">
        <v>35.893687999548</v>
      </c>
      <c r="J29" s="39">
        <v>0</v>
      </c>
      <c r="K29" s="39">
        <v>0</v>
      </c>
      <c r="L29" s="39">
        <v>8.1708414231283992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0.13645181251579999</v>
      </c>
      <c r="S29" s="39">
        <v>0</v>
      </c>
      <c r="T29" s="39">
        <v>0</v>
      </c>
      <c r="U29" s="39">
        <v>0</v>
      </c>
      <c r="V29" s="39">
        <v>0.10259237990309999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1.96048550963E-2</v>
      </c>
      <c r="AC29" s="39">
        <v>2.6591904709400004E-2</v>
      </c>
      <c r="AD29" s="39">
        <v>0</v>
      </c>
      <c r="AE29" s="39">
        <v>0</v>
      </c>
      <c r="AF29" s="39">
        <v>0.39061166048379997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1.5059579774000001E-2</v>
      </c>
      <c r="AM29" s="39">
        <v>0</v>
      </c>
      <c r="AN29" s="39">
        <v>0</v>
      </c>
      <c r="AO29" s="39">
        <v>0</v>
      </c>
      <c r="AP29" s="39">
        <v>1.3745096699999999E-5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1.6368697107360999</v>
      </c>
      <c r="AW29" s="39">
        <v>5.9369359383541012</v>
      </c>
      <c r="AX29" s="39">
        <v>0</v>
      </c>
      <c r="AY29" s="39">
        <v>0</v>
      </c>
      <c r="AZ29" s="39">
        <v>2.9990312173863996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0.59030398936582706</v>
      </c>
      <c r="BG29" s="39">
        <v>0.57879923209670003</v>
      </c>
      <c r="BH29" s="39">
        <v>2.0261450442579001</v>
      </c>
      <c r="BI29" s="39">
        <v>0</v>
      </c>
      <c r="BJ29" s="39">
        <v>0.32386302006439999</v>
      </c>
      <c r="BK29" s="53">
        <f t="shared" si="10"/>
        <v>78.235451312000009</v>
      </c>
    </row>
    <row r="30" spans="1:63" x14ac:dyDescent="0.25">
      <c r="A30" s="11"/>
      <c r="B30" s="25" t="s">
        <v>131</v>
      </c>
      <c r="C30" s="39">
        <v>0</v>
      </c>
      <c r="D30" s="39">
        <v>18.164872733709601</v>
      </c>
      <c r="E30" s="39">
        <v>0</v>
      </c>
      <c r="F30" s="39">
        <v>0</v>
      </c>
      <c r="G30" s="39">
        <v>0</v>
      </c>
      <c r="H30" s="39">
        <v>1.1144176966757005</v>
      </c>
      <c r="I30" s="39">
        <v>9.1778519124837015</v>
      </c>
      <c r="J30" s="39">
        <v>0</v>
      </c>
      <c r="K30" s="39">
        <v>0</v>
      </c>
      <c r="L30" s="39">
        <v>1.0441341805802999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0.49885873553216198</v>
      </c>
      <c r="S30" s="39">
        <v>0</v>
      </c>
      <c r="T30" s="39">
        <v>0</v>
      </c>
      <c r="U30" s="39">
        <v>0</v>
      </c>
      <c r="V30" s="39">
        <v>0.2347987104515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1.2535310677408003</v>
      </c>
      <c r="AC30" s="39">
        <v>0.80904273777399993</v>
      </c>
      <c r="AD30" s="39">
        <v>0</v>
      </c>
      <c r="AE30" s="39">
        <v>0</v>
      </c>
      <c r="AF30" s="39">
        <v>3.7248460753222998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0.75818985722499999</v>
      </c>
      <c r="AM30" s="39">
        <v>1.3980780640000001E-4</v>
      </c>
      <c r="AN30" s="39">
        <v>0</v>
      </c>
      <c r="AO30" s="39">
        <v>0</v>
      </c>
      <c r="AP30" s="39">
        <v>0.67349476735470004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10.197098772684191</v>
      </c>
      <c r="AW30" s="39">
        <v>18.358769025094507</v>
      </c>
      <c r="AX30" s="39">
        <v>9.0831217847739989</v>
      </c>
      <c r="AY30" s="39">
        <v>0</v>
      </c>
      <c r="AZ30" s="39">
        <v>21.613013190803503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2.0693300127626997</v>
      </c>
      <c r="BG30" s="39">
        <v>7.8731817740642009</v>
      </c>
      <c r="BH30" s="39">
        <v>0</v>
      </c>
      <c r="BI30" s="39">
        <v>0</v>
      </c>
      <c r="BJ30" s="39">
        <v>1.7468185544188002</v>
      </c>
      <c r="BK30" s="53">
        <f t="shared" si="10"/>
        <v>108.39551139725806</v>
      </c>
    </row>
    <row r="31" spans="1:63" x14ac:dyDescent="0.25">
      <c r="A31" s="11"/>
      <c r="B31" s="25" t="s">
        <v>135</v>
      </c>
      <c r="C31" s="39">
        <v>0</v>
      </c>
      <c r="D31" s="39">
        <v>27.206527626096701</v>
      </c>
      <c r="E31" s="39">
        <v>0</v>
      </c>
      <c r="F31" s="39">
        <v>0</v>
      </c>
      <c r="G31" s="39">
        <v>0</v>
      </c>
      <c r="H31" s="39">
        <v>1.2035797286761003</v>
      </c>
      <c r="I31" s="39">
        <v>26.311578044289902</v>
      </c>
      <c r="J31" s="39">
        <v>0</v>
      </c>
      <c r="K31" s="39">
        <v>0</v>
      </c>
      <c r="L31" s="39">
        <v>9.3258346658058002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0.41860816577319998</v>
      </c>
      <c r="S31" s="39">
        <v>25.920461698580496</v>
      </c>
      <c r="T31" s="39">
        <v>0</v>
      </c>
      <c r="U31" s="39">
        <v>0</v>
      </c>
      <c r="V31" s="39">
        <v>0.61894069880610003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2.3843637116112006</v>
      </c>
      <c r="AC31" s="39">
        <v>97.784107995967503</v>
      </c>
      <c r="AD31" s="39">
        <v>0</v>
      </c>
      <c r="AE31" s="39">
        <v>0</v>
      </c>
      <c r="AF31" s="39">
        <v>6.1582708306121994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0.93092882032119995</v>
      </c>
      <c r="AM31" s="39">
        <v>23.189281894322299</v>
      </c>
      <c r="AN31" s="39">
        <v>42.667688076096503</v>
      </c>
      <c r="AO31" s="39">
        <v>0</v>
      </c>
      <c r="AP31" s="39">
        <v>2.9037718726770998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5.2746660966337027</v>
      </c>
      <c r="AW31" s="39">
        <v>55.936891422772192</v>
      </c>
      <c r="AX31" s="39">
        <v>7.2074079555805994</v>
      </c>
      <c r="AY31" s="39">
        <v>0</v>
      </c>
      <c r="AZ31" s="39">
        <v>26.983598470738599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2.2030037888006957</v>
      </c>
      <c r="BG31" s="39">
        <v>2.7820552183547003</v>
      </c>
      <c r="BH31" s="39">
        <v>3.0677584520322001</v>
      </c>
      <c r="BI31" s="39">
        <v>0</v>
      </c>
      <c r="BJ31" s="39">
        <v>1.5881214339027001</v>
      </c>
      <c r="BK31" s="53">
        <f t="shared" si="10"/>
        <v>372.06744666845168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5.5286837262445072</v>
      </c>
      <c r="I32" s="39">
        <v>0.31196523558060002</v>
      </c>
      <c r="J32" s="39">
        <v>0</v>
      </c>
      <c r="K32" s="39">
        <v>0</v>
      </c>
      <c r="L32" s="39">
        <v>6.0273160043539988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1.4886244699994</v>
      </c>
      <c r="S32" s="39">
        <v>0</v>
      </c>
      <c r="T32" s="39">
        <v>0</v>
      </c>
      <c r="U32" s="39">
        <v>0</v>
      </c>
      <c r="V32" s="39">
        <v>0.97976916483800003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0.47053108419279993</v>
      </c>
      <c r="AC32" s="39">
        <v>0</v>
      </c>
      <c r="AD32" s="39">
        <v>0</v>
      </c>
      <c r="AE32" s="39">
        <v>0</v>
      </c>
      <c r="AF32" s="39">
        <v>1.3364694196122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0.17085556693499998</v>
      </c>
      <c r="AM32" s="39">
        <v>0</v>
      </c>
      <c r="AN32" s="39">
        <v>0</v>
      </c>
      <c r="AO32" s="39">
        <v>0</v>
      </c>
      <c r="AP32" s="39">
        <v>0.14712316822570001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5.4999522265735035</v>
      </c>
      <c r="AW32" s="39">
        <v>8.8516166129000012E-3</v>
      </c>
      <c r="AX32" s="39">
        <v>0</v>
      </c>
      <c r="AY32" s="39">
        <v>0</v>
      </c>
      <c r="AZ32" s="39">
        <v>6.506542756223598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1.8333331259310008</v>
      </c>
      <c r="BG32" s="39">
        <v>0</v>
      </c>
      <c r="BH32" s="39">
        <v>0</v>
      </c>
      <c r="BI32" s="39">
        <v>0</v>
      </c>
      <c r="BJ32" s="39">
        <v>1.9391372811284002</v>
      </c>
      <c r="BK32" s="53">
        <f t="shared" si="10"/>
        <v>32.249154846451617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0.82118526493390009</v>
      </c>
      <c r="I33" s="39">
        <v>0.31314100309670001</v>
      </c>
      <c r="J33" s="39">
        <v>0</v>
      </c>
      <c r="K33" s="39">
        <v>0</v>
      </c>
      <c r="L33" s="39">
        <v>1.6056791357094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0.36061135551470003</v>
      </c>
      <c r="S33" s="39">
        <v>0</v>
      </c>
      <c r="T33" s="39">
        <v>0</v>
      </c>
      <c r="U33" s="39">
        <v>0</v>
      </c>
      <c r="V33" s="39">
        <v>0.31077542083839998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0.32494494748280001</v>
      </c>
      <c r="AC33" s="39">
        <v>0.1914404711612</v>
      </c>
      <c r="AD33" s="39">
        <v>0</v>
      </c>
      <c r="AE33" s="39">
        <v>0</v>
      </c>
      <c r="AF33" s="39">
        <v>0.30887105354819999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0.35152001377280001</v>
      </c>
      <c r="AM33" s="39">
        <v>4.3576471677299999E-2</v>
      </c>
      <c r="AN33" s="39">
        <v>0</v>
      </c>
      <c r="AO33" s="39">
        <v>0</v>
      </c>
      <c r="AP33" s="39">
        <v>1.5614103742901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6.8966049720662017</v>
      </c>
      <c r="AW33" s="39">
        <v>2.2341006315797003</v>
      </c>
      <c r="AX33" s="39">
        <v>0</v>
      </c>
      <c r="AY33" s="39">
        <v>0</v>
      </c>
      <c r="AZ33" s="39">
        <v>1.6852676366762998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2.6394787817814902</v>
      </c>
      <c r="BG33" s="39">
        <v>0.102560220387</v>
      </c>
      <c r="BH33" s="39">
        <v>0</v>
      </c>
      <c r="BI33" s="39">
        <v>0</v>
      </c>
      <c r="BJ33" s="39">
        <v>6.3672828870900006E-2</v>
      </c>
      <c r="BK33" s="53">
        <f t="shared" si="10"/>
        <v>19.814840583387095</v>
      </c>
    </row>
    <row r="34" spans="1:64" x14ac:dyDescent="0.25">
      <c r="A34" s="11"/>
      <c r="B34" s="25" t="s">
        <v>108</v>
      </c>
      <c r="C34" s="39">
        <v>0</v>
      </c>
      <c r="D34" s="39">
        <v>11.1430352484838</v>
      </c>
      <c r="E34" s="39">
        <v>0</v>
      </c>
      <c r="F34" s="39">
        <v>0</v>
      </c>
      <c r="G34" s="39">
        <v>0</v>
      </c>
      <c r="H34" s="39">
        <v>0.48216313164420005</v>
      </c>
      <c r="I34" s="39">
        <v>20.3089536951932</v>
      </c>
      <c r="J34" s="39">
        <v>0</v>
      </c>
      <c r="K34" s="39">
        <v>0</v>
      </c>
      <c r="L34" s="39">
        <v>5.5042587482899004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0.21094642996739998</v>
      </c>
      <c r="S34" s="39">
        <v>12.6770757260645</v>
      </c>
      <c r="T34" s="39">
        <v>0</v>
      </c>
      <c r="U34" s="39">
        <v>0</v>
      </c>
      <c r="V34" s="39">
        <v>0.2644453210644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0.29209780290289999</v>
      </c>
      <c r="AC34" s="39">
        <v>0</v>
      </c>
      <c r="AD34" s="39">
        <v>0</v>
      </c>
      <c r="AE34" s="39">
        <v>0</v>
      </c>
      <c r="AF34" s="39">
        <v>0.16172196474190001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5.0079810064299998E-2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2.9668041991226013</v>
      </c>
      <c r="AW34" s="39">
        <v>5.4881963133697296</v>
      </c>
      <c r="AX34" s="39">
        <v>0</v>
      </c>
      <c r="AY34" s="39">
        <v>0</v>
      </c>
      <c r="AZ34" s="39">
        <v>11.933284770159799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1.2804373928026005</v>
      </c>
      <c r="BG34" s="39">
        <v>0.19153207509669998</v>
      </c>
      <c r="BH34" s="39">
        <v>0</v>
      </c>
      <c r="BI34" s="39">
        <v>0</v>
      </c>
      <c r="BJ34" s="39">
        <v>0.1577781782256</v>
      </c>
      <c r="BK34" s="53">
        <f t="shared" si="10"/>
        <v>73.112810807193526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110.63159054064161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12.186061950364708</v>
      </c>
      <c r="I35" s="41">
        <f t="shared" si="11"/>
        <v>270.86133769661018</v>
      </c>
      <c r="J35" s="41">
        <f t="shared" si="11"/>
        <v>27.045213819644903</v>
      </c>
      <c r="K35" s="41">
        <f t="shared" si="11"/>
        <v>0</v>
      </c>
      <c r="L35" s="41">
        <f t="shared" si="11"/>
        <v>62.024910678479706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4.7427640642685622</v>
      </c>
      <c r="S35" s="41">
        <f t="shared" si="11"/>
        <v>50.029914471902799</v>
      </c>
      <c r="T35" s="41">
        <f t="shared" si="11"/>
        <v>2.2686012031612002</v>
      </c>
      <c r="U35" s="41">
        <f t="shared" si="11"/>
        <v>0</v>
      </c>
      <c r="V35" s="41">
        <f t="shared" si="11"/>
        <v>5.3416232816749005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5.2394603942191003</v>
      </c>
      <c r="AC35" s="41">
        <f t="shared" si="11"/>
        <v>149.22787442206331</v>
      </c>
      <c r="AD35" s="41">
        <f t="shared" si="11"/>
        <v>0</v>
      </c>
      <c r="AE35" s="41">
        <f t="shared" si="11"/>
        <v>0</v>
      </c>
      <c r="AF35" s="41">
        <f t="shared" si="11"/>
        <v>13.745412635965399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2.5238610856072996</v>
      </c>
      <c r="AM35" s="41">
        <f t="shared" si="11"/>
        <v>41.5286398489026</v>
      </c>
      <c r="AN35" s="41">
        <f t="shared" si="11"/>
        <v>63.869133350709205</v>
      </c>
      <c r="AO35" s="41">
        <f t="shared" si="11"/>
        <v>0</v>
      </c>
      <c r="AP35" s="41">
        <f t="shared" si="11"/>
        <v>6.4177329812568997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42.886971881408193</v>
      </c>
      <c r="AW35" s="41">
        <f t="shared" si="11"/>
        <v>208.26473833523139</v>
      </c>
      <c r="AX35" s="41">
        <f t="shared" si="11"/>
        <v>19.616902443515698</v>
      </c>
      <c r="AY35" s="41">
        <f t="shared" si="11"/>
        <v>0</v>
      </c>
      <c r="AZ35" s="41">
        <f t="shared" si="11"/>
        <v>140.07044134591669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15.758093688527314</v>
      </c>
      <c r="BG35" s="41">
        <f t="shared" si="11"/>
        <v>22.809663577095304</v>
      </c>
      <c r="BH35" s="41">
        <f t="shared" si="11"/>
        <v>6.5007040001932008</v>
      </c>
      <c r="BI35" s="41">
        <f t="shared" si="11"/>
        <v>0</v>
      </c>
      <c r="BJ35" s="41">
        <f t="shared" si="11"/>
        <v>10.121649372124802</v>
      </c>
      <c r="BK35" s="41">
        <f t="shared" si="10"/>
        <v>1293.713297069485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157.77437132831881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15.185512959748309</v>
      </c>
      <c r="I36" s="41">
        <f t="shared" si="12"/>
        <v>818.73357094667085</v>
      </c>
      <c r="J36" s="41">
        <f t="shared" si="12"/>
        <v>215.03127264874135</v>
      </c>
      <c r="K36" s="41">
        <f t="shared" si="12"/>
        <v>0</v>
      </c>
      <c r="L36" s="41">
        <f t="shared" si="12"/>
        <v>83.818522683058205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5.7309051627500622</v>
      </c>
      <c r="S36" s="41">
        <f t="shared" si="12"/>
        <v>83.584531196386308</v>
      </c>
      <c r="T36" s="41">
        <f t="shared" si="12"/>
        <v>2.3249862560321</v>
      </c>
      <c r="U36" s="41">
        <f t="shared" si="12"/>
        <v>0</v>
      </c>
      <c r="V36" s="41">
        <f t="shared" si="12"/>
        <v>6.9956588406422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6.6431651597650001</v>
      </c>
      <c r="AC36" s="41">
        <f t="shared" si="12"/>
        <v>253.44679132019141</v>
      </c>
      <c r="AD36" s="41">
        <f t="shared" si="12"/>
        <v>0</v>
      </c>
      <c r="AE36" s="41">
        <f t="shared" si="12"/>
        <v>0</v>
      </c>
      <c r="AF36" s="41">
        <f t="shared" si="12"/>
        <v>18.130916663383701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3.0367391773155994</v>
      </c>
      <c r="AM36" s="41">
        <f t="shared" si="13"/>
        <v>55.761379890869897</v>
      </c>
      <c r="AN36" s="41">
        <f t="shared" si="13"/>
        <v>74.48411933754781</v>
      </c>
      <c r="AO36" s="41">
        <f t="shared" si="13"/>
        <v>0</v>
      </c>
      <c r="AP36" s="41">
        <f t="shared" si="13"/>
        <v>7.8587314896110998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54.185213071228773</v>
      </c>
      <c r="AW36" s="41">
        <f t="shared" si="13"/>
        <v>653.43591013109642</v>
      </c>
      <c r="AX36" s="41">
        <f t="shared" si="13"/>
        <v>119.88739827174051</v>
      </c>
      <c r="AY36" s="41">
        <f t="shared" si="13"/>
        <v>0</v>
      </c>
      <c r="AZ36" s="41">
        <f t="shared" si="13"/>
        <v>200.64958048055706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19.225939412835416</v>
      </c>
      <c r="BG36" s="41">
        <f t="shared" si="13"/>
        <v>26.272262915610305</v>
      </c>
      <c r="BH36" s="41">
        <f t="shared" si="13"/>
        <v>6.5007040001932008</v>
      </c>
      <c r="BI36" s="41">
        <f t="shared" si="13"/>
        <v>0</v>
      </c>
      <c r="BJ36" s="41">
        <f t="shared" si="13"/>
        <v>21.052553239271155</v>
      </c>
      <c r="BK36" s="41">
        <f t="shared" si="10"/>
        <v>2909.7507365835659</v>
      </c>
    </row>
    <row r="37" spans="1:64" ht="3.75" customHeight="1" x14ac:dyDescent="0.25">
      <c r="A37" s="11"/>
      <c r="B37" s="27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</row>
    <row r="38" spans="1:64" x14ac:dyDescent="0.25">
      <c r="A38" s="11" t="s">
        <v>1</v>
      </c>
      <c r="B38" s="28" t="s">
        <v>7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</row>
    <row r="39" spans="1:64" s="15" customFormat="1" x14ac:dyDescent="0.25">
      <c r="A39" s="11" t="s">
        <v>75</v>
      </c>
      <c r="B39" s="25" t="s">
        <v>2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19.001690515835104</v>
      </c>
      <c r="I40" s="39">
        <v>0.60079845248370001</v>
      </c>
      <c r="J40" s="39">
        <v>0</v>
      </c>
      <c r="K40" s="39">
        <v>0</v>
      </c>
      <c r="L40" s="39">
        <v>3.1366633032100001E-2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8.9046673921246988</v>
      </c>
      <c r="S40" s="39">
        <v>2.9099032612799999E-2</v>
      </c>
      <c r="T40" s="39">
        <v>0</v>
      </c>
      <c r="U40" s="39">
        <v>0</v>
      </c>
      <c r="V40" s="39">
        <v>4.3534313741300006E-2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7.2917107953842999</v>
      </c>
      <c r="AC40" s="39">
        <v>2.96421742901E-2</v>
      </c>
      <c r="AD40" s="39">
        <v>0</v>
      </c>
      <c r="AE40" s="39">
        <v>0</v>
      </c>
      <c r="AF40" s="39">
        <v>0.14292506532219998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6.6985338987388001</v>
      </c>
      <c r="AM40" s="39">
        <v>2.5375622418899998E-2</v>
      </c>
      <c r="AN40" s="39">
        <v>0</v>
      </c>
      <c r="AO40" s="39">
        <v>0</v>
      </c>
      <c r="AP40" s="39">
        <v>3.5491706161199996E-2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167.95559046086561</v>
      </c>
      <c r="AW40" s="39">
        <v>0.55896799338519998</v>
      </c>
      <c r="AX40" s="39">
        <v>0</v>
      </c>
      <c r="AY40" s="39">
        <v>0</v>
      </c>
      <c r="AZ40" s="39">
        <v>1.9561617090301997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84.059550401896388</v>
      </c>
      <c r="BG40" s="39">
        <v>8.1549629994506994</v>
      </c>
      <c r="BH40" s="39">
        <v>0</v>
      </c>
      <c r="BI40" s="39">
        <v>0</v>
      </c>
      <c r="BJ40" s="39">
        <v>8.71264676771E-2</v>
      </c>
      <c r="BK40" s="40">
        <f t="shared" ref="BK40:BK42" si="14">SUM(C40:BJ40)</f>
        <v>305.60719563445036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70.577107729319707</v>
      </c>
      <c r="I41" s="39">
        <v>0.57986028529020006</v>
      </c>
      <c r="J41" s="39">
        <v>0</v>
      </c>
      <c r="K41" s="39">
        <v>0</v>
      </c>
      <c r="L41" s="39">
        <v>0.13500806941890001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59.717830823608999</v>
      </c>
      <c r="S41" s="39">
        <v>2.9359734193299999E-2</v>
      </c>
      <c r="T41" s="39">
        <v>0</v>
      </c>
      <c r="U41" s="39">
        <v>0</v>
      </c>
      <c r="V41" s="39">
        <v>8.5274939708900016E-2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10.963435379964997</v>
      </c>
      <c r="AC41" s="39">
        <v>0.96639835677389996</v>
      </c>
      <c r="AD41" s="39">
        <v>0</v>
      </c>
      <c r="AE41" s="39">
        <v>0</v>
      </c>
      <c r="AF41" s="39">
        <v>1.2240990418383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12.341273099093701</v>
      </c>
      <c r="AM41" s="39">
        <v>0.1132970909354</v>
      </c>
      <c r="AN41" s="39">
        <v>0</v>
      </c>
      <c r="AO41" s="39">
        <v>0</v>
      </c>
      <c r="AP41" s="39">
        <v>0.26721156390299999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73.786113265834331</v>
      </c>
      <c r="AW41" s="39">
        <v>1.3457608208704002</v>
      </c>
      <c r="AX41" s="39">
        <v>0</v>
      </c>
      <c r="AY41" s="39">
        <v>0</v>
      </c>
      <c r="AZ41" s="39">
        <v>5.3483962437395993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39.564846709411107</v>
      </c>
      <c r="BG41" s="39">
        <v>0.2967897716772</v>
      </c>
      <c r="BH41" s="39">
        <v>0</v>
      </c>
      <c r="BI41" s="39">
        <v>0</v>
      </c>
      <c r="BJ41" s="39">
        <v>0.18715699280600001</v>
      </c>
      <c r="BK41" s="40">
        <f t="shared" si="14"/>
        <v>277.52921991838792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89.578798245154815</v>
      </c>
      <c r="I42" s="42">
        <f t="shared" si="15"/>
        <v>1.1806587377739</v>
      </c>
      <c r="J42" s="42">
        <f t="shared" si="15"/>
        <v>0</v>
      </c>
      <c r="K42" s="42">
        <f t="shared" si="15"/>
        <v>0</v>
      </c>
      <c r="L42" s="42">
        <f t="shared" si="15"/>
        <v>0.166374702451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68.6224982157337</v>
      </c>
      <c r="S42" s="42">
        <f t="shared" si="15"/>
        <v>5.8458766806100002E-2</v>
      </c>
      <c r="T42" s="42">
        <f t="shared" si="15"/>
        <v>0</v>
      </c>
      <c r="U42" s="42">
        <f t="shared" si="15"/>
        <v>0</v>
      </c>
      <c r="V42" s="42">
        <f t="shared" si="15"/>
        <v>0.12880925345020003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18.255146175349296</v>
      </c>
      <c r="AC42" s="42">
        <f t="shared" si="15"/>
        <v>0.99604053106399992</v>
      </c>
      <c r="AD42" s="42">
        <f t="shared" si="15"/>
        <v>0</v>
      </c>
      <c r="AE42" s="42">
        <f t="shared" si="15"/>
        <v>0</v>
      </c>
      <c r="AF42" s="42">
        <f t="shared" si="15"/>
        <v>1.3670241071605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19.0398069978325</v>
      </c>
      <c r="AM42" s="42">
        <f t="shared" si="15"/>
        <v>0.13867271335429998</v>
      </c>
      <c r="AN42" s="42">
        <f t="shared" si="15"/>
        <v>0</v>
      </c>
      <c r="AO42" s="42">
        <f t="shared" si="15"/>
        <v>0</v>
      </c>
      <c r="AP42" s="42">
        <f t="shared" si="15"/>
        <v>0.3027032700642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241.74170372669994</v>
      </c>
      <c r="AW42" s="42">
        <f t="shared" si="15"/>
        <v>1.9047288142556003</v>
      </c>
      <c r="AX42" s="42">
        <f t="shared" si="15"/>
        <v>0</v>
      </c>
      <c r="AY42" s="42">
        <f t="shared" si="15"/>
        <v>0</v>
      </c>
      <c r="AZ42" s="42">
        <f t="shared" si="15"/>
        <v>7.304557952769799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123.6243971113075</v>
      </c>
      <c r="BG42" s="42">
        <f t="shared" si="15"/>
        <v>8.4517527711279001</v>
      </c>
      <c r="BH42" s="42">
        <f t="shared" si="15"/>
        <v>0</v>
      </c>
      <c r="BI42" s="42">
        <f t="shared" si="15"/>
        <v>0</v>
      </c>
      <c r="BJ42" s="42">
        <f t="shared" si="15"/>
        <v>0.27428346048310004</v>
      </c>
      <c r="BK42" s="41">
        <f t="shared" si="14"/>
        <v>583.13641555283823</v>
      </c>
    </row>
    <row r="43" spans="1:64" x14ac:dyDescent="0.25">
      <c r="A43" s="11" t="s">
        <v>76</v>
      </c>
      <c r="B43" s="25" t="s">
        <v>17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43.670943253254897</v>
      </c>
      <c r="I44" s="39">
        <v>4.2123417000317005</v>
      </c>
      <c r="J44" s="39">
        <v>6.5035479354000007E-3</v>
      </c>
      <c r="K44" s="39">
        <v>0</v>
      </c>
      <c r="L44" s="39">
        <v>0.90340896219330002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28.618463263869916</v>
      </c>
      <c r="S44" s="39">
        <v>0.22176756477390003</v>
      </c>
      <c r="T44" s="39">
        <v>0</v>
      </c>
      <c r="U44" s="39">
        <v>0</v>
      </c>
      <c r="V44" s="39">
        <v>0.89507508545140002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5.0220810044161981</v>
      </c>
      <c r="AC44" s="39">
        <v>0.52790073051550002</v>
      </c>
      <c r="AD44" s="39">
        <v>0</v>
      </c>
      <c r="AE44" s="39">
        <v>0</v>
      </c>
      <c r="AF44" s="39">
        <v>9.8478099999999989E-4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1.6211943541909</v>
      </c>
      <c r="AM44" s="39">
        <v>8.6732221451199992E-2</v>
      </c>
      <c r="AN44" s="39">
        <v>0</v>
      </c>
      <c r="AO44" s="39">
        <v>0</v>
      </c>
      <c r="AP44" s="39">
        <v>0.166949918645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15.298327984335199</v>
      </c>
      <c r="AW44" s="39">
        <v>0.86231308222419989</v>
      </c>
      <c r="AX44" s="39">
        <v>0</v>
      </c>
      <c r="AY44" s="39">
        <v>0</v>
      </c>
      <c r="AZ44" s="39">
        <v>1.7922131190316002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7.8001365875514992</v>
      </c>
      <c r="BG44" s="39">
        <v>0.21275012619290001</v>
      </c>
      <c r="BH44" s="39">
        <v>0</v>
      </c>
      <c r="BI44" s="39">
        <v>0</v>
      </c>
      <c r="BJ44" s="39">
        <v>1.3115681225699999E-2</v>
      </c>
      <c r="BK44" s="40">
        <f t="shared" ref="BK44:BK54" si="16">SUM(C44:BJ44)</f>
        <v>111.93320296829042</v>
      </c>
    </row>
    <row r="45" spans="1:64" x14ac:dyDescent="0.25">
      <c r="A45" s="11"/>
      <c r="B45" s="25" t="s">
        <v>112</v>
      </c>
      <c r="C45" s="39">
        <v>0</v>
      </c>
      <c r="D45" s="39">
        <v>2.3453338660645002</v>
      </c>
      <c r="E45" s="39">
        <v>0</v>
      </c>
      <c r="F45" s="39">
        <v>0</v>
      </c>
      <c r="G45" s="39">
        <v>0</v>
      </c>
      <c r="H45" s="39">
        <v>25.229058585316793</v>
      </c>
      <c r="I45" s="39">
        <v>3.6242478029992</v>
      </c>
      <c r="J45" s="39">
        <v>0</v>
      </c>
      <c r="K45" s="39">
        <v>0</v>
      </c>
      <c r="L45" s="39">
        <v>31.080055293640466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11.472016116412497</v>
      </c>
      <c r="S45" s="39">
        <v>1.3670727484512999</v>
      </c>
      <c r="T45" s="39">
        <v>0</v>
      </c>
      <c r="U45" s="39">
        <v>0</v>
      </c>
      <c r="V45" s="39">
        <v>3.7544958760315006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46.333519876252794</v>
      </c>
      <c r="AC45" s="39">
        <v>6.887549365159602</v>
      </c>
      <c r="AD45" s="39">
        <v>0</v>
      </c>
      <c r="AE45" s="39">
        <v>0</v>
      </c>
      <c r="AF45" s="39">
        <v>6.4649206029988999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42.687117571381087</v>
      </c>
      <c r="AM45" s="39">
        <v>3.990776104901701</v>
      </c>
      <c r="AN45" s="39">
        <v>0</v>
      </c>
      <c r="AO45" s="39">
        <v>0</v>
      </c>
      <c r="AP45" s="39">
        <v>5.0271930817734001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219.72453829867263</v>
      </c>
      <c r="AW45" s="39">
        <v>46.757498906702082</v>
      </c>
      <c r="AX45" s="39">
        <v>0</v>
      </c>
      <c r="AY45" s="39">
        <v>0</v>
      </c>
      <c r="AZ45" s="39">
        <v>130.87752024188538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121.01480519926187</v>
      </c>
      <c r="BG45" s="39">
        <v>3.984909293320499</v>
      </c>
      <c r="BH45" s="39">
        <v>6.2114395451600003E-2</v>
      </c>
      <c r="BI45" s="39">
        <v>0</v>
      </c>
      <c r="BJ45" s="39">
        <v>13.896240311640398</v>
      </c>
      <c r="BK45" s="53">
        <f t="shared" si="16"/>
        <v>726.58098353831815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26.139481297832312</v>
      </c>
      <c r="I46" s="39">
        <v>7.5953302319670994</v>
      </c>
      <c r="J46" s="39">
        <v>0</v>
      </c>
      <c r="K46" s="39">
        <v>0</v>
      </c>
      <c r="L46" s="39">
        <v>3.1029296166121996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23.7081555832176</v>
      </c>
      <c r="S46" s="39">
        <v>7.2423386967200007E-2</v>
      </c>
      <c r="T46" s="39">
        <v>0</v>
      </c>
      <c r="U46" s="39">
        <v>0</v>
      </c>
      <c r="V46" s="39">
        <v>0.47823030780529996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20.167810770703401</v>
      </c>
      <c r="AC46" s="39">
        <v>1.6583787537400994</v>
      </c>
      <c r="AD46" s="39">
        <v>0</v>
      </c>
      <c r="AE46" s="39">
        <v>0</v>
      </c>
      <c r="AF46" s="39">
        <v>1.7239192925803002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11.912979846317098</v>
      </c>
      <c r="AM46" s="39">
        <v>0.30006082806370005</v>
      </c>
      <c r="AN46" s="39">
        <v>0</v>
      </c>
      <c r="AO46" s="39">
        <v>0</v>
      </c>
      <c r="AP46" s="39">
        <v>0.73412816538659997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133.15422974896927</v>
      </c>
      <c r="AW46" s="39">
        <v>55.188206160184983</v>
      </c>
      <c r="AX46" s="39">
        <v>2.7586735772902999</v>
      </c>
      <c r="AY46" s="39">
        <v>0</v>
      </c>
      <c r="AZ46" s="39">
        <v>32.729120877961186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66.409698787533813</v>
      </c>
      <c r="BG46" s="39">
        <v>13.380954685674698</v>
      </c>
      <c r="BH46" s="39">
        <v>0</v>
      </c>
      <c r="BI46" s="39">
        <v>0</v>
      </c>
      <c r="BJ46" s="39">
        <v>2.5060976428698996</v>
      </c>
      <c r="BK46" s="53">
        <f t="shared" si="16"/>
        <v>403.72080956167707</v>
      </c>
    </row>
    <row r="47" spans="1:64" x14ac:dyDescent="0.25">
      <c r="A47" s="11"/>
      <c r="B47" s="25" t="s">
        <v>114</v>
      </c>
      <c r="C47" s="39">
        <v>0</v>
      </c>
      <c r="D47" s="39">
        <v>2.9969255774193</v>
      </c>
      <c r="E47" s="39">
        <v>0</v>
      </c>
      <c r="F47" s="39">
        <v>0</v>
      </c>
      <c r="G47" s="39">
        <v>0</v>
      </c>
      <c r="H47" s="39">
        <v>5.1121296664147993</v>
      </c>
      <c r="I47" s="39">
        <v>37.041230747612403</v>
      </c>
      <c r="J47" s="39">
        <v>0</v>
      </c>
      <c r="K47" s="39">
        <v>0</v>
      </c>
      <c r="L47" s="39">
        <v>4.5453314529990001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2.9068771468008996</v>
      </c>
      <c r="S47" s="39">
        <v>0.35279737422560004</v>
      </c>
      <c r="T47" s="39">
        <v>0</v>
      </c>
      <c r="U47" s="39">
        <v>0</v>
      </c>
      <c r="V47" s="39">
        <v>0.26034736306369999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20.271281825834201</v>
      </c>
      <c r="AC47" s="39">
        <v>1.0772071977409001</v>
      </c>
      <c r="AD47" s="39">
        <v>0</v>
      </c>
      <c r="AE47" s="39">
        <v>0</v>
      </c>
      <c r="AF47" s="39">
        <v>1.7518543263864002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27.804103725607103</v>
      </c>
      <c r="AM47" s="39">
        <v>2.6779473846433</v>
      </c>
      <c r="AN47" s="39">
        <v>0</v>
      </c>
      <c r="AO47" s="39">
        <v>0</v>
      </c>
      <c r="AP47" s="39">
        <v>1.3168052153864001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83.240399832521703</v>
      </c>
      <c r="AW47" s="39">
        <v>13.994995490932</v>
      </c>
      <c r="AX47" s="39">
        <v>0</v>
      </c>
      <c r="AY47" s="39">
        <v>0</v>
      </c>
      <c r="AZ47" s="39">
        <v>26.008677359926857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54.238798820940602</v>
      </c>
      <c r="BG47" s="39">
        <v>2.8534223220627002</v>
      </c>
      <c r="BH47" s="39">
        <v>0</v>
      </c>
      <c r="BI47" s="39">
        <v>0</v>
      </c>
      <c r="BJ47" s="39">
        <v>3.3182351187404002</v>
      </c>
      <c r="BK47" s="53">
        <f t="shared" si="16"/>
        <v>291.76936794925831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0.96648015961129974</v>
      </c>
      <c r="I48" s="39">
        <v>0.57287568354829999</v>
      </c>
      <c r="J48" s="39">
        <v>0</v>
      </c>
      <c r="K48" s="39">
        <v>0</v>
      </c>
      <c r="L48" s="39">
        <v>1.3334975563221001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0.43102096983739996</v>
      </c>
      <c r="S48" s="39">
        <v>1.302739537129</v>
      </c>
      <c r="T48" s="39">
        <v>0</v>
      </c>
      <c r="U48" s="39">
        <v>0</v>
      </c>
      <c r="V48" s="39">
        <v>0.91134922087070014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3.2104463672566999</v>
      </c>
      <c r="AC48" s="39">
        <v>1.1655246839029998</v>
      </c>
      <c r="AD48" s="39">
        <v>0</v>
      </c>
      <c r="AE48" s="39">
        <v>0</v>
      </c>
      <c r="AF48" s="39">
        <v>0.6040341483220999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2.3180955520624007</v>
      </c>
      <c r="AM48" s="39">
        <v>2.1039882720321001</v>
      </c>
      <c r="AN48" s="39">
        <v>0</v>
      </c>
      <c r="AO48" s="39">
        <v>0</v>
      </c>
      <c r="AP48" s="39">
        <v>2.4032054624510999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33.60090147844091</v>
      </c>
      <c r="AW48" s="39">
        <v>13.694758238643404</v>
      </c>
      <c r="AX48" s="39">
        <v>0</v>
      </c>
      <c r="AY48" s="39">
        <v>0</v>
      </c>
      <c r="AZ48" s="39">
        <v>63.876761400442327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13.620972546354441</v>
      </c>
      <c r="BG48" s="39">
        <v>3.2013156411931005</v>
      </c>
      <c r="BH48" s="39">
        <v>0</v>
      </c>
      <c r="BI48" s="39">
        <v>0</v>
      </c>
      <c r="BJ48" s="39">
        <v>8.3005837325793017</v>
      </c>
      <c r="BK48" s="53">
        <f t="shared" si="16"/>
        <v>153.61855065099968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1.1683721598048997</v>
      </c>
      <c r="I49" s="39">
        <v>3.6884818084190996</v>
      </c>
      <c r="J49" s="39">
        <v>0</v>
      </c>
      <c r="K49" s="39">
        <v>0</v>
      </c>
      <c r="L49" s="39">
        <v>3.5876298614515996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0.16828115576046487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5.0493124612399999E-2</v>
      </c>
      <c r="AC49" s="39">
        <v>1.377691258E-3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2.7813422515700001E-2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3.8908080760852006</v>
      </c>
      <c r="AW49" s="39">
        <v>0.3264705153545</v>
      </c>
      <c r="AX49" s="39">
        <v>0</v>
      </c>
      <c r="AY49" s="39">
        <v>0</v>
      </c>
      <c r="AZ49" s="39">
        <v>2.3407555322499999E-2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0.64323606428659974</v>
      </c>
      <c r="BG49" s="39">
        <v>0</v>
      </c>
      <c r="BH49" s="39">
        <v>0</v>
      </c>
      <c r="BI49" s="39">
        <v>0</v>
      </c>
      <c r="BJ49" s="39">
        <v>5.7307474999999997E-2</v>
      </c>
      <c r="BK49" s="53">
        <f t="shared" si="16"/>
        <v>13.633678909870962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0.39871573622509998</v>
      </c>
      <c r="I50" s="39">
        <v>0.17210824587090001</v>
      </c>
      <c r="J50" s="39">
        <v>0</v>
      </c>
      <c r="K50" s="39">
        <v>0</v>
      </c>
      <c r="L50" s="39">
        <v>0.21372864267719996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0.29344467809589997</v>
      </c>
      <c r="S50" s="39">
        <v>0</v>
      </c>
      <c r="T50" s="39">
        <v>0</v>
      </c>
      <c r="U50" s="39">
        <v>0</v>
      </c>
      <c r="V50" s="39">
        <v>5.9426455354700002E-2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6.2728356773799995E-2</v>
      </c>
      <c r="AC50" s="39">
        <v>0</v>
      </c>
      <c r="AD50" s="39">
        <v>0</v>
      </c>
      <c r="AE50" s="39">
        <v>0</v>
      </c>
      <c r="AF50" s="39">
        <v>5.7369292257000003E-3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2.7860657095999997E-3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0.76750100025520029</v>
      </c>
      <c r="AW50" s="39">
        <v>3.54553820644E-2</v>
      </c>
      <c r="AX50" s="39">
        <v>0</v>
      </c>
      <c r="AY50" s="39">
        <v>0</v>
      </c>
      <c r="AZ50" s="39">
        <v>0.33774350819339999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0.27115154932829677</v>
      </c>
      <c r="BG50" s="39">
        <v>0</v>
      </c>
      <c r="BH50" s="39">
        <v>0</v>
      </c>
      <c r="BI50" s="39">
        <v>0</v>
      </c>
      <c r="BJ50" s="39">
        <v>0.1223193486129</v>
      </c>
      <c r="BK50" s="53">
        <f t="shared" si="16"/>
        <v>2.7428458983870967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0.13645178445099998</v>
      </c>
      <c r="I51" s="39">
        <v>26.337793935741804</v>
      </c>
      <c r="J51" s="39">
        <v>0</v>
      </c>
      <c r="K51" s="39">
        <v>0</v>
      </c>
      <c r="L51" s="39">
        <v>3.5778686304190996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8.6864388451099991E-2</v>
      </c>
      <c r="S51" s="39">
        <v>4.9919227161200001E-2</v>
      </c>
      <c r="T51" s="39">
        <v>0</v>
      </c>
      <c r="U51" s="39">
        <v>0</v>
      </c>
      <c r="V51" s="39">
        <v>0.100095192387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0.136726370161</v>
      </c>
      <c r="AC51" s="39">
        <v>2.6894431528707998</v>
      </c>
      <c r="AD51" s="39">
        <v>0</v>
      </c>
      <c r="AE51" s="39">
        <v>0</v>
      </c>
      <c r="AF51" s="39">
        <v>0.2109457708385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0.18991942670939999</v>
      </c>
      <c r="AM51" s="39">
        <v>0.44012773312890002</v>
      </c>
      <c r="AN51" s="39">
        <v>0</v>
      </c>
      <c r="AO51" s="39">
        <v>0</v>
      </c>
      <c r="AP51" s="39">
        <v>0.28583854183850005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1.0134186646107002</v>
      </c>
      <c r="AW51" s="39">
        <v>11.4611839481288</v>
      </c>
      <c r="AX51" s="39">
        <v>0</v>
      </c>
      <c r="AY51" s="39">
        <v>0</v>
      </c>
      <c r="AZ51" s="39">
        <v>3.1508715353867003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0.19139623709620004</v>
      </c>
      <c r="BG51" s="39">
        <v>0.20523716129030001</v>
      </c>
      <c r="BH51" s="39">
        <v>0</v>
      </c>
      <c r="BI51" s="39">
        <v>0</v>
      </c>
      <c r="BJ51" s="39">
        <v>0.39342298894189742</v>
      </c>
      <c r="BK51" s="53">
        <f t="shared" si="16"/>
        <v>50.657524689612899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0.37632482003110002</v>
      </c>
      <c r="I52" s="39">
        <v>0.32893009945130003</v>
      </c>
      <c r="J52" s="39">
        <v>0</v>
      </c>
      <c r="K52" s="39">
        <v>0</v>
      </c>
      <c r="L52" s="39">
        <v>0.1587790988386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7.0409865999399995E-2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0.5886613617726002</v>
      </c>
      <c r="AC52" s="39">
        <v>1.3674159679029003</v>
      </c>
      <c r="AD52" s="39">
        <v>0</v>
      </c>
      <c r="AE52" s="39">
        <v>0</v>
      </c>
      <c r="AF52" s="39">
        <v>0.8557382390321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0.35499083341770005</v>
      </c>
      <c r="AM52" s="39">
        <v>0.1472378408385</v>
      </c>
      <c r="AN52" s="39">
        <v>0</v>
      </c>
      <c r="AO52" s="39">
        <v>0</v>
      </c>
      <c r="AP52" s="39">
        <v>6.7668981290200006E-2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5.8120308194929029</v>
      </c>
      <c r="AW52" s="39">
        <v>2.6840306721925002</v>
      </c>
      <c r="AX52" s="39">
        <v>0</v>
      </c>
      <c r="AY52" s="39">
        <v>0</v>
      </c>
      <c r="AZ52" s="39">
        <v>2.3902721561600004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2.5839895182902124</v>
      </c>
      <c r="BG52" s="39">
        <v>0.73214185509669993</v>
      </c>
      <c r="BH52" s="39">
        <v>1.5352414516000001E-3</v>
      </c>
      <c r="BI52" s="39">
        <v>0</v>
      </c>
      <c r="BJ52" s="39">
        <v>0.52710205658039999</v>
      </c>
      <c r="BK52" s="53">
        <f t="shared" si="16"/>
        <v>19.047259427838714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5.3422594434838002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103.19795746294218</v>
      </c>
      <c r="I53" s="41">
        <f t="shared" si="17"/>
        <v>83.57334025564181</v>
      </c>
      <c r="J53" s="41">
        <f t="shared" si="17"/>
        <v>6.5035479354000007E-3</v>
      </c>
      <c r="K53" s="41">
        <f t="shared" si="17"/>
        <v>0</v>
      </c>
      <c r="L53" s="41">
        <f t="shared" si="17"/>
        <v>48.503229115153559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67.755533168445183</v>
      </c>
      <c r="S53" s="41">
        <f t="shared" si="17"/>
        <v>3.3667198387081996</v>
      </c>
      <c r="T53" s="41">
        <f t="shared" si="17"/>
        <v>0</v>
      </c>
      <c r="U53" s="41">
        <f t="shared" si="17"/>
        <v>0</v>
      </c>
      <c r="V53" s="41">
        <f t="shared" si="17"/>
        <v>6.4590195009643017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95.8437490577831</v>
      </c>
      <c r="AC53" s="41">
        <f t="shared" si="17"/>
        <v>15.374797543090802</v>
      </c>
      <c r="AD53" s="41">
        <f t="shared" si="17"/>
        <v>0</v>
      </c>
      <c r="AE53" s="41">
        <f t="shared" si="17"/>
        <v>0</v>
      </c>
      <c r="AF53" s="41">
        <f t="shared" si="17"/>
        <v>11.618134090383998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86.919000797910996</v>
      </c>
      <c r="AM53" s="41">
        <f t="shared" si="17"/>
        <v>9.7468703850594025</v>
      </c>
      <c r="AN53" s="41">
        <f t="shared" si="17"/>
        <v>0</v>
      </c>
      <c r="AO53" s="41">
        <f t="shared" si="17"/>
        <v>0</v>
      </c>
      <c r="AP53" s="41">
        <f t="shared" si="17"/>
        <v>10.001789366771199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496.50215590338371</v>
      </c>
      <c r="AW53" s="41">
        <f t="shared" si="17"/>
        <v>145.00491239642687</v>
      </c>
      <c r="AX53" s="41">
        <f t="shared" si="17"/>
        <v>2.7586735772902999</v>
      </c>
      <c r="AY53" s="41">
        <f t="shared" si="17"/>
        <v>0</v>
      </c>
      <c r="AZ53" s="41">
        <f t="shared" si="17"/>
        <v>261.18658775430993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266.77418531064353</v>
      </c>
      <c r="BG53" s="41">
        <f t="shared" si="17"/>
        <v>24.5707310848309</v>
      </c>
      <c r="BH53" s="41">
        <f t="shared" si="17"/>
        <v>6.3649636903199996E-2</v>
      </c>
      <c r="BI53" s="41">
        <f t="shared" si="17"/>
        <v>0</v>
      </c>
      <c r="BJ53" s="41">
        <f t="shared" si="17"/>
        <v>29.134424356190895</v>
      </c>
      <c r="BK53" s="41">
        <f t="shared" si="16"/>
        <v>1773.7042235942533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5.3422594434838002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192.776755708097</v>
      </c>
      <c r="I54" s="41">
        <f t="shared" si="18"/>
        <v>84.753998993415706</v>
      </c>
      <c r="J54" s="41">
        <f t="shared" si="18"/>
        <v>6.5035479354000007E-3</v>
      </c>
      <c r="K54" s="41">
        <f t="shared" si="18"/>
        <v>0</v>
      </c>
      <c r="L54" s="41">
        <f t="shared" si="18"/>
        <v>48.66960381760456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136.37803138417888</v>
      </c>
      <c r="S54" s="41">
        <f t="shared" si="18"/>
        <v>3.4251786055142994</v>
      </c>
      <c r="T54" s="41">
        <f t="shared" si="18"/>
        <v>0</v>
      </c>
      <c r="U54" s="41">
        <f t="shared" si="18"/>
        <v>0</v>
      </c>
      <c r="V54" s="41">
        <f t="shared" si="18"/>
        <v>6.5878287544145016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114.0988952331324</v>
      </c>
      <c r="AC54" s="41">
        <f t="shared" si="18"/>
        <v>16.370838074154801</v>
      </c>
      <c r="AD54" s="41">
        <f t="shared" si="18"/>
        <v>0</v>
      </c>
      <c r="AE54" s="41">
        <f t="shared" si="18"/>
        <v>0</v>
      </c>
      <c r="AF54" s="41">
        <f t="shared" si="18"/>
        <v>12.985158197544498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105.9588077957435</v>
      </c>
      <c r="AM54" s="41">
        <f t="shared" si="18"/>
        <v>9.8855430984137023</v>
      </c>
      <c r="AN54" s="41">
        <f t="shared" si="18"/>
        <v>0</v>
      </c>
      <c r="AO54" s="41">
        <f t="shared" si="18"/>
        <v>0</v>
      </c>
      <c r="AP54" s="41">
        <f t="shared" si="18"/>
        <v>10.304492636835398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738.24385963008365</v>
      </c>
      <c r="AW54" s="41">
        <f t="shared" si="18"/>
        <v>146.90964121068248</v>
      </c>
      <c r="AX54" s="41">
        <f t="shared" si="18"/>
        <v>2.7586735772902999</v>
      </c>
      <c r="AY54" s="41">
        <f t="shared" si="18"/>
        <v>0</v>
      </c>
      <c r="AZ54" s="41">
        <f t="shared" si="18"/>
        <v>268.49114570707974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390.39858242195101</v>
      </c>
      <c r="BG54" s="41">
        <f t="shared" si="18"/>
        <v>33.022483855958797</v>
      </c>
      <c r="BH54" s="41">
        <f t="shared" si="18"/>
        <v>6.3649636903199996E-2</v>
      </c>
      <c r="BI54" s="41">
        <f t="shared" si="18"/>
        <v>0</v>
      </c>
      <c r="BJ54" s="41">
        <f t="shared" si="18"/>
        <v>29.408707816673996</v>
      </c>
      <c r="BK54" s="41">
        <f t="shared" si="16"/>
        <v>2356.8406391470917</v>
      </c>
    </row>
    <row r="55" spans="1:63" ht="3" customHeight="1" x14ac:dyDescent="0.25">
      <c r="A55" s="11"/>
      <c r="B55" s="25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</row>
    <row r="56" spans="1:63" x14ac:dyDescent="0.25">
      <c r="A56" s="11" t="s">
        <v>18</v>
      </c>
      <c r="B56" s="28" t="s">
        <v>8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</row>
    <row r="57" spans="1:63" x14ac:dyDescent="0.25">
      <c r="A57" s="11" t="s">
        <v>75</v>
      </c>
      <c r="B57" s="25" t="s">
        <v>19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0.98884721912700013</v>
      </c>
      <c r="I58" s="39">
        <v>1.1922696754834998</v>
      </c>
      <c r="J58" s="39">
        <v>0</v>
      </c>
      <c r="K58" s="39">
        <v>0</v>
      </c>
      <c r="L58" s="39">
        <v>0.29523970041900005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0.31904270048210004</v>
      </c>
      <c r="S58" s="39">
        <v>5.5458134419299997E-2</v>
      </c>
      <c r="T58" s="39">
        <v>0</v>
      </c>
      <c r="U58" s="39">
        <v>0</v>
      </c>
      <c r="V58" s="39">
        <v>0.11312348670940001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0.64375205128899993</v>
      </c>
      <c r="AC58" s="39">
        <v>0.1516443088386</v>
      </c>
      <c r="AD58" s="39">
        <v>0</v>
      </c>
      <c r="AE58" s="39">
        <v>0</v>
      </c>
      <c r="AF58" s="39">
        <v>0.25398562535480002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0.22426521741829999</v>
      </c>
      <c r="AM58" s="39">
        <v>0.13595071319349999</v>
      </c>
      <c r="AN58" s="39">
        <v>0</v>
      </c>
      <c r="AO58" s="39">
        <v>0</v>
      </c>
      <c r="AP58" s="39">
        <v>0.18005138393519998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17.285491673069949</v>
      </c>
      <c r="AW58" s="39">
        <v>3.9974527754174995</v>
      </c>
      <c r="AX58" s="39">
        <v>0</v>
      </c>
      <c r="AY58" s="39">
        <v>0</v>
      </c>
      <c r="AZ58" s="39">
        <v>17.3573065915126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5.7100329286541038</v>
      </c>
      <c r="BG58" s="39">
        <v>3.0645018549347998</v>
      </c>
      <c r="BH58" s="39">
        <v>0</v>
      </c>
      <c r="BI58" s="39">
        <v>0</v>
      </c>
      <c r="BJ58" s="39">
        <v>0.76695744119289999</v>
      </c>
      <c r="BK58" s="40">
        <f t="shared" ref="BK58:BK59" si="19">SUM(C58:BJ58)</f>
        <v>52.735373481451546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0.98884721912700013</v>
      </c>
      <c r="I59" s="41">
        <f t="shared" si="20"/>
        <v>1.1922696754834998</v>
      </c>
      <c r="J59" s="41">
        <f t="shared" si="20"/>
        <v>0</v>
      </c>
      <c r="K59" s="41">
        <f t="shared" si="20"/>
        <v>0</v>
      </c>
      <c r="L59" s="41">
        <f t="shared" si="20"/>
        <v>0.29523970041900005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0.31904270048210004</v>
      </c>
      <c r="S59" s="41">
        <f t="shared" si="20"/>
        <v>5.5458134419299997E-2</v>
      </c>
      <c r="T59" s="41">
        <f t="shared" si="20"/>
        <v>0</v>
      </c>
      <c r="U59" s="41">
        <f t="shared" si="20"/>
        <v>0</v>
      </c>
      <c r="V59" s="41">
        <f t="shared" si="20"/>
        <v>0.11312348670940001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0.64375205128899993</v>
      </c>
      <c r="AC59" s="41">
        <f t="shared" si="20"/>
        <v>0.1516443088386</v>
      </c>
      <c r="AD59" s="41">
        <f t="shared" si="20"/>
        <v>0</v>
      </c>
      <c r="AE59" s="41">
        <f t="shared" si="20"/>
        <v>0</v>
      </c>
      <c r="AF59" s="41">
        <f t="shared" si="20"/>
        <v>0.25398562535480002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0.22426521741829999</v>
      </c>
      <c r="AM59" s="41">
        <f t="shared" si="20"/>
        <v>0.13595071319349999</v>
      </c>
      <c r="AN59" s="41">
        <f t="shared" si="20"/>
        <v>0</v>
      </c>
      <c r="AO59" s="41">
        <f t="shared" si="20"/>
        <v>0</v>
      </c>
      <c r="AP59" s="41">
        <f t="shared" si="20"/>
        <v>0.18005138393519998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17.285491673069949</v>
      </c>
      <c r="AW59" s="41">
        <f t="shared" si="20"/>
        <v>3.9974527754174995</v>
      </c>
      <c r="AX59" s="41">
        <f t="shared" si="20"/>
        <v>0</v>
      </c>
      <c r="AY59" s="41">
        <f t="shared" si="20"/>
        <v>0</v>
      </c>
      <c r="AZ59" s="41">
        <f t="shared" si="20"/>
        <v>17.3573065915126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5.7100329286541038</v>
      </c>
      <c r="BG59" s="41">
        <f t="shared" si="20"/>
        <v>3.0645018549347998</v>
      </c>
      <c r="BH59" s="41">
        <f t="shared" si="20"/>
        <v>0</v>
      </c>
      <c r="BI59" s="41">
        <f t="shared" si="20"/>
        <v>0</v>
      </c>
      <c r="BJ59" s="41">
        <f t="shared" si="20"/>
        <v>0.76695744119289999</v>
      </c>
      <c r="BK59" s="41">
        <f t="shared" si="19"/>
        <v>52.735373481451546</v>
      </c>
    </row>
    <row r="60" spans="1:63" ht="2.25" customHeight="1" x14ac:dyDescent="0.25">
      <c r="A60" s="11"/>
      <c r="B60" s="25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</row>
    <row r="61" spans="1:63" x14ac:dyDescent="0.25">
      <c r="A61" s="11" t="s">
        <v>4</v>
      </c>
      <c r="B61" s="28" t="s">
        <v>9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</row>
    <row r="62" spans="1:63" x14ac:dyDescent="0.25">
      <c r="A62" s="11" t="s">
        <v>75</v>
      </c>
      <c r="B62" s="25" t="s">
        <v>20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</row>
    <row r="70" spans="1:63" x14ac:dyDescent="0.25">
      <c r="A70" s="11" t="s">
        <v>22</v>
      </c>
      <c r="B70" s="28" t="s">
        <v>23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</row>
    <row r="71" spans="1:63" x14ac:dyDescent="0.25">
      <c r="A71" s="11" t="s">
        <v>75</v>
      </c>
      <c r="B71" s="25" t="s">
        <v>24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0.59470364667589992</v>
      </c>
      <c r="I72" s="39">
        <v>0.2546992196772</v>
      </c>
      <c r="J72" s="39">
        <v>0</v>
      </c>
      <c r="K72" s="39">
        <v>0</v>
      </c>
      <c r="L72" s="39">
        <v>6.9092574192999995E-3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9.5376432966600005E-2</v>
      </c>
      <c r="S72" s="39">
        <v>0</v>
      </c>
      <c r="T72" s="39">
        <v>0</v>
      </c>
      <c r="U72" s="39">
        <v>0</v>
      </c>
      <c r="V72" s="39">
        <v>4.6601698709000001E-3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0.36778336522420002</v>
      </c>
      <c r="AC72" s="39">
        <v>1.7145367740999998E-3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0.28337682128869995</v>
      </c>
      <c r="AM72" s="39">
        <v>9.5317053869999994E-3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8.2445635032284947</v>
      </c>
      <c r="AW72" s="39">
        <v>0.42050871248340005</v>
      </c>
      <c r="AX72" s="39">
        <v>0</v>
      </c>
      <c r="AY72" s="39">
        <v>0</v>
      </c>
      <c r="AZ72" s="39">
        <v>3.0199326848913692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2.2375201220806984</v>
      </c>
      <c r="BG72" s="39">
        <v>3.9815268290200004E-2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15.581095446258063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0.59470364667589992</v>
      </c>
      <c r="I73" s="41">
        <f t="shared" si="27"/>
        <v>0.2546992196772</v>
      </c>
      <c r="J73" s="41">
        <f t="shared" si="27"/>
        <v>0</v>
      </c>
      <c r="K73" s="41">
        <f t="shared" si="27"/>
        <v>0</v>
      </c>
      <c r="L73" s="41">
        <f t="shared" si="27"/>
        <v>6.9092574192999995E-3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9.5376432966600005E-2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4.6601698709000001E-3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0.36778336522420002</v>
      </c>
      <c r="AC73" s="41">
        <f t="shared" si="27"/>
        <v>1.7145367740999998E-3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0.28337682128869995</v>
      </c>
      <c r="AM73" s="41">
        <f t="shared" si="27"/>
        <v>9.5317053869999994E-3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8.2445635032284947</v>
      </c>
      <c r="AW73" s="41">
        <f t="shared" si="27"/>
        <v>0.42050871248340005</v>
      </c>
      <c r="AX73" s="41">
        <f t="shared" si="27"/>
        <v>0</v>
      </c>
      <c r="AY73" s="41">
        <f t="shared" si="27"/>
        <v>0</v>
      </c>
      <c r="AZ73" s="41">
        <f t="shared" si="27"/>
        <v>3.0199326848913692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2.2375201220806984</v>
      </c>
      <c r="BG73" s="41">
        <f t="shared" si="27"/>
        <v>3.9815268290200004E-2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15.581095446258063</v>
      </c>
    </row>
    <row r="74" spans="1:63" ht="4.5" customHeight="1" x14ac:dyDescent="0.25">
      <c r="A74" s="11"/>
      <c r="B74" s="29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163.11663077180262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209.5458195336482</v>
      </c>
      <c r="I75" s="41">
        <f t="shared" si="28"/>
        <v>904.93453883524728</v>
      </c>
      <c r="J75" s="41">
        <f t="shared" si="28"/>
        <v>215.03777619667676</v>
      </c>
      <c r="K75" s="41">
        <f t="shared" si="28"/>
        <v>0</v>
      </c>
      <c r="L75" s="41">
        <f t="shared" si="28"/>
        <v>132.79027545850104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142.52335568037762</v>
      </c>
      <c r="S75" s="41">
        <f t="shared" si="28"/>
        <v>87.065167936319909</v>
      </c>
      <c r="T75" s="41">
        <f t="shared" si="28"/>
        <v>2.3249862560321</v>
      </c>
      <c r="U75" s="41">
        <f t="shared" si="28"/>
        <v>0</v>
      </c>
      <c r="V75" s="41">
        <f t="shared" si="28"/>
        <v>13.701271251637003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121.7535958094106</v>
      </c>
      <c r="AC75" s="41">
        <f t="shared" si="28"/>
        <v>269.97098823995896</v>
      </c>
      <c r="AD75" s="41">
        <f t="shared" si="28"/>
        <v>0</v>
      </c>
      <c r="AE75" s="41">
        <f t="shared" si="28"/>
        <v>0</v>
      </c>
      <c r="AF75" s="41">
        <f t="shared" si="28"/>
        <v>31.370060486283002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109.5031890117661</v>
      </c>
      <c r="AM75" s="41">
        <f t="shared" si="28"/>
        <v>65.792405407864095</v>
      </c>
      <c r="AN75" s="41">
        <f t="shared" si="28"/>
        <v>74.48411933754781</v>
      </c>
      <c r="AO75" s="41">
        <f t="shared" si="28"/>
        <v>0</v>
      </c>
      <c r="AP75" s="41">
        <f t="shared" si="28"/>
        <v>18.343275510381698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817.95912787761085</v>
      </c>
      <c r="AW75" s="41">
        <f t="shared" si="28"/>
        <v>804.76351282967983</v>
      </c>
      <c r="AX75" s="41">
        <f t="shared" si="28"/>
        <v>122.6460718490308</v>
      </c>
      <c r="AY75" s="41">
        <f t="shared" si="28"/>
        <v>0</v>
      </c>
      <c r="AZ75" s="41">
        <f t="shared" si="28"/>
        <v>489.5179654640408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417.57207488552126</v>
      </c>
      <c r="BG75" s="41">
        <f t="shared" si="28"/>
        <v>62.399063894794097</v>
      </c>
      <c r="BH75" s="41">
        <f t="shared" si="28"/>
        <v>6.5643536370964011</v>
      </c>
      <c r="BI75" s="41">
        <f t="shared" si="28"/>
        <v>0</v>
      </c>
      <c r="BJ75" s="41">
        <f t="shared" si="28"/>
        <v>51.228218497138052</v>
      </c>
      <c r="BK75" s="41">
        <f>SUM(C75:BJ75)</f>
        <v>5334.9078446583662</v>
      </c>
    </row>
    <row r="76" spans="1:63" ht="4.5" customHeight="1" x14ac:dyDescent="0.25">
      <c r="A76" s="11"/>
      <c r="B76" s="3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</row>
    <row r="77" spans="1:63" ht="14.25" customHeight="1" x14ac:dyDescent="0.25">
      <c r="A77" s="11" t="s">
        <v>5</v>
      </c>
      <c r="B77" s="31" t="s">
        <v>26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1.6259249612700002E-2</v>
      </c>
      <c r="I78" s="39">
        <v>0.24053158548380002</v>
      </c>
      <c r="J78" s="39">
        <v>0</v>
      </c>
      <c r="K78" s="39">
        <v>0</v>
      </c>
      <c r="L78" s="39">
        <v>0.1098317741935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1.6750950160999999E-2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0.28514300261249997</v>
      </c>
      <c r="AC78" s="39">
        <v>0.17363090522579999</v>
      </c>
      <c r="AD78" s="39">
        <v>0</v>
      </c>
      <c r="AE78" s="39">
        <v>0</v>
      </c>
      <c r="AF78" s="39">
        <v>0.12499287222559999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0.19443256825729999</v>
      </c>
      <c r="AM78" s="39">
        <v>0</v>
      </c>
      <c r="AN78" s="39">
        <v>0</v>
      </c>
      <c r="AO78" s="39">
        <v>0</v>
      </c>
      <c r="AP78" s="39">
        <v>5.44882096774E-2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1.2727041806300002E-2</v>
      </c>
      <c r="AW78" s="39">
        <v>9.4814214193000013E-3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3.2750019647379898E-2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1.2710196003225798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7.5618413222999989E-3</v>
      </c>
      <c r="I79" s="39">
        <v>0.13179039354829999</v>
      </c>
      <c r="J79" s="39">
        <v>0</v>
      </c>
      <c r="K79" s="39">
        <v>0</v>
      </c>
      <c r="L79" s="39">
        <v>2.7325184677399996E-2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5.0259048385999996E-3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0.15682684009630002</v>
      </c>
      <c r="AC79" s="39">
        <v>0.5808038404193</v>
      </c>
      <c r="AD79" s="39">
        <v>0</v>
      </c>
      <c r="AE79" s="39">
        <v>0</v>
      </c>
      <c r="AF79" s="39">
        <v>0.11075698764510002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0.1441685366771</v>
      </c>
      <c r="AM79" s="39">
        <v>4.4296148967699997E-2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0.1311907367413</v>
      </c>
      <c r="AW79" s="39">
        <v>6.7964651387000002E-2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5.4648028905406293E-2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1.4623590952258063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2.9908441870699999E-2</v>
      </c>
      <c r="I80" s="39">
        <v>0.4864482292925858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1.51497076128E-2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0.18682098135469999</v>
      </c>
      <c r="AC80" s="39">
        <v>1.4346734241931001</v>
      </c>
      <c r="AD80" s="39">
        <v>0</v>
      </c>
      <c r="AE80" s="39">
        <v>0</v>
      </c>
      <c r="AF80" s="39">
        <v>0.78297110790290003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0.25803700870919999</v>
      </c>
      <c r="AM80" s="39">
        <v>1.4727663801288999</v>
      </c>
      <c r="AN80" s="39">
        <v>0</v>
      </c>
      <c r="AO80" s="39">
        <v>0</v>
      </c>
      <c r="AP80" s="39">
        <v>0.57143866080630001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1.1033748385999998E-3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5.5168741929999992E-4</v>
      </c>
      <c r="BG80" s="39">
        <v>0</v>
      </c>
      <c r="BH80" s="39">
        <v>0</v>
      </c>
      <c r="BI80" s="39">
        <v>0</v>
      </c>
      <c r="BJ80" s="39">
        <v>5.5168741929999992E-4</v>
      </c>
      <c r="BK80" s="40">
        <f t="shared" si="29"/>
        <v>5.240420691548386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5.3729532805700003E-2</v>
      </c>
      <c r="I81" s="48">
        <f t="shared" si="30"/>
        <v>0.85877020832468576</v>
      </c>
      <c r="J81" s="48">
        <f t="shared" si="30"/>
        <v>0</v>
      </c>
      <c r="K81" s="48">
        <f t="shared" si="30"/>
        <v>0</v>
      </c>
      <c r="L81" s="48">
        <f t="shared" si="30"/>
        <v>0.13715695887089999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3.6926562612400002E-2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0.62879082406350006</v>
      </c>
      <c r="AC81" s="48">
        <f t="shared" si="30"/>
        <v>2.1891081698382</v>
      </c>
      <c r="AD81" s="48">
        <f t="shared" si="30"/>
        <v>0</v>
      </c>
      <c r="AE81" s="48">
        <f t="shared" si="30"/>
        <v>0</v>
      </c>
      <c r="AF81" s="48">
        <f t="shared" si="30"/>
        <v>1.0187209677736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0.59663811364359998</v>
      </c>
      <c r="AM81" s="48">
        <f t="shared" si="30"/>
        <v>1.5170625290966</v>
      </c>
      <c r="AN81" s="48">
        <f t="shared" si="30"/>
        <v>0</v>
      </c>
      <c r="AO81" s="48">
        <f t="shared" si="30"/>
        <v>0</v>
      </c>
      <c r="AP81" s="48">
        <f t="shared" si="30"/>
        <v>0.62592687048369999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0.1450211533862</v>
      </c>
      <c r="AW81" s="48">
        <f t="shared" si="30"/>
        <v>7.7446072806300004E-2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8.794973597208619E-2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5.5168741929999992E-4</v>
      </c>
      <c r="BK81" s="48">
        <f t="shared" si="30"/>
        <v>7.9737993870967721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="95" zoomScaleNormal="95" workbookViewId="0">
      <selection activeCell="B3" sqref="B3:L3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2.63184150964E-2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2.63184150964E-2</v>
      </c>
      <c r="L5" s="44">
        <v>0</v>
      </c>
    </row>
    <row r="6" spans="2:12" x14ac:dyDescent="0.2">
      <c r="B6" s="20">
        <v>2</v>
      </c>
      <c r="C6" s="22" t="s">
        <v>43</v>
      </c>
      <c r="D6" s="46">
        <v>9.6328375321900001E-2</v>
      </c>
      <c r="E6" s="44">
        <v>0.69975516177179997</v>
      </c>
      <c r="F6" s="44">
        <v>16.132396859951879</v>
      </c>
      <c r="G6" s="44">
        <v>0.1611433820308</v>
      </c>
      <c r="H6" s="44">
        <v>4.0913663064200002E-2</v>
      </c>
      <c r="I6" s="44">
        <v>0</v>
      </c>
      <c r="J6" s="44">
        <v>0</v>
      </c>
      <c r="K6" s="44">
        <f t="shared" ref="K6:K41" si="0">SUM(D6:J6)</f>
        <v>17.130537442140579</v>
      </c>
      <c r="L6" s="44">
        <v>3.2765238708000002E-3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9.6801903220000002E-4</v>
      </c>
      <c r="F7" s="44">
        <v>2.8820321967200004E-2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2.9788340999400004E-2</v>
      </c>
      <c r="L7" s="44">
        <v>0</v>
      </c>
    </row>
    <row r="8" spans="2:12" x14ac:dyDescent="0.2">
      <c r="B8" s="20">
        <v>4</v>
      </c>
      <c r="C8" s="22" t="s">
        <v>45</v>
      </c>
      <c r="D8" s="46">
        <v>5.5490644999700009E-2</v>
      </c>
      <c r="E8" s="44">
        <v>12.330135181141229</v>
      </c>
      <c r="F8" s="44">
        <v>9.6605013427201918</v>
      </c>
      <c r="G8" s="44">
        <v>0.17383378270919997</v>
      </c>
      <c r="H8" s="44">
        <v>0.18320858251579999</v>
      </c>
      <c r="I8" s="44">
        <v>0</v>
      </c>
      <c r="J8" s="44">
        <v>0</v>
      </c>
      <c r="K8" s="44">
        <f t="shared" si="0"/>
        <v>22.403169534086118</v>
      </c>
      <c r="L8" s="44">
        <v>0</v>
      </c>
    </row>
    <row r="9" spans="2:12" x14ac:dyDescent="0.2">
      <c r="B9" s="20">
        <v>5</v>
      </c>
      <c r="C9" s="22" t="s">
        <v>46</v>
      </c>
      <c r="D9" s="46">
        <v>0.32280575648350002</v>
      </c>
      <c r="E9" s="44">
        <v>20.279240853706899</v>
      </c>
      <c r="F9" s="44">
        <v>15.379660577343783</v>
      </c>
      <c r="G9" s="44">
        <v>0.19483978757960002</v>
      </c>
      <c r="H9" s="44">
        <v>0.11264086464480001</v>
      </c>
      <c r="I9" s="44">
        <v>0</v>
      </c>
      <c r="J9" s="44">
        <v>0</v>
      </c>
      <c r="K9" s="44">
        <f t="shared" si="0"/>
        <v>36.28918783975859</v>
      </c>
      <c r="L9" s="44">
        <v>7.3969736967600008E-2</v>
      </c>
    </row>
    <row r="10" spans="2:12" x14ac:dyDescent="0.2">
      <c r="B10" s="20">
        <v>6</v>
      </c>
      <c r="C10" s="22" t="s">
        <v>47</v>
      </c>
      <c r="D10" s="46">
        <v>0.15774725429</v>
      </c>
      <c r="E10" s="44">
        <v>4.3722006373832993</v>
      </c>
      <c r="F10" s="44">
        <v>18.549266233483483</v>
      </c>
      <c r="G10" s="44">
        <v>0.18547152722470001</v>
      </c>
      <c r="H10" s="44">
        <v>3.6519861322099993E-2</v>
      </c>
      <c r="I10" s="44">
        <v>0</v>
      </c>
      <c r="J10" s="44">
        <v>0</v>
      </c>
      <c r="K10" s="44">
        <f t="shared" si="0"/>
        <v>23.301205513703579</v>
      </c>
      <c r="L10" s="44">
        <v>0.1326776498386</v>
      </c>
    </row>
    <row r="11" spans="2:12" x14ac:dyDescent="0.2">
      <c r="B11" s="20">
        <v>7</v>
      </c>
      <c r="C11" s="22" t="s">
        <v>48</v>
      </c>
      <c r="D11" s="46">
        <v>6.0567262902999998E-2</v>
      </c>
      <c r="E11" s="44">
        <v>4.6716428626763005</v>
      </c>
      <c r="F11" s="44">
        <v>8.7853185608174051</v>
      </c>
      <c r="G11" s="44">
        <v>0.15747292561240001</v>
      </c>
      <c r="H11" s="44">
        <v>2.08960357417E-2</v>
      </c>
      <c r="I11" s="44">
        <v>0</v>
      </c>
      <c r="J11" s="44">
        <v>0</v>
      </c>
      <c r="K11" s="44">
        <f t="shared" si="0"/>
        <v>13.695897647750805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6.3593735451500003E-2</v>
      </c>
      <c r="E14" s="44">
        <v>7.9124477096299994E-2</v>
      </c>
      <c r="F14" s="44">
        <v>3.8637745907567029</v>
      </c>
      <c r="G14" s="44">
        <v>0.2200360779029</v>
      </c>
      <c r="H14" s="44">
        <v>6.0930645159000003E-3</v>
      </c>
      <c r="I14" s="44">
        <v>0</v>
      </c>
      <c r="J14" s="44">
        <v>0</v>
      </c>
      <c r="K14" s="44">
        <f t="shared" si="0"/>
        <v>4.2326219457233023</v>
      </c>
      <c r="L14" s="44">
        <v>1.6753016129E-3</v>
      </c>
    </row>
    <row r="15" spans="2:12" x14ac:dyDescent="0.2">
      <c r="B15" s="20">
        <v>11</v>
      </c>
      <c r="C15" s="22" t="s">
        <v>50</v>
      </c>
      <c r="D15" s="46">
        <v>63.490673353123633</v>
      </c>
      <c r="E15" s="44">
        <v>95.84009231707077</v>
      </c>
      <c r="F15" s="44">
        <v>288.94148297751502</v>
      </c>
      <c r="G15" s="44">
        <v>7.8043138661201015</v>
      </c>
      <c r="H15" s="44">
        <v>0.78908483570480004</v>
      </c>
      <c r="I15" s="44">
        <v>0</v>
      </c>
      <c r="J15" s="44">
        <v>0</v>
      </c>
      <c r="K15" s="44">
        <f t="shared" si="0"/>
        <v>456.8656473495343</v>
      </c>
      <c r="L15" s="44">
        <v>1.6370985973862995</v>
      </c>
    </row>
    <row r="16" spans="2:12" x14ac:dyDescent="0.2">
      <c r="B16" s="20">
        <v>12</v>
      </c>
      <c r="C16" s="22" t="s">
        <v>51</v>
      </c>
      <c r="D16" s="46">
        <v>197.54041782315892</v>
      </c>
      <c r="E16" s="44">
        <v>117.80248641702431</v>
      </c>
      <c r="F16" s="44">
        <v>60.267024723405051</v>
      </c>
      <c r="G16" s="44">
        <v>0.4825960488044001</v>
      </c>
      <c r="H16" s="44">
        <v>0.35371988770800006</v>
      </c>
      <c r="I16" s="44">
        <v>0</v>
      </c>
      <c r="J16" s="44">
        <v>0</v>
      </c>
      <c r="K16" s="44">
        <f t="shared" si="0"/>
        <v>376.44624490010062</v>
      </c>
      <c r="L16" s="44">
        <v>0.2906361541609</v>
      </c>
    </row>
    <row r="17" spans="2:12" x14ac:dyDescent="0.2">
      <c r="B17" s="20">
        <v>13</v>
      </c>
      <c r="C17" s="22" t="s">
        <v>52</v>
      </c>
      <c r="D17" s="46">
        <v>0.47553220758060005</v>
      </c>
      <c r="E17" s="44">
        <v>0.24120720993490002</v>
      </c>
      <c r="F17" s="44">
        <v>3.4053278429273002</v>
      </c>
      <c r="G17" s="44">
        <v>1.5762443258000001E-2</v>
      </c>
      <c r="H17" s="44">
        <v>6.5024356127999991E-3</v>
      </c>
      <c r="I17" s="44">
        <v>0</v>
      </c>
      <c r="J17" s="44">
        <v>0</v>
      </c>
      <c r="K17" s="44">
        <f t="shared" si="0"/>
        <v>4.1443321393136001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8.2223193500000001E-5</v>
      </c>
      <c r="E18" s="44">
        <v>0.10011619432219999</v>
      </c>
      <c r="F18" s="44">
        <v>3.9746662280232017</v>
      </c>
      <c r="G18" s="44">
        <v>5.7863906451000001E-3</v>
      </c>
      <c r="H18" s="44">
        <v>7.9802960096600012E-2</v>
      </c>
      <c r="I18" s="44">
        <v>0</v>
      </c>
      <c r="J18" s="44">
        <v>0</v>
      </c>
      <c r="K18" s="44">
        <f t="shared" si="0"/>
        <v>4.1604539962806015</v>
      </c>
      <c r="L18" s="44">
        <v>1.01428995161E-2</v>
      </c>
    </row>
    <row r="19" spans="2:12" x14ac:dyDescent="0.2">
      <c r="B19" s="20">
        <v>15</v>
      </c>
      <c r="C19" s="22" t="s">
        <v>54</v>
      </c>
      <c r="D19" s="46">
        <v>1.1768319966437</v>
      </c>
      <c r="E19" s="44">
        <v>1.1255680766744001</v>
      </c>
      <c r="F19" s="44">
        <v>18.748483247824407</v>
      </c>
      <c r="G19" s="44">
        <v>0.33148649006370001</v>
      </c>
      <c r="H19" s="44">
        <v>0.18232119312809997</v>
      </c>
      <c r="I19" s="44">
        <v>0</v>
      </c>
      <c r="J19" s="44">
        <v>0</v>
      </c>
      <c r="K19" s="44">
        <f t="shared" si="0"/>
        <v>21.564691004334307</v>
      </c>
      <c r="L19" s="44">
        <v>8.8395847870800001E-2</v>
      </c>
    </row>
    <row r="20" spans="2:12" x14ac:dyDescent="0.2">
      <c r="B20" s="20">
        <v>16</v>
      </c>
      <c r="C20" s="22" t="s">
        <v>55</v>
      </c>
      <c r="D20" s="46">
        <v>69.900215301931681</v>
      </c>
      <c r="E20" s="44">
        <v>28.967561318790608</v>
      </c>
      <c r="F20" s="44">
        <v>111.37126392562573</v>
      </c>
      <c r="G20" s="44">
        <v>1.9070930039618994</v>
      </c>
      <c r="H20" s="44">
        <v>1.3967619540600997</v>
      </c>
      <c r="I20" s="44">
        <v>0</v>
      </c>
      <c r="J20" s="44">
        <v>0</v>
      </c>
      <c r="K20" s="44">
        <f t="shared" si="0"/>
        <v>213.54289550437002</v>
      </c>
      <c r="L20" s="44">
        <v>0.22561581880599996</v>
      </c>
    </row>
    <row r="21" spans="2:12" x14ac:dyDescent="0.2">
      <c r="B21" s="20">
        <v>17</v>
      </c>
      <c r="C21" s="22" t="s">
        <v>56</v>
      </c>
      <c r="D21" s="46">
        <v>0.51654236748300009</v>
      </c>
      <c r="E21" s="44">
        <v>1.9496813949641005</v>
      </c>
      <c r="F21" s="44">
        <v>25.062021622367997</v>
      </c>
      <c r="G21" s="44">
        <v>0.54574945422419996</v>
      </c>
      <c r="H21" s="44">
        <v>0.28059135112720002</v>
      </c>
      <c r="I21" s="44">
        <v>0</v>
      </c>
      <c r="J21" s="44">
        <v>0</v>
      </c>
      <c r="K21" s="44">
        <f t="shared" si="0"/>
        <v>28.354586190166497</v>
      </c>
      <c r="L21" s="44">
        <v>5.5217879031999994E-3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1.2851428249980001</v>
      </c>
      <c r="E23" s="44">
        <v>11.940654205864611</v>
      </c>
      <c r="F23" s="44">
        <v>39.679216938097483</v>
      </c>
      <c r="G23" s="44">
        <v>0.71609831025600001</v>
      </c>
      <c r="H23" s="44">
        <v>0.12358281919249998</v>
      </c>
      <c r="I23" s="44">
        <v>0</v>
      </c>
      <c r="J23" s="44">
        <v>0</v>
      </c>
      <c r="K23" s="44">
        <f t="shared" si="0"/>
        <v>53.744695098408592</v>
      </c>
      <c r="L23" s="44">
        <v>0.18602815167699999</v>
      </c>
    </row>
    <row r="24" spans="2:12" x14ac:dyDescent="0.2">
      <c r="B24" s="20">
        <v>20</v>
      </c>
      <c r="C24" s="22" t="s">
        <v>58</v>
      </c>
      <c r="D24" s="46">
        <v>684.35789395595452</v>
      </c>
      <c r="E24" s="44">
        <v>687.79224963291495</v>
      </c>
      <c r="F24" s="44">
        <v>642.9910122545582</v>
      </c>
      <c r="G24" s="44">
        <v>21.087014772736776</v>
      </c>
      <c r="H24" s="44">
        <v>6.986909525856797</v>
      </c>
      <c r="I24" s="44">
        <v>0</v>
      </c>
      <c r="J24" s="44">
        <v>0</v>
      </c>
      <c r="K24" s="44">
        <f t="shared" si="0"/>
        <v>2043.2150801420212</v>
      </c>
      <c r="L24" s="44">
        <v>1.7612638740012856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9.0867633547999996E-3</v>
      </c>
      <c r="F25" s="44">
        <v>0.3944623929662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0.40354915632100002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2.0948960870799997E-2</v>
      </c>
      <c r="E26" s="44">
        <v>1.4771321903200001E-2</v>
      </c>
      <c r="F26" s="44">
        <v>8.0503436059644979</v>
      </c>
      <c r="G26" s="44">
        <v>2.8931964515999998E-3</v>
      </c>
      <c r="H26" s="44">
        <v>4.6061716128999999E-3</v>
      </c>
      <c r="I26" s="44">
        <v>0</v>
      </c>
      <c r="J26" s="44">
        <v>0</v>
      </c>
      <c r="K26" s="44">
        <f t="shared" si="0"/>
        <v>8.093563256802998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9.3107761289999995E-4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9.3107761289999995E-4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0.3534433926451</v>
      </c>
      <c r="F28" s="44">
        <v>9.7100158805799988E-2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0.45054355145089997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142.49000132138349</v>
      </c>
      <c r="E29" s="44">
        <v>121.9885648870779</v>
      </c>
      <c r="F29" s="44">
        <v>172.93329094939236</v>
      </c>
      <c r="G29" s="44">
        <v>4.0955740842521005</v>
      </c>
      <c r="H29" s="44">
        <v>1.1944418588994001</v>
      </c>
      <c r="I29" s="44">
        <v>0</v>
      </c>
      <c r="J29" s="44">
        <v>0</v>
      </c>
      <c r="K29" s="44">
        <f t="shared" si="0"/>
        <v>442.70187310100528</v>
      </c>
      <c r="L29" s="44">
        <v>0.59362309674130009</v>
      </c>
    </row>
    <row r="30" spans="2:12" x14ac:dyDescent="0.2">
      <c r="B30" s="20">
        <v>26</v>
      </c>
      <c r="C30" s="22" t="s">
        <v>63</v>
      </c>
      <c r="D30" s="46">
        <v>2.85192244515E-2</v>
      </c>
      <c r="E30" s="44">
        <v>0.55357255709450015</v>
      </c>
      <c r="F30" s="44">
        <v>12.644137995257182</v>
      </c>
      <c r="G30" s="44">
        <v>0.16716580338670001</v>
      </c>
      <c r="H30" s="44">
        <v>4.0354416418999998E-2</v>
      </c>
      <c r="I30" s="44">
        <v>0</v>
      </c>
      <c r="J30" s="44">
        <v>0</v>
      </c>
      <c r="K30" s="44">
        <f t="shared" si="0"/>
        <v>13.433749996608881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0.27266101432239997</v>
      </c>
      <c r="E31" s="44">
        <v>1.1290648046763998</v>
      </c>
      <c r="F31" s="44">
        <v>19.313187814915079</v>
      </c>
      <c r="G31" s="44">
        <v>0.11191505641890001</v>
      </c>
      <c r="H31" s="44">
        <v>2.8805647548100003E-2</v>
      </c>
      <c r="I31" s="44">
        <v>0</v>
      </c>
      <c r="J31" s="44">
        <v>0</v>
      </c>
      <c r="K31" s="44">
        <f t="shared" si="0"/>
        <v>20.855634337880879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2.8342161199999998E-5</v>
      </c>
      <c r="E32" s="44">
        <v>0.27996997799990003</v>
      </c>
      <c r="F32" s="44">
        <v>0.80538492092970027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1.0853832410908004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15.070248115837401</v>
      </c>
      <c r="E33" s="44">
        <v>86.067128713409076</v>
      </c>
      <c r="F33" s="44">
        <v>68.977654190182051</v>
      </c>
      <c r="G33" s="44">
        <v>0.6370237253537</v>
      </c>
      <c r="H33" s="44">
        <v>0.20105441096700002</v>
      </c>
      <c r="I33" s="44">
        <v>0</v>
      </c>
      <c r="J33" s="44">
        <v>0</v>
      </c>
      <c r="K33" s="44">
        <f t="shared" si="0"/>
        <v>170.95310915574925</v>
      </c>
      <c r="L33" s="44">
        <v>0.26942652890517993</v>
      </c>
    </row>
    <row r="34" spans="2:12" x14ac:dyDescent="0.2">
      <c r="B34" s="20">
        <v>30</v>
      </c>
      <c r="C34" s="22" t="s">
        <v>66</v>
      </c>
      <c r="D34" s="46">
        <v>2.9486772296754995</v>
      </c>
      <c r="E34" s="44">
        <v>26.686108214374713</v>
      </c>
      <c r="F34" s="44">
        <v>127.33517972755352</v>
      </c>
      <c r="G34" s="44">
        <v>2.8272442444491999</v>
      </c>
      <c r="H34" s="44">
        <v>0.13594270493420002</v>
      </c>
      <c r="I34" s="44">
        <v>0</v>
      </c>
      <c r="J34" s="44">
        <v>0</v>
      </c>
      <c r="K34" s="44">
        <f t="shared" si="0"/>
        <v>159.93315212098713</v>
      </c>
      <c r="L34" s="44">
        <v>0.40648412241930004</v>
      </c>
    </row>
    <row r="35" spans="2:12" x14ac:dyDescent="0.2">
      <c r="B35" s="20">
        <v>31</v>
      </c>
      <c r="C35" s="21" t="s">
        <v>67</v>
      </c>
      <c r="D35" s="46">
        <v>1.3355658741899999E-2</v>
      </c>
      <c r="E35" s="44">
        <v>6.8251675257999994E-2</v>
      </c>
      <c r="F35" s="44">
        <v>0.37181151835309995</v>
      </c>
      <c r="G35" s="44">
        <v>0</v>
      </c>
      <c r="H35" s="44">
        <v>1.3880255709599998E-2</v>
      </c>
      <c r="I35" s="44">
        <v>0</v>
      </c>
      <c r="J35" s="44">
        <v>0</v>
      </c>
      <c r="K35" s="44">
        <f t="shared" si="0"/>
        <v>0.46729910806259994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141.92809005260852</v>
      </c>
      <c r="E36" s="44">
        <v>58.758032019855541</v>
      </c>
      <c r="F36" s="44">
        <v>93.422001231239008</v>
      </c>
      <c r="G36" s="44">
        <v>1.6409389689294003</v>
      </c>
      <c r="H36" s="44">
        <v>0.86862961941540007</v>
      </c>
      <c r="I36" s="44">
        <v>0</v>
      </c>
      <c r="J36" s="44">
        <v>0</v>
      </c>
      <c r="K36" s="44">
        <f t="shared" si="0"/>
        <v>296.61769189204784</v>
      </c>
      <c r="L36" s="44">
        <v>0.12392399712840001</v>
      </c>
    </row>
    <row r="37" spans="2:12" x14ac:dyDescent="0.2">
      <c r="B37" s="20">
        <v>33</v>
      </c>
      <c r="C37" s="22" t="s">
        <v>126</v>
      </c>
      <c r="D37" s="46">
        <v>3.4448408240949004</v>
      </c>
      <c r="E37" s="44">
        <v>16.022567407084882</v>
      </c>
      <c r="F37" s="44">
        <v>282.89603425021647</v>
      </c>
      <c r="G37" s="44">
        <v>1.1478937029647001</v>
      </c>
      <c r="H37" s="44">
        <v>0.82394658137376964</v>
      </c>
      <c r="I37" s="44">
        <v>0</v>
      </c>
      <c r="J37" s="44">
        <v>0</v>
      </c>
      <c r="K37" s="44">
        <f t="shared" si="0"/>
        <v>304.33528276573475</v>
      </c>
      <c r="L37" s="44">
        <v>3.9115569029999995E-3</v>
      </c>
    </row>
    <row r="38" spans="2:12" x14ac:dyDescent="0.2">
      <c r="B38" s="20">
        <v>34</v>
      </c>
      <c r="C38" s="22" t="s">
        <v>69</v>
      </c>
      <c r="D38" s="46">
        <v>2.6816356127999999E-3</v>
      </c>
      <c r="E38" s="44">
        <v>2.0554582579999999E-3</v>
      </c>
      <c r="F38" s="44">
        <v>0.11782817583729997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0.12256526970809997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3.7224559866140643</v>
      </c>
      <c r="E39" s="44">
        <v>82.997601458499375</v>
      </c>
      <c r="F39" s="44">
        <v>162.32769887398959</v>
      </c>
      <c r="G39" s="44">
        <v>2.1229783946716001</v>
      </c>
      <c r="H39" s="44">
        <v>0.60755664460879999</v>
      </c>
      <c r="I39" s="44">
        <v>0</v>
      </c>
      <c r="J39" s="44">
        <v>0</v>
      </c>
      <c r="K39" s="44">
        <f t="shared" si="0"/>
        <v>251.77829135838343</v>
      </c>
      <c r="L39" s="44">
        <v>1.9025934293862001</v>
      </c>
    </row>
    <row r="40" spans="2:12" x14ac:dyDescent="0.2">
      <c r="B40" s="20">
        <v>36</v>
      </c>
      <c r="C40" s="22" t="s">
        <v>71</v>
      </c>
      <c r="D40" s="46">
        <v>4.7590619677300001E-2</v>
      </c>
      <c r="E40" s="44">
        <v>0.24561469638610003</v>
      </c>
      <c r="F40" s="44">
        <v>7.4106140703341987</v>
      </c>
      <c r="G40" s="44">
        <v>4.9207992354199995E-2</v>
      </c>
      <c r="H40" s="44">
        <v>5.2212038385000001E-3</v>
      </c>
      <c r="I40" s="44">
        <v>0</v>
      </c>
      <c r="J40" s="44">
        <v>0</v>
      </c>
      <c r="K40" s="44">
        <f t="shared" si="0"/>
        <v>7.7582485825902987</v>
      </c>
      <c r="L40" s="44">
        <v>1.0910653547999999E-3</v>
      </c>
    </row>
    <row r="41" spans="2:12" x14ac:dyDescent="0.2">
      <c r="B41" s="20">
        <v>37</v>
      </c>
      <c r="C41" s="22" t="s">
        <v>72</v>
      </c>
      <c r="D41" s="46">
        <v>128.87626563367294</v>
      </c>
      <c r="E41" s="44">
        <v>68.015989572077373</v>
      </c>
      <c r="F41" s="44">
        <v>132.87642153106228</v>
      </c>
      <c r="G41" s="44">
        <v>5.9438400490896992</v>
      </c>
      <c r="H41" s="44">
        <v>1.0571068966399999</v>
      </c>
      <c r="I41" s="44">
        <v>0</v>
      </c>
      <c r="J41" s="44">
        <v>0</v>
      </c>
      <c r="K41" s="44">
        <f t="shared" si="0"/>
        <v>336.76962368254232</v>
      </c>
      <c r="L41" s="44">
        <v>0.25644324664710633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1458.3662297032417</v>
      </c>
      <c r="E43" s="45">
        <f t="shared" ref="E43:L43" si="1">SUM(E5:E42)</f>
        <v>1451.3845068803232</v>
      </c>
      <c r="F43" s="45">
        <f t="shared" si="1"/>
        <v>2356.8406391470921</v>
      </c>
      <c r="G43" s="45">
        <f t="shared" si="1"/>
        <v>52.735373481451575</v>
      </c>
      <c r="H43" s="45">
        <f t="shared" si="1"/>
        <v>15.581095446258068</v>
      </c>
      <c r="I43" s="45">
        <f t="shared" si="1"/>
        <v>0</v>
      </c>
      <c r="J43" s="45">
        <f t="shared" si="1"/>
        <v>0</v>
      </c>
      <c r="K43" s="45">
        <f t="shared" si="1"/>
        <v>5334.907844658368</v>
      </c>
      <c r="L43" s="45">
        <f t="shared" si="1"/>
        <v>7.9737993870967721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Bhanushali,Ajay</cp:lastModifiedBy>
  <cp:lastPrinted>2014-03-24T10:58:12Z</cp:lastPrinted>
  <dcterms:created xsi:type="dcterms:W3CDTF">2014-01-06T04:43:23Z</dcterms:created>
  <dcterms:modified xsi:type="dcterms:W3CDTF">2017-02-08T12:07:31Z</dcterms:modified>
</cp:coreProperties>
</file>