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7\July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G43" i="9" l="1"/>
  <c r="E43" i="9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H75" i="8" s="1"/>
  <c r="J36" i="8"/>
  <c r="J75" i="8" s="1"/>
  <c r="L36" i="8"/>
  <c r="L75" i="8" s="1"/>
  <c r="N36" i="8"/>
  <c r="N75" i="8" s="1"/>
  <c r="P36" i="8"/>
  <c r="P75" i="8" s="1"/>
  <c r="R36" i="8"/>
  <c r="R75" i="8" s="1"/>
  <c r="T36" i="8"/>
  <c r="T75" i="8" s="1"/>
  <c r="V36" i="8"/>
  <c r="V75" i="8" s="1"/>
  <c r="X36" i="8"/>
  <c r="X75" i="8" s="1"/>
  <c r="Z36" i="8"/>
  <c r="Z75" i="8" s="1"/>
  <c r="AB36" i="8"/>
  <c r="AB75" i="8" s="1"/>
  <c r="AD36" i="8"/>
  <c r="AD75" i="8" s="1"/>
  <c r="AF36" i="8"/>
  <c r="AF75" i="8" s="1"/>
  <c r="AH36" i="8"/>
  <c r="AH75" i="8" s="1"/>
  <c r="AJ36" i="8"/>
  <c r="AJ75" i="8" s="1"/>
  <c r="AL36" i="8"/>
  <c r="AL75" i="8" s="1"/>
  <c r="AN36" i="8"/>
  <c r="AN75" i="8" s="1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K75" i="8" s="1"/>
  <c r="M36" i="8"/>
  <c r="M75" i="8" s="1"/>
  <c r="O36" i="8"/>
  <c r="O75" i="8" s="1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G75" i="8"/>
  <c r="BG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<sst xmlns="http://schemas.openxmlformats.org/spreadsheetml/2006/main" count="172" uniqueCount="139">
  <si>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</si>
  <si>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</si>
  <si>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</si>
  <si>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</si>
  <si>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</si>
  <si>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</si>
  <si>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</si>
  <si>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</si>
  <si>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</si>
  <si>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</si>
  <si>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</si>
  <si>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</si>
  <si>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</si>
  <si>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</si>
  <si>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</si>
  <si>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</si>
  <si>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</si>
  <si>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</si>
  <si>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</si>
  <si>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</si>
  <si>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</si>
  <si>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</si>
  <si>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</si>
  <si>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</si>
  <si>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</si>
  <si>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</si>
  <si>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</si>
  <si>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</si>
  <si>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</si>
  <si>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</si>
  <si>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</si>
  <si>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</si>
  <si>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</si>
  <si>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</si>
  <si>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</si>
  <si>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</si>
  <si>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</si>
  <si>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</si>
  <si>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</si>
  <si>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</si>
  <si>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</si>
  <si>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</si>
  <si>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</si>
  <si>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</si>
  <si>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</si>
  <si>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</si>
  <si>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</si>
  <si>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</si>
  <si>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</si>
  <si>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</si>
  <si>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</si>
  <si>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</si>
  <si>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</si>
  <si>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</si>
  <si>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</si>
  <si>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</si>
  <si>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</si>
  <si>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</si>
  <si>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</si>
  <si>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</si>
  <si>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</si>
  <si>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</si>
  <si>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</si>
  <si>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</si>
  <si>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</si>
  <si>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</si>
  <si>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</si>
  <si>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</si>
  <si>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</si>
  <si>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</si>
  <si>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</si>
  <si>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</si>
  <si>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</si>
  <si>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</si>
  <si>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</si>
  <si>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</si>
  <si>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</si>
  <si>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</si>
  <si>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</si>
  <si>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</si>
  <si>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</si>
  <si>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</si>
  <si>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</si>
  <si>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</si>
  <si>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</si>
  <si>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</si>
  <si>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</si>
  <si>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</si>
  <si>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</si>
  <si>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</si>
  <si>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</si>
  <si>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</si>
  <si>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</si>
  <si>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</si>
  <si>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</si>
  <si>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</si>
  <si>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</si>
  <si>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</si>
  <si>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</si>
  <si>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</si>
  <si>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</si>
  <si>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</si>
  <si>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</si>
  <si>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</si>
  <si>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</si>
  <si>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</si>
  <si>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</si>
  <si>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</si>
  <si>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</si>
  <si>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</si>
  <si>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</si>
  <si>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</si>
  <si>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</si>
  <si>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</si>
  <si>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</si>
  <si>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</si>
  <si>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</si>
  <si>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</si>
  <si>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</si>
  <si>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</si>
  <si>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</si>
  <si>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</si>
  <si>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</si>
  <si>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</si>
  <si>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</si>
  <si>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</si>
  <si>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</si>
  <si>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</si>
  <si>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</si>
  <si>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</si>
  <si>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</si>
  <si>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</si>
  <si>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</si>
  <si>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</si>
  <si>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</si>
  <si>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</si>
  <si>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</si>
  <si>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July 17 (All figures in Rs. Crore)</t>
  </si>
  <si>
    <t>Table showing State wise /Union Territory wise contribution to AAUM of category of schemes for the month of July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</si>
</sst>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21" sqref="C21:BK2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7" t="s">
        <v>74</v>
      </c>
      <c r="B1" s="70" t="s">
        <v>32</v>
      </c>
      <c r="C1" s="61" t="s">
        <v>137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8"/>
      <c r="B2" s="71"/>
      <c r="C2" s="61" t="s">
        <v>31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61" t="s">
        <v>27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3"/>
      <c r="AQ2" s="61" t="s">
        <v>28</v>
      </c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3"/>
      <c r="BK2" s="67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8"/>
      <c r="B3" s="71"/>
      <c r="C3" s="64" t="s">
        <v>12</v>
      </c>
      <c r="D3" s="65"/>
      <c r="E3" s="65"/>
      <c r="F3" s="65"/>
      <c r="G3" s="65"/>
      <c r="H3" s="65"/>
      <c r="I3" s="65"/>
      <c r="J3" s="65"/>
      <c r="K3" s="65"/>
      <c r="L3" s="66"/>
      <c r="M3" s="64" t="s">
        <v>13</v>
      </c>
      <c r="N3" s="65"/>
      <c r="O3" s="65"/>
      <c r="P3" s="65"/>
      <c r="Q3" s="65"/>
      <c r="R3" s="65"/>
      <c r="S3" s="65"/>
      <c r="T3" s="65"/>
      <c r="U3" s="65"/>
      <c r="V3" s="66"/>
      <c r="W3" s="64" t="s">
        <v>12</v>
      </c>
      <c r="X3" s="65"/>
      <c r="Y3" s="65"/>
      <c r="Z3" s="65"/>
      <c r="AA3" s="65"/>
      <c r="AB3" s="65"/>
      <c r="AC3" s="65"/>
      <c r="AD3" s="65"/>
      <c r="AE3" s="65"/>
      <c r="AF3" s="66"/>
      <c r="AG3" s="64" t="s">
        <v>13</v>
      </c>
      <c r="AH3" s="65"/>
      <c r="AI3" s="65"/>
      <c r="AJ3" s="65"/>
      <c r="AK3" s="65"/>
      <c r="AL3" s="65"/>
      <c r="AM3" s="65"/>
      <c r="AN3" s="65"/>
      <c r="AO3" s="65"/>
      <c r="AP3" s="66"/>
      <c r="AQ3" s="64" t="s">
        <v>12</v>
      </c>
      <c r="AR3" s="65"/>
      <c r="AS3" s="65"/>
      <c r="AT3" s="65"/>
      <c r="AU3" s="65"/>
      <c r="AV3" s="65"/>
      <c r="AW3" s="65"/>
      <c r="AX3" s="65"/>
      <c r="AY3" s="65"/>
      <c r="AZ3" s="66"/>
      <c r="BA3" s="64" t="s">
        <v>13</v>
      </c>
      <c r="BB3" s="65"/>
      <c r="BC3" s="65"/>
      <c r="BD3" s="65"/>
      <c r="BE3" s="65"/>
      <c r="BF3" s="65"/>
      <c r="BG3" s="65"/>
      <c r="BH3" s="65"/>
      <c r="BI3" s="65"/>
      <c r="BJ3" s="66"/>
      <c r="BK3" s="68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8"/>
      <c r="B4" s="71"/>
      <c r="C4" s="58" t="s">
        <v>38</v>
      </c>
      <c r="D4" s="59"/>
      <c r="E4" s="59"/>
      <c r="F4" s="59"/>
      <c r="G4" s="60"/>
      <c r="H4" s="55" t="s">
        <v>39</v>
      </c>
      <c r="I4" s="56"/>
      <c r="J4" s="56"/>
      <c r="K4" s="56"/>
      <c r="L4" s="57"/>
      <c r="M4" s="58" t="s">
        <v>38</v>
      </c>
      <c r="N4" s="59"/>
      <c r="O4" s="59"/>
      <c r="P4" s="59"/>
      <c r="Q4" s="60"/>
      <c r="R4" s="55" t="s">
        <v>39</v>
      </c>
      <c r="S4" s="56"/>
      <c r="T4" s="56"/>
      <c r="U4" s="56"/>
      <c r="V4" s="57"/>
      <c r="W4" s="58" t="s">
        <v>38</v>
      </c>
      <c r="X4" s="59"/>
      <c r="Y4" s="59"/>
      <c r="Z4" s="59"/>
      <c r="AA4" s="60"/>
      <c r="AB4" s="55" t="s">
        <v>39</v>
      </c>
      <c r="AC4" s="56"/>
      <c r="AD4" s="56"/>
      <c r="AE4" s="56"/>
      <c r="AF4" s="57"/>
      <c r="AG4" s="58" t="s">
        <v>38</v>
      </c>
      <c r="AH4" s="59"/>
      <c r="AI4" s="59"/>
      <c r="AJ4" s="59"/>
      <c r="AK4" s="60"/>
      <c r="AL4" s="55" t="s">
        <v>39</v>
      </c>
      <c r="AM4" s="56"/>
      <c r="AN4" s="56"/>
      <c r="AO4" s="56"/>
      <c r="AP4" s="57"/>
      <c r="AQ4" s="58" t="s">
        <v>38</v>
      </c>
      <c r="AR4" s="59"/>
      <c r="AS4" s="59"/>
      <c r="AT4" s="59"/>
      <c r="AU4" s="60"/>
      <c r="AV4" s="55" t="s">
        <v>39</v>
      </c>
      <c r="AW4" s="56"/>
      <c r="AX4" s="56"/>
      <c r="AY4" s="56"/>
      <c r="AZ4" s="57"/>
      <c r="BA4" s="58" t="s">
        <v>38</v>
      </c>
      <c r="BB4" s="59"/>
      <c r="BC4" s="59"/>
      <c r="BD4" s="59"/>
      <c r="BE4" s="60"/>
      <c r="BF4" s="55" t="s">
        <v>39</v>
      </c>
      <c r="BG4" s="56"/>
      <c r="BH4" s="56"/>
      <c r="BI4" s="56"/>
      <c r="BJ4" s="57"/>
      <c r="BK4" s="68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8"/>
      <c r="B5" s="71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104" x14ac:dyDescent="0.25">
      <c r="A7" s="11" t="s">
        <v>75</v>
      </c>
      <c r="B7" s="14" t="s">
        <v>14</v>
      </c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104" x14ac:dyDescent="0.25">
      <c r="A8" s="11"/>
      <c r="B8" s="23" t="s">
        <v>101</v>
      </c>
      <c r="C8" s="38">
        <v>0</v>
      </c>
      <c r="D8" s="38">
        <v>35.690932777580649</v>
      </c>
      <c r="E8" s="38">
        <v>0</v>
      </c>
      <c r="F8" s="38">
        <v>0</v>
      </c>
      <c r="G8" s="38">
        <v>0</v>
      </c>
      <c r="H8" s="38">
        <v>3.1576404213156248</v>
      </c>
      <c r="I8" s="38">
        <v>339.50891018838701</v>
      </c>
      <c r="J8" s="38">
        <v>76.25121759170969</v>
      </c>
      <c r="K8" s="38">
        <v>0</v>
      </c>
      <c r="L8" s="38">
        <v>26.526735265999999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1.140135887032258</v>
      </c>
      <c r="S8" s="38">
        <v>14.092220003580646</v>
      </c>
      <c r="T8" s="38">
        <v>1.8747125483870967E-3</v>
      </c>
      <c r="U8" s="38">
        <v>0</v>
      </c>
      <c r="V8" s="38">
        <v>1.1317789635806452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0.16134542964516127</v>
      </c>
      <c r="AC8" s="38">
        <v>75.939529076903241</v>
      </c>
      <c r="AD8" s="38">
        <v>0</v>
      </c>
      <c r="AE8" s="38">
        <v>0</v>
      </c>
      <c r="AF8" s="38">
        <v>1.9696307362903225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0.22793158370967739</v>
      </c>
      <c r="AM8" s="38">
        <v>34.44052121716129</v>
      </c>
      <c r="AN8" s="38">
        <v>41.036375690870983</v>
      </c>
      <c r="AO8" s="38">
        <v>0</v>
      </c>
      <c r="AP8" s="38">
        <v>1.2914249961612907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8.8969832393548369</v>
      </c>
      <c r="AW8" s="38">
        <v>303.41374266858071</v>
      </c>
      <c r="AX8" s="38">
        <v>0.5676534280967741</v>
      </c>
      <c r="AY8" s="38">
        <v>0</v>
      </c>
      <c r="AZ8" s="38">
        <v>27.462571025774192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2.9089391378064509</v>
      </c>
      <c r="BG8" s="38">
        <v>19.759523831419354</v>
      </c>
      <c r="BH8" s="38">
        <v>1.2688030207741936</v>
      </c>
      <c r="BI8" s="38">
        <v>0</v>
      </c>
      <c r="BJ8" s="38">
        <v>3.5675483817741931</v>
      </c>
      <c r="BK8" s="37">
        <f>SUM(C8:BJ8)</f>
        <v>1020.4139692760575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35.690932777580649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3.1576404213156248</v>
      </c>
      <c r="I9" s="37">
        <f t="shared" si="0"/>
        <v>339.50891018838701</v>
      </c>
      <c r="J9" s="37">
        <f t="shared" si="0"/>
        <v>76.25121759170969</v>
      </c>
      <c r="K9" s="37">
        <f t="shared" si="0"/>
        <v>0</v>
      </c>
      <c r="L9" s="37">
        <f t="shared" si="0"/>
        <v>26.526735265999999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1.140135887032258</v>
      </c>
      <c r="S9" s="37">
        <f t="shared" si="0"/>
        <v>14.092220003580646</v>
      </c>
      <c r="T9" s="37">
        <f t="shared" si="0"/>
        <v>1.8747125483870967E-3</v>
      </c>
      <c r="U9" s="37">
        <f t="shared" si="0"/>
        <v>0</v>
      </c>
      <c r="V9" s="37">
        <f t="shared" si="0"/>
        <v>1.1317789635806452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0.16134542964516127</v>
      </c>
      <c r="AC9" s="37">
        <f t="shared" si="0"/>
        <v>75.939529076903241</v>
      </c>
      <c r="AD9" s="37">
        <f t="shared" si="0"/>
        <v>0</v>
      </c>
      <c r="AE9" s="37">
        <f t="shared" si="0"/>
        <v>0</v>
      </c>
      <c r="AF9" s="37">
        <f t="shared" si="0"/>
        <v>1.9696307362903225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0.22793158370967739</v>
      </c>
      <c r="AM9" s="37">
        <f t="shared" si="0"/>
        <v>34.44052121716129</v>
      </c>
      <c r="AN9" s="37">
        <f t="shared" si="0"/>
        <v>41.036375690870983</v>
      </c>
      <c r="AO9" s="37">
        <f t="shared" si="0"/>
        <v>0</v>
      </c>
      <c r="AP9" s="37">
        <f t="shared" si="0"/>
        <v>1.2914249961612907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8.8969832393548369</v>
      </c>
      <c r="AW9" s="37">
        <f t="shared" si="0"/>
        <v>303.41374266858071</v>
      </c>
      <c r="AX9" s="37">
        <f t="shared" si="0"/>
        <v>0.5676534280967741</v>
      </c>
      <c r="AY9" s="37">
        <f t="shared" si="0"/>
        <v>0</v>
      </c>
      <c r="AZ9" s="37">
        <f t="shared" si="0"/>
        <v>27.462571025774192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2.9089391378064509</v>
      </c>
      <c r="BG9" s="37">
        <f t="shared" si="0"/>
        <v>19.759523831419354</v>
      </c>
      <c r="BH9" s="37">
        <f t="shared" si="0"/>
        <v>1.2688030207741936</v>
      </c>
      <c r="BI9" s="37">
        <f t="shared" si="0"/>
        <v>0</v>
      </c>
      <c r="BJ9" s="37">
        <f t="shared" si="0"/>
        <v>3.5675483817741931</v>
      </c>
      <c r="BK9" s="37">
        <f>SUM(C9:BJ9)</f>
        <v>1020.4139692760575</v>
      </c>
    </row>
    <row r="10" spans="1:104" x14ac:dyDescent="0.25">
      <c r="A10" s="11" t="s">
        <v>76</v>
      </c>
      <c r="B10" s="25" t="s">
        <v>3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0.34232106835483866</v>
      </c>
      <c r="I11" s="38">
        <v>3.8238428868064509</v>
      </c>
      <c r="J11" s="38">
        <v>0</v>
      </c>
      <c r="K11" s="38">
        <v>0</v>
      </c>
      <c r="L11" s="38">
        <v>0.68074855822580638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0.21358830041935487</v>
      </c>
      <c r="S11" s="38">
        <v>3.2049548179354841</v>
      </c>
      <c r="T11" s="38">
        <v>0</v>
      </c>
      <c r="U11" s="38">
        <v>0</v>
      </c>
      <c r="V11" s="38">
        <v>1.0541125806451611E-3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1.1453798774193551E-2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6.1372197096774186E-3</v>
      </c>
      <c r="AM11" s="38">
        <v>0</v>
      </c>
      <c r="AN11" s="38">
        <v>0</v>
      </c>
      <c r="AO11" s="38">
        <v>0</v>
      </c>
      <c r="AP11" s="38">
        <v>2.1211909677419356E-4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0.70571453987096722</v>
      </c>
      <c r="AW11" s="38">
        <v>1.1280346710000004</v>
      </c>
      <c r="AX11" s="38">
        <v>0</v>
      </c>
      <c r="AY11" s="38">
        <v>0</v>
      </c>
      <c r="AZ11" s="38">
        <v>2.2584560179677418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0.23295226093548391</v>
      </c>
      <c r="BG11" s="38">
        <v>5.752235348387099E-2</v>
      </c>
      <c r="BH11" s="38">
        <v>0</v>
      </c>
      <c r="BI11" s="38">
        <v>0</v>
      </c>
      <c r="BJ11" s="38">
        <v>4.3856138483870967E-2</v>
      </c>
      <c r="BK11" s="37">
        <f t="shared" ref="BK11:BK12" si="1">SUM(C11:BJ11)</f>
        <v>12.710848863645159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0.34232106835483866</v>
      </c>
      <c r="I12" s="37">
        <f t="shared" si="2"/>
        <v>3.8238428868064509</v>
      </c>
      <c r="J12" s="37">
        <f t="shared" si="2"/>
        <v>0</v>
      </c>
      <c r="K12" s="37">
        <f t="shared" si="2"/>
        <v>0</v>
      </c>
      <c r="L12" s="37">
        <f t="shared" si="2"/>
        <v>0.68074855822580638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0.21358830041935487</v>
      </c>
      <c r="S12" s="37">
        <f t="shared" si="2"/>
        <v>3.2049548179354841</v>
      </c>
      <c r="T12" s="37">
        <f t="shared" si="2"/>
        <v>0</v>
      </c>
      <c r="U12" s="37">
        <f t="shared" si="2"/>
        <v>0</v>
      </c>
      <c r="V12" s="37">
        <f t="shared" si="2"/>
        <v>1.0541125806451611E-3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1.1453798774193551E-2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6.1372197096774186E-3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2.1211909677419356E-4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0.70571453987096722</v>
      </c>
      <c r="AW12" s="37">
        <f t="shared" si="2"/>
        <v>1.1280346710000004</v>
      </c>
      <c r="AX12" s="37">
        <f t="shared" si="2"/>
        <v>0</v>
      </c>
      <c r="AY12" s="37">
        <f t="shared" si="2"/>
        <v>0</v>
      </c>
      <c r="AZ12" s="37">
        <f t="shared" si="2"/>
        <v>2.2584560179677418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0.23295226093548391</v>
      </c>
      <c r="BG12" s="37">
        <f t="shared" si="2"/>
        <v>5.752235348387099E-2</v>
      </c>
      <c r="BH12" s="37">
        <f t="shared" si="2"/>
        <v>0</v>
      </c>
      <c r="BI12" s="37">
        <f t="shared" si="2"/>
        <v>0</v>
      </c>
      <c r="BJ12" s="37">
        <f t="shared" si="2"/>
        <v>4.3856138483870967E-2</v>
      </c>
      <c r="BK12" s="37">
        <f t="shared" si="1"/>
        <v>12.710848863645159</v>
      </c>
    </row>
    <row r="13" spans="1:104" x14ac:dyDescent="0.25">
      <c r="A13" s="11" t="s">
        <v>77</v>
      </c>
      <c r="B13" s="25" t="s">
        <v>10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53">
        <f t="shared" si="3"/>
        <v>0</v>
      </c>
    </row>
    <row r="16" spans="1:104" x14ac:dyDescent="0.25">
      <c r="A16" s="11"/>
      <c r="B16" s="25" t="s">
        <v>104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0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53">
        <f t="shared" si="3"/>
        <v>0</v>
      </c>
    </row>
    <row r="18" spans="1:63" x14ac:dyDescent="0.25">
      <c r="A18" s="11"/>
      <c r="B18" s="25" t="s">
        <v>119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53">
        <f t="shared" si="3"/>
        <v>0</v>
      </c>
    </row>
    <row r="19" spans="1:63" x14ac:dyDescent="0.25">
      <c r="A19" s="11"/>
      <c r="B19" s="25" t="s">
        <v>120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53">
        <f t="shared" si="3"/>
        <v>0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0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</v>
      </c>
      <c r="I20" s="41">
        <f t="shared" si="4"/>
        <v>0</v>
      </c>
      <c r="J20" s="41">
        <f t="shared" si="4"/>
        <v>0</v>
      </c>
      <c r="K20" s="41">
        <f t="shared" si="4"/>
        <v>0</v>
      </c>
      <c r="L20" s="41">
        <f t="shared" si="4"/>
        <v>0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0</v>
      </c>
      <c r="S20" s="41">
        <f t="shared" si="4"/>
        <v>0</v>
      </c>
      <c r="T20" s="41">
        <f t="shared" si="4"/>
        <v>0</v>
      </c>
      <c r="U20" s="41">
        <f t="shared" si="4"/>
        <v>0</v>
      </c>
      <c r="V20" s="41">
        <f t="shared" si="4"/>
        <v>0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</v>
      </c>
      <c r="AM20" s="41">
        <f t="shared" si="5"/>
        <v>0</v>
      </c>
      <c r="AN20" s="41">
        <f t="shared" si="5"/>
        <v>0</v>
      </c>
      <c r="AO20" s="41">
        <f t="shared" si="5"/>
        <v>0</v>
      </c>
      <c r="AP20" s="41">
        <f t="shared" si="5"/>
        <v>0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0</v>
      </c>
      <c r="AW20" s="41">
        <f t="shared" si="5"/>
        <v>0</v>
      </c>
      <c r="AX20" s="41">
        <f t="shared" si="5"/>
        <v>0</v>
      </c>
      <c r="AY20" s="41">
        <f t="shared" si="5"/>
        <v>0</v>
      </c>
      <c r="AZ20" s="41">
        <f t="shared" si="5"/>
        <v>0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</v>
      </c>
      <c r="BG20" s="41">
        <f t="shared" si="5"/>
        <v>0</v>
      </c>
      <c r="BH20" s="41">
        <f t="shared" si="5"/>
        <v>0</v>
      </c>
      <c r="BI20" s="41">
        <f t="shared" si="5"/>
        <v>0</v>
      </c>
      <c r="BJ20" s="41">
        <f t="shared" si="5"/>
        <v>0</v>
      </c>
      <c r="BK20" s="41">
        <f t="shared" si="3"/>
        <v>0</v>
      </c>
    </row>
    <row r="21" spans="1:63" x14ac:dyDescent="0.25">
      <c r="A21" s="11" t="s">
        <v>78</v>
      </c>
      <c r="B21" s="25" t="s">
        <v>15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</row>
    <row r="28" spans="1:63" x14ac:dyDescent="0.25">
      <c r="A28" s="11"/>
      <c r="B28" s="25" t="s">
        <v>133</v>
      </c>
      <c r="C28" s="39">
        <v>0</v>
      </c>
      <c r="D28" s="39">
        <v>46.278149041580662</v>
      </c>
      <c r="E28" s="39">
        <v>0</v>
      </c>
      <c r="F28" s="39">
        <v>0</v>
      </c>
      <c r="G28" s="39">
        <v>0</v>
      </c>
      <c r="H28" s="39">
        <v>3.0422473820321092</v>
      </c>
      <c r="I28" s="39">
        <v>299.00997108583874</v>
      </c>
      <c r="J28" s="39">
        <v>11.258588425354839</v>
      </c>
      <c r="K28" s="39">
        <v>0</v>
      </c>
      <c r="L28" s="39">
        <v>32.690081379354837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1.5539604580645168</v>
      </c>
      <c r="S28" s="39">
        <v>44.627484182709679</v>
      </c>
      <c r="T28" s="39">
        <v>0.14856680161290323</v>
      </c>
      <c r="U28" s="39">
        <v>0</v>
      </c>
      <c r="V28" s="39">
        <v>2.1746689690645153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0.55083402454838715</v>
      </c>
      <c r="AC28" s="39">
        <v>176.68040750606454</v>
      </c>
      <c r="AD28" s="39">
        <v>0</v>
      </c>
      <c r="AE28" s="39">
        <v>0</v>
      </c>
      <c r="AF28" s="39">
        <v>1.4727195898709677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0.27243798525806462</v>
      </c>
      <c r="AM28" s="39">
        <v>0.27145585951612905</v>
      </c>
      <c r="AN28" s="39">
        <v>8.8124964838709689E-3</v>
      </c>
      <c r="AO28" s="39">
        <v>0</v>
      </c>
      <c r="AP28" s="39">
        <v>0.35494903022580648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19.388366813967728</v>
      </c>
      <c r="AW28" s="39">
        <v>91.602776205516122</v>
      </c>
      <c r="AX28" s="39">
        <v>3.3839562020322589</v>
      </c>
      <c r="AY28" s="39">
        <v>0</v>
      </c>
      <c r="AZ28" s="39">
        <v>79.348466211225769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7.3916124379032251</v>
      </c>
      <c r="BG28" s="39">
        <v>2.4212143946129028</v>
      </c>
      <c r="BH28" s="39">
        <v>1.7143799999999999E-3</v>
      </c>
      <c r="BI28" s="39">
        <v>0</v>
      </c>
      <c r="BJ28" s="39">
        <v>6.2698854991612922</v>
      </c>
      <c r="BK28" s="40">
        <f t="shared" ref="BK28:BK36" si="10">SUM(C28:BJ28)</f>
        <v>830.20332636199976</v>
      </c>
    </row>
    <row r="29" spans="1:63" x14ac:dyDescent="0.25">
      <c r="A29" s="11"/>
      <c r="B29" s="25" t="s">
        <v>134</v>
      </c>
      <c r="C29" s="39">
        <v>0</v>
      </c>
      <c r="D29" s="39">
        <v>36.732442719161284</v>
      </c>
      <c r="E29" s="39">
        <v>0</v>
      </c>
      <c r="F29" s="39">
        <v>0</v>
      </c>
      <c r="G29" s="39">
        <v>0</v>
      </c>
      <c r="H29" s="39">
        <v>0.69281844142904225</v>
      </c>
      <c r="I29" s="39">
        <v>1.3220716831935486</v>
      </c>
      <c r="J29" s="39">
        <v>0</v>
      </c>
      <c r="K29" s="39">
        <v>0</v>
      </c>
      <c r="L29" s="39">
        <v>0.33220592545161293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0.22899656829032267</v>
      </c>
      <c r="S29" s="39">
        <v>0</v>
      </c>
      <c r="T29" s="39">
        <v>0</v>
      </c>
      <c r="U29" s="39">
        <v>0</v>
      </c>
      <c r="V29" s="39">
        <v>0.10667444409677418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1.7863862129032258E-2</v>
      </c>
      <c r="AC29" s="39">
        <v>2.7275572258064526E-2</v>
      </c>
      <c r="AD29" s="39">
        <v>0</v>
      </c>
      <c r="AE29" s="39">
        <v>0</v>
      </c>
      <c r="AF29" s="39">
        <v>0.28992456558064511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1.5587275903225808E-2</v>
      </c>
      <c r="AM29" s="39">
        <v>0</v>
      </c>
      <c r="AN29" s="39">
        <v>0</v>
      </c>
      <c r="AO29" s="39">
        <v>0</v>
      </c>
      <c r="AP29" s="39">
        <v>1.4274967741935484E-5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1.6164026623870966</v>
      </c>
      <c r="AW29" s="39">
        <v>2.2050944028709685</v>
      </c>
      <c r="AX29" s="39">
        <v>0</v>
      </c>
      <c r="AY29" s="39">
        <v>0</v>
      </c>
      <c r="AZ29" s="39">
        <v>2.5956457824516135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0.61148769348387089</v>
      </c>
      <c r="BG29" s="39">
        <v>0</v>
      </c>
      <c r="BH29" s="39">
        <v>0</v>
      </c>
      <c r="BI29" s="39">
        <v>0</v>
      </c>
      <c r="BJ29" s="39">
        <v>0.32808062367741925</v>
      </c>
      <c r="BK29" s="53">
        <f t="shared" si="10"/>
        <v>47.122586497332264</v>
      </c>
    </row>
    <row r="30" spans="1:63" x14ac:dyDescent="0.25">
      <c r="A30" s="11"/>
      <c r="B30" s="25" t="s">
        <v>131</v>
      </c>
      <c r="C30" s="39">
        <v>0</v>
      </c>
      <c r="D30" s="39">
        <v>18.72008401812904</v>
      </c>
      <c r="E30" s="39">
        <v>0</v>
      </c>
      <c r="F30" s="39">
        <v>0</v>
      </c>
      <c r="G30" s="39">
        <v>0</v>
      </c>
      <c r="H30" s="39">
        <v>1.1248106247645226</v>
      </c>
      <c r="I30" s="39">
        <v>0.6373700446774192</v>
      </c>
      <c r="J30" s="39">
        <v>0</v>
      </c>
      <c r="K30" s="39">
        <v>0</v>
      </c>
      <c r="L30" s="39">
        <v>1.0562406851612902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0.50831257290322585</v>
      </c>
      <c r="S30" s="39">
        <v>0</v>
      </c>
      <c r="T30" s="39">
        <v>0</v>
      </c>
      <c r="U30" s="39">
        <v>0</v>
      </c>
      <c r="V30" s="39">
        <v>0.23689382935483866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1.3003220089032259</v>
      </c>
      <c r="AC30" s="39">
        <v>0.82779231409677445</v>
      </c>
      <c r="AD30" s="39">
        <v>0</v>
      </c>
      <c r="AE30" s="39">
        <v>0</v>
      </c>
      <c r="AF30" s="39">
        <v>3.2131479588709686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0.642224772064516</v>
      </c>
      <c r="AM30" s="39">
        <v>0.10273495638709677</v>
      </c>
      <c r="AN30" s="39">
        <v>0</v>
      </c>
      <c r="AO30" s="39">
        <v>0</v>
      </c>
      <c r="AP30" s="39">
        <v>0.69165703729032268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9.929401858645166</v>
      </c>
      <c r="AW30" s="39">
        <v>19.050609447774189</v>
      </c>
      <c r="AX30" s="39">
        <v>7.639007347741936</v>
      </c>
      <c r="AY30" s="39">
        <v>0</v>
      </c>
      <c r="AZ30" s="39">
        <v>21.091799982193546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1.9709436682258059</v>
      </c>
      <c r="BG30" s="39">
        <v>8.0815932644193555</v>
      </c>
      <c r="BH30" s="39">
        <v>0</v>
      </c>
      <c r="BI30" s="39">
        <v>0</v>
      </c>
      <c r="BJ30" s="39">
        <v>1.9248502356774191</v>
      </c>
      <c r="BK30" s="53">
        <f t="shared" si="10"/>
        <v>98.749796627280659</v>
      </c>
    </row>
    <row r="31" spans="1:63" x14ac:dyDescent="0.25">
      <c r="A31" s="11"/>
      <c r="B31" s="25" t="s">
        <v>135</v>
      </c>
      <c r="C31" s="39">
        <v>0</v>
      </c>
      <c r="D31" s="39">
        <v>49.659057173387097</v>
      </c>
      <c r="E31" s="39">
        <v>0</v>
      </c>
      <c r="F31" s="39">
        <v>0</v>
      </c>
      <c r="G31" s="39">
        <v>0</v>
      </c>
      <c r="H31" s="39">
        <v>1.6890316036686828</v>
      </c>
      <c r="I31" s="39">
        <v>94.152840183193561</v>
      </c>
      <c r="J31" s="39">
        <v>10.11317485738709</v>
      </c>
      <c r="K31" s="39">
        <v>0</v>
      </c>
      <c r="L31" s="39">
        <v>13.469421176193549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0.77376760074193562</v>
      </c>
      <c r="S31" s="39">
        <v>0</v>
      </c>
      <c r="T31" s="39">
        <v>0.87141413006451629</v>
      </c>
      <c r="U31" s="39">
        <v>0</v>
      </c>
      <c r="V31" s="39">
        <v>0.61185775448387103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2.6981057207419354</v>
      </c>
      <c r="AC31" s="39">
        <v>136.56728506383868</v>
      </c>
      <c r="AD31" s="39">
        <v>1.1154105080645158</v>
      </c>
      <c r="AE31" s="39">
        <v>0</v>
      </c>
      <c r="AF31" s="39">
        <v>5.1224671695483872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0.51005323019354842</v>
      </c>
      <c r="AM31" s="39">
        <v>1.5541868870967739E-2</v>
      </c>
      <c r="AN31" s="39">
        <v>43.175435479741935</v>
      </c>
      <c r="AO31" s="39">
        <v>0</v>
      </c>
      <c r="AP31" s="39">
        <v>0.77066153019354833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9.2427006202258113</v>
      </c>
      <c r="AW31" s="39">
        <v>67.117097883870969</v>
      </c>
      <c r="AX31" s="39">
        <v>0</v>
      </c>
      <c r="AY31" s="39">
        <v>0</v>
      </c>
      <c r="AZ31" s="39">
        <v>47.251004961870962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3.2147021709354848</v>
      </c>
      <c r="BG31" s="39">
        <v>6.3701363656774168</v>
      </c>
      <c r="BH31" s="39">
        <v>2.2969751195161292</v>
      </c>
      <c r="BI31" s="39">
        <v>0</v>
      </c>
      <c r="BJ31" s="39">
        <v>3.2385334744516125</v>
      </c>
      <c r="BK31" s="53">
        <f t="shared" si="10"/>
        <v>500.04667564686224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5.5959003651290313</v>
      </c>
      <c r="I32" s="39">
        <v>0.27122086629032255</v>
      </c>
      <c r="J32" s="39">
        <v>0</v>
      </c>
      <c r="K32" s="39">
        <v>0</v>
      </c>
      <c r="L32" s="39">
        <v>5.5446377960645172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1.8409526920967743</v>
      </c>
      <c r="S32" s="39">
        <v>0</v>
      </c>
      <c r="T32" s="39">
        <v>0</v>
      </c>
      <c r="U32" s="39">
        <v>0</v>
      </c>
      <c r="V32" s="39">
        <v>1.7633487017419351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0.37892027</v>
      </c>
      <c r="AC32" s="39">
        <v>0</v>
      </c>
      <c r="AD32" s="39">
        <v>0</v>
      </c>
      <c r="AE32" s="39">
        <v>0</v>
      </c>
      <c r="AF32" s="39">
        <v>0.93975218706451624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0.17559266635483869</v>
      </c>
      <c r="AM32" s="39">
        <v>0</v>
      </c>
      <c r="AN32" s="39">
        <v>0</v>
      </c>
      <c r="AO32" s="39">
        <v>0</v>
      </c>
      <c r="AP32" s="39">
        <v>0.10481330016129031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4.234139934677418</v>
      </c>
      <c r="AW32" s="39">
        <v>1.2943436779999999</v>
      </c>
      <c r="AX32" s="39">
        <v>0</v>
      </c>
      <c r="AY32" s="39">
        <v>0</v>
      </c>
      <c r="AZ32" s="39">
        <v>6.3667285886774181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2.2969721719677425</v>
      </c>
      <c r="BG32" s="39">
        <v>7.8318809677419357E-4</v>
      </c>
      <c r="BH32" s="39">
        <v>0</v>
      </c>
      <c r="BI32" s="39">
        <v>0</v>
      </c>
      <c r="BJ32" s="39">
        <v>1.1520914234516129</v>
      </c>
      <c r="BK32" s="53">
        <f t="shared" si="10"/>
        <v>31.960197829774192</v>
      </c>
    </row>
    <row r="33" spans="1:64" x14ac:dyDescent="0.25">
      <c r="A33" s="11"/>
      <c r="B33" s="25" t="s">
        <v>107</v>
      </c>
      <c r="C33" s="39">
        <v>0</v>
      </c>
      <c r="D33" s="39">
        <v>2.053421630774193</v>
      </c>
      <c r="E33" s="39">
        <v>0</v>
      </c>
      <c r="F33" s="39">
        <v>0</v>
      </c>
      <c r="G33" s="39">
        <v>0</v>
      </c>
      <c r="H33" s="39">
        <v>0.84979557641935488</v>
      </c>
      <c r="I33" s="39">
        <v>2.8818748820000013</v>
      </c>
      <c r="J33" s="39">
        <v>0</v>
      </c>
      <c r="K33" s="39">
        <v>0</v>
      </c>
      <c r="L33" s="39">
        <v>1.5461081013870965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0.27433996987098724</v>
      </c>
      <c r="S33" s="39">
        <v>0</v>
      </c>
      <c r="T33" s="39">
        <v>0</v>
      </c>
      <c r="U33" s="39">
        <v>0</v>
      </c>
      <c r="V33" s="39">
        <v>0.25514638096774195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0.33088916938709678</v>
      </c>
      <c r="AC33" s="39">
        <v>0.16600888183870965</v>
      </c>
      <c r="AD33" s="39">
        <v>0</v>
      </c>
      <c r="AE33" s="39">
        <v>0</v>
      </c>
      <c r="AF33" s="39">
        <v>0.18647168467741942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0.31612308348387103</v>
      </c>
      <c r="AM33" s="39">
        <v>4.4347277354838704E-2</v>
      </c>
      <c r="AN33" s="39">
        <v>0</v>
      </c>
      <c r="AO33" s="39">
        <v>0</v>
      </c>
      <c r="AP33" s="39">
        <v>1.5963101229677421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6.4084179204193612</v>
      </c>
      <c r="AW33" s="39">
        <v>2.041170497612903</v>
      </c>
      <c r="AX33" s="39">
        <v>0</v>
      </c>
      <c r="AY33" s="39">
        <v>0</v>
      </c>
      <c r="AZ33" s="39">
        <v>1.2164279333548389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2.3597100870967709</v>
      </c>
      <c r="BG33" s="39">
        <v>0.10183851361290325</v>
      </c>
      <c r="BH33" s="39">
        <v>0</v>
      </c>
      <c r="BI33" s="39">
        <v>0</v>
      </c>
      <c r="BJ33" s="39">
        <v>6.3664078193548371E-2</v>
      </c>
      <c r="BK33" s="53">
        <f t="shared" si="10"/>
        <v>22.692065791419381</v>
      </c>
    </row>
    <row r="34" spans="1:64" x14ac:dyDescent="0.25">
      <c r="A34" s="11"/>
      <c r="B34" s="25" t="s">
        <v>108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1.0000000000000003E-9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53">
        <f t="shared" si="10"/>
        <v>1.0000000000000003E-9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153.44315458303228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12.994603993442743</v>
      </c>
      <c r="I35" s="41">
        <f t="shared" si="11"/>
        <v>398.27534874519358</v>
      </c>
      <c r="J35" s="41">
        <f t="shared" si="11"/>
        <v>21.371763282741931</v>
      </c>
      <c r="K35" s="41">
        <f t="shared" si="11"/>
        <v>0</v>
      </c>
      <c r="L35" s="41">
        <f t="shared" si="11"/>
        <v>54.638695063612907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5.1803298619677625</v>
      </c>
      <c r="S35" s="41">
        <f t="shared" si="11"/>
        <v>44.627484182709679</v>
      </c>
      <c r="T35" s="41">
        <f t="shared" si="11"/>
        <v>1.0199809316774195</v>
      </c>
      <c r="U35" s="41">
        <f t="shared" si="11"/>
        <v>0</v>
      </c>
      <c r="V35" s="41">
        <f t="shared" si="11"/>
        <v>5.1485900797096766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5.2769350557096786</v>
      </c>
      <c r="AC35" s="41">
        <f t="shared" si="11"/>
        <v>314.26876933809677</v>
      </c>
      <c r="AD35" s="41">
        <f t="shared" si="11"/>
        <v>1.1154105080645158</v>
      </c>
      <c r="AE35" s="41">
        <f t="shared" si="11"/>
        <v>0</v>
      </c>
      <c r="AF35" s="41">
        <f t="shared" si="11"/>
        <v>11.224483155612907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1.9320190132580646</v>
      </c>
      <c r="AM35" s="41">
        <f t="shared" si="11"/>
        <v>0.43407996212903233</v>
      </c>
      <c r="AN35" s="41">
        <f t="shared" si="11"/>
        <v>43.184247976225805</v>
      </c>
      <c r="AO35" s="41">
        <f t="shared" si="11"/>
        <v>0</v>
      </c>
      <c r="AP35" s="41">
        <f t="shared" si="11"/>
        <v>3.5184052958064518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50.819429811322571</v>
      </c>
      <c r="AW35" s="41">
        <f t="shared" si="11"/>
        <v>183.31109211564515</v>
      </c>
      <c r="AX35" s="41">
        <f t="shared" si="11"/>
        <v>11.022963549774195</v>
      </c>
      <c r="AY35" s="41">
        <f t="shared" si="11"/>
        <v>0</v>
      </c>
      <c r="AZ35" s="41">
        <f t="shared" si="11"/>
        <v>157.87007345977418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17.845428229612903</v>
      </c>
      <c r="BG35" s="41">
        <f t="shared" si="11"/>
        <v>16.975565726419354</v>
      </c>
      <c r="BH35" s="41">
        <f t="shared" si="11"/>
        <v>2.2986894995161293</v>
      </c>
      <c r="BI35" s="41">
        <f t="shared" si="11"/>
        <v>0</v>
      </c>
      <c r="BJ35" s="41">
        <f t="shared" si="11"/>
        <v>12.977105334612906</v>
      </c>
      <c r="BK35" s="41">
        <f t="shared" si="10"/>
        <v>1530.7746487556683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189.13408736061294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16.494565483113206</v>
      </c>
      <c r="I36" s="41">
        <f t="shared" si="12"/>
        <v>741.60810182038699</v>
      </c>
      <c r="J36" s="41">
        <f t="shared" si="12"/>
        <v>97.622980874451628</v>
      </c>
      <c r="K36" s="41">
        <f t="shared" si="12"/>
        <v>0</v>
      </c>
      <c r="L36" s="41">
        <f t="shared" si="12"/>
        <v>81.846178887838704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6.5340540494193755</v>
      </c>
      <c r="S36" s="41">
        <f t="shared" si="12"/>
        <v>61.924659004225809</v>
      </c>
      <c r="T36" s="41">
        <f t="shared" si="12"/>
        <v>1.0218556442258067</v>
      </c>
      <c r="U36" s="41">
        <f t="shared" si="12"/>
        <v>0</v>
      </c>
      <c r="V36" s="41">
        <f t="shared" si="12"/>
        <v>6.281423155870967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5.4497342841290335</v>
      </c>
      <c r="AC36" s="41">
        <f t="shared" si="12"/>
        <v>390.208298415</v>
      </c>
      <c r="AD36" s="41">
        <f t="shared" si="12"/>
        <v>1.1154105080645158</v>
      </c>
      <c r="AE36" s="41">
        <f t="shared" si="12"/>
        <v>0</v>
      </c>
      <c r="AF36" s="41">
        <f t="shared" si="12"/>
        <v>13.194113891903228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2.1660878166774196</v>
      </c>
      <c r="AM36" s="41">
        <f t="shared" si="13"/>
        <v>34.874601179290323</v>
      </c>
      <c r="AN36" s="41">
        <f t="shared" si="13"/>
        <v>84.220623667096788</v>
      </c>
      <c r="AO36" s="41">
        <f t="shared" si="13"/>
        <v>0</v>
      </c>
      <c r="AP36" s="41">
        <f t="shared" si="13"/>
        <v>4.8100424110645168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60.422127590548378</v>
      </c>
      <c r="AW36" s="41">
        <f t="shared" si="13"/>
        <v>487.85286945522591</v>
      </c>
      <c r="AX36" s="41">
        <f t="shared" si="13"/>
        <v>11.590616977870969</v>
      </c>
      <c r="AY36" s="41">
        <f t="shared" si="13"/>
        <v>0</v>
      </c>
      <c r="AZ36" s="41">
        <f t="shared" si="13"/>
        <v>187.59110050351612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20.98731962835484</v>
      </c>
      <c r="BG36" s="41">
        <f t="shared" si="13"/>
        <v>36.792611911322581</v>
      </c>
      <c r="BH36" s="41">
        <f t="shared" si="13"/>
        <v>3.5674925202903229</v>
      </c>
      <c r="BI36" s="41">
        <f t="shared" si="13"/>
        <v>0</v>
      </c>
      <c r="BJ36" s="41">
        <f t="shared" si="13"/>
        <v>16.588509854870971</v>
      </c>
      <c r="BK36" s="41">
        <f t="shared" si="10"/>
        <v>2563.899466895371</v>
      </c>
    </row>
    <row r="37" spans="1:64" ht="3.75" customHeight="1" x14ac:dyDescent="0.25">
      <c r="A37" s="11"/>
      <c r="B37" s="27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</row>
    <row r="38" spans="1:64" x14ac:dyDescent="0.25">
      <c r="A38" s="11" t="s">
        <v>1</v>
      </c>
      <c r="B38" s="28" t="s">
        <v>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</row>
    <row r="39" spans="1:64" s="15" customFormat="1" x14ac:dyDescent="0.25">
      <c r="A39" s="11" t="s">
        <v>75</v>
      </c>
      <c r="B39" s="25" t="s">
        <v>2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21.004905185935492</v>
      </c>
      <c r="I40" s="39">
        <v>0.70844866525806449</v>
      </c>
      <c r="J40" s="39">
        <v>0</v>
      </c>
      <c r="K40" s="39">
        <v>0</v>
      </c>
      <c r="L40" s="39">
        <v>5.7019286870967752E-2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9.5783866397104287</v>
      </c>
      <c r="S40" s="39">
        <v>3.7870981935483878E-3</v>
      </c>
      <c r="T40" s="39">
        <v>0</v>
      </c>
      <c r="U40" s="39">
        <v>0</v>
      </c>
      <c r="V40" s="39">
        <v>5.073706338709677E-2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8.197304809483871</v>
      </c>
      <c r="AC40" s="39">
        <v>3.4856070806451617E-2</v>
      </c>
      <c r="AD40" s="39">
        <v>0</v>
      </c>
      <c r="AE40" s="39">
        <v>0</v>
      </c>
      <c r="AF40" s="39">
        <v>0.16793681309677422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7.1599609140645164</v>
      </c>
      <c r="AM40" s="39">
        <v>2.9839055677419356E-2</v>
      </c>
      <c r="AN40" s="39">
        <v>0</v>
      </c>
      <c r="AO40" s="39">
        <v>0</v>
      </c>
      <c r="AP40" s="39">
        <v>4.1734504516129041E-2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183.70105917887116</v>
      </c>
      <c r="AW40" s="39">
        <v>0.64375547070967742</v>
      </c>
      <c r="AX40" s="39">
        <v>0</v>
      </c>
      <c r="AY40" s="39">
        <v>0</v>
      </c>
      <c r="AZ40" s="39">
        <v>1.2262721006129031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90.357866531258026</v>
      </c>
      <c r="BG40" s="39">
        <v>9.4923690349032235</v>
      </c>
      <c r="BH40" s="39">
        <v>0</v>
      </c>
      <c r="BI40" s="39">
        <v>0</v>
      </c>
      <c r="BJ40" s="39">
        <v>0.22607638622580645</v>
      </c>
      <c r="BK40" s="40">
        <f t="shared" ref="BK40:BK42" si="14">SUM(C40:BJ40)</f>
        <v>332.68231480958156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85.833651808644674</v>
      </c>
      <c r="I41" s="39">
        <v>0.73452229935483826</v>
      </c>
      <c r="J41" s="39">
        <v>0</v>
      </c>
      <c r="K41" s="39">
        <v>0</v>
      </c>
      <c r="L41" s="39">
        <v>0.20095350248387098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72.651604412903254</v>
      </c>
      <c r="S41" s="39">
        <v>3.6519441548387099E-2</v>
      </c>
      <c r="T41" s="39">
        <v>0</v>
      </c>
      <c r="U41" s="39">
        <v>0</v>
      </c>
      <c r="V41" s="39">
        <v>0.13157683232258061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15.515241446612899</v>
      </c>
      <c r="AC41" s="39">
        <v>1.2302743986774192</v>
      </c>
      <c r="AD41" s="39">
        <v>0</v>
      </c>
      <c r="AE41" s="39">
        <v>0</v>
      </c>
      <c r="AF41" s="39">
        <v>1.550164582129032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15.360600579677417</v>
      </c>
      <c r="AM41" s="39">
        <v>0.11271712635483871</v>
      </c>
      <c r="AN41" s="39">
        <v>0</v>
      </c>
      <c r="AO41" s="39">
        <v>0</v>
      </c>
      <c r="AP41" s="39">
        <v>0.20161921080645159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91.142902060516079</v>
      </c>
      <c r="AW41" s="39">
        <v>1.5282782031612903</v>
      </c>
      <c r="AX41" s="39">
        <v>0</v>
      </c>
      <c r="AY41" s="39">
        <v>0</v>
      </c>
      <c r="AZ41" s="39">
        <v>7.5232042149354861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48.390206030419286</v>
      </c>
      <c r="BG41" s="39">
        <v>0.37094623748387101</v>
      </c>
      <c r="BH41" s="39">
        <v>0</v>
      </c>
      <c r="BI41" s="39">
        <v>0</v>
      </c>
      <c r="BJ41" s="39">
        <v>0.2220766768064516</v>
      </c>
      <c r="BK41" s="40">
        <f t="shared" si="14"/>
        <v>342.73705906483815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106.83855699458016</v>
      </c>
      <c r="I42" s="42">
        <f t="shared" si="15"/>
        <v>1.4429709646129028</v>
      </c>
      <c r="J42" s="42">
        <f t="shared" si="15"/>
        <v>0</v>
      </c>
      <c r="K42" s="42">
        <f t="shared" si="15"/>
        <v>0</v>
      </c>
      <c r="L42" s="42">
        <f t="shared" si="15"/>
        <v>0.25797278935483875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82.229991052613684</v>
      </c>
      <c r="S42" s="42">
        <f t="shared" si="15"/>
        <v>4.0306539741935488E-2</v>
      </c>
      <c r="T42" s="42">
        <f t="shared" si="15"/>
        <v>0</v>
      </c>
      <c r="U42" s="42">
        <f t="shared" si="15"/>
        <v>0</v>
      </c>
      <c r="V42" s="42">
        <f t="shared" si="15"/>
        <v>0.18231389570967738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23.712546256096772</v>
      </c>
      <c r="AC42" s="42">
        <f t="shared" si="15"/>
        <v>1.2651304694838708</v>
      </c>
      <c r="AD42" s="42">
        <f t="shared" si="15"/>
        <v>0</v>
      </c>
      <c r="AE42" s="42">
        <f t="shared" si="15"/>
        <v>0</v>
      </c>
      <c r="AF42" s="42">
        <f t="shared" si="15"/>
        <v>1.7181013952258062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22.520561493741933</v>
      </c>
      <c r="AM42" s="42">
        <f t="shared" si="15"/>
        <v>0.14255618203225806</v>
      </c>
      <c r="AN42" s="42">
        <f t="shared" si="15"/>
        <v>0</v>
      </c>
      <c r="AO42" s="42">
        <f t="shared" si="15"/>
        <v>0</v>
      </c>
      <c r="AP42" s="42">
        <f t="shared" si="15"/>
        <v>0.24335371532258063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274.84396123938723</v>
      </c>
      <c r="AW42" s="42">
        <f t="shared" si="15"/>
        <v>2.1720336738709678</v>
      </c>
      <c r="AX42" s="42">
        <f t="shared" si="15"/>
        <v>0</v>
      </c>
      <c r="AY42" s="42">
        <f t="shared" si="15"/>
        <v>0</v>
      </c>
      <c r="AZ42" s="42">
        <f t="shared" si="15"/>
        <v>8.7494763155483888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138.7480725616773</v>
      </c>
      <c r="BG42" s="42">
        <f t="shared" si="15"/>
        <v>9.8633152723870943</v>
      </c>
      <c r="BH42" s="42">
        <f t="shared" si="15"/>
        <v>0</v>
      </c>
      <c r="BI42" s="42">
        <f t="shared" si="15"/>
        <v>0</v>
      </c>
      <c r="BJ42" s="42">
        <f t="shared" si="15"/>
        <v>0.44815306303225805</v>
      </c>
      <c r="BK42" s="41">
        <f t="shared" si="14"/>
        <v>675.41937387441953</v>
      </c>
    </row>
    <row r="43" spans="1:64" x14ac:dyDescent="0.25">
      <c r="A43" s="11" t="s">
        <v>76</v>
      </c>
      <c r="B43" s="25" t="s">
        <v>17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47.51080290964515</v>
      </c>
      <c r="I44" s="39">
        <v>4.7027176688064518</v>
      </c>
      <c r="J44" s="39">
        <v>7.8315881290322627E-3</v>
      </c>
      <c r="K44" s="39">
        <v>0</v>
      </c>
      <c r="L44" s="39">
        <v>1.0677989378387096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32.563388335806458</v>
      </c>
      <c r="S44" s="39">
        <v>0.23438281312903228</v>
      </c>
      <c r="T44" s="39">
        <v>0</v>
      </c>
      <c r="U44" s="39">
        <v>0</v>
      </c>
      <c r="V44" s="39">
        <v>1.0778516205161295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5.3954737844516139</v>
      </c>
      <c r="AC44" s="39">
        <v>0.62318875377419358</v>
      </c>
      <c r="AD44" s="39">
        <v>0</v>
      </c>
      <c r="AE44" s="39">
        <v>0</v>
      </c>
      <c r="AF44" s="39">
        <v>2.4839326774193557E-3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1.7218956918387089</v>
      </c>
      <c r="AM44" s="39">
        <v>9.5016403516129042E-2</v>
      </c>
      <c r="AN44" s="39">
        <v>0</v>
      </c>
      <c r="AO44" s="39">
        <v>0</v>
      </c>
      <c r="AP44" s="39">
        <v>0.20122281783870968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16.014547904580652</v>
      </c>
      <c r="AW44" s="39">
        <v>0.88098844158064504</v>
      </c>
      <c r="AX44" s="39">
        <v>0</v>
      </c>
      <c r="AY44" s="39">
        <v>0</v>
      </c>
      <c r="AZ44" s="39">
        <v>3.9610381943548387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8.3490556850322619</v>
      </c>
      <c r="BG44" s="39">
        <v>0.24626283406451616</v>
      </c>
      <c r="BH44" s="39">
        <v>0</v>
      </c>
      <c r="BI44" s="39">
        <v>0</v>
      </c>
      <c r="BJ44" s="39">
        <v>8.1646210096774197E-2</v>
      </c>
      <c r="BK44" s="40">
        <f t="shared" ref="BK44:BK54" si="16">SUM(C44:BJ44)</f>
        <v>124.7375945276774</v>
      </c>
    </row>
    <row r="45" spans="1:64" x14ac:dyDescent="0.25">
      <c r="A45" s="11"/>
      <c r="B45" s="25" t="s">
        <v>112</v>
      </c>
      <c r="C45" s="39">
        <v>0</v>
      </c>
      <c r="D45" s="39">
        <v>8.3055970888709716</v>
      </c>
      <c r="E45" s="39">
        <v>0</v>
      </c>
      <c r="F45" s="39">
        <v>0</v>
      </c>
      <c r="G45" s="39">
        <v>0</v>
      </c>
      <c r="H45" s="39">
        <v>51.156915853257992</v>
      </c>
      <c r="I45" s="39">
        <v>4.3678698750645166</v>
      </c>
      <c r="J45" s="39">
        <v>0</v>
      </c>
      <c r="K45" s="39">
        <v>0</v>
      </c>
      <c r="L45" s="39">
        <v>61.135678802645181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21.319603867767867</v>
      </c>
      <c r="S45" s="39">
        <v>1.8155913704193545</v>
      </c>
      <c r="T45" s="39">
        <v>0</v>
      </c>
      <c r="U45" s="39">
        <v>0</v>
      </c>
      <c r="V45" s="39">
        <v>7.4630946975806438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55.616444647806432</v>
      </c>
      <c r="AC45" s="39">
        <v>9.0846661086774212</v>
      </c>
      <c r="AD45" s="39">
        <v>0</v>
      </c>
      <c r="AE45" s="39">
        <v>0</v>
      </c>
      <c r="AF45" s="39">
        <v>6.1998047133225818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48.037702034774185</v>
      </c>
      <c r="AM45" s="39">
        <v>2.932669832354839</v>
      </c>
      <c r="AN45" s="39">
        <v>0</v>
      </c>
      <c r="AO45" s="39">
        <v>0</v>
      </c>
      <c r="AP45" s="39">
        <v>3.6486505585161289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343.77300108287125</v>
      </c>
      <c r="AW45" s="39">
        <v>78.114920354709696</v>
      </c>
      <c r="AX45" s="39">
        <v>0</v>
      </c>
      <c r="AY45" s="39">
        <v>0</v>
      </c>
      <c r="AZ45" s="39">
        <v>223.67583413935492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170.74210632425877</v>
      </c>
      <c r="BG45" s="39">
        <v>5.0732201253548395</v>
      </c>
      <c r="BH45" s="39">
        <v>3.6599127483870973E-2</v>
      </c>
      <c r="BI45" s="39">
        <v>0</v>
      </c>
      <c r="BJ45" s="39">
        <v>25.605214476516124</v>
      </c>
      <c r="BK45" s="53">
        <f t="shared" si="16"/>
        <v>1128.1051850816075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32.361643783384423</v>
      </c>
      <c r="I46" s="39">
        <v>9.6015860064193514</v>
      </c>
      <c r="J46" s="39">
        <v>0</v>
      </c>
      <c r="K46" s="39">
        <v>0</v>
      </c>
      <c r="L46" s="39">
        <v>6.7615482490322574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28.275737387322586</v>
      </c>
      <c r="S46" s="39">
        <v>7.6653617387096779E-2</v>
      </c>
      <c r="T46" s="39">
        <v>0</v>
      </c>
      <c r="U46" s="39">
        <v>0</v>
      </c>
      <c r="V46" s="39">
        <v>0.58808264006451605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25.419603600225802</v>
      </c>
      <c r="AC46" s="39">
        <v>10.894606585258064</v>
      </c>
      <c r="AD46" s="39">
        <v>0</v>
      </c>
      <c r="AE46" s="39">
        <v>0</v>
      </c>
      <c r="AF46" s="39">
        <v>3.9663656786129029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12.910960816129025</v>
      </c>
      <c r="AM46" s="39">
        <v>0.25945985251612907</v>
      </c>
      <c r="AN46" s="39">
        <v>0</v>
      </c>
      <c r="AO46" s="39">
        <v>0</v>
      </c>
      <c r="AP46" s="39">
        <v>1.1324583418387095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152.76581877722629</v>
      </c>
      <c r="AW46" s="39">
        <v>49.407275669580635</v>
      </c>
      <c r="AX46" s="39">
        <v>2.6494531210322583</v>
      </c>
      <c r="AY46" s="39">
        <v>0</v>
      </c>
      <c r="AZ46" s="39">
        <v>65.235403107709701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75.635904451871397</v>
      </c>
      <c r="BG46" s="39">
        <v>17.66732006441935</v>
      </c>
      <c r="BH46" s="39">
        <v>0</v>
      </c>
      <c r="BI46" s="39">
        <v>0</v>
      </c>
      <c r="BJ46" s="39">
        <v>3.3655289521935483</v>
      </c>
      <c r="BK46" s="53">
        <f t="shared" si="16"/>
        <v>498.97541070222405</v>
      </c>
    </row>
    <row r="47" spans="1:64" x14ac:dyDescent="0.25">
      <c r="A47" s="11"/>
      <c r="B47" s="25" t="s">
        <v>114</v>
      </c>
      <c r="C47" s="39">
        <v>0</v>
      </c>
      <c r="D47" s="39">
        <v>3.5507101202903226</v>
      </c>
      <c r="E47" s="39">
        <v>0</v>
      </c>
      <c r="F47" s="39">
        <v>0</v>
      </c>
      <c r="G47" s="39">
        <v>0</v>
      </c>
      <c r="H47" s="39">
        <v>5.9212138300645165</v>
      </c>
      <c r="I47" s="39">
        <v>45.518558505838705</v>
      </c>
      <c r="J47" s="39">
        <v>0</v>
      </c>
      <c r="K47" s="39">
        <v>0</v>
      </c>
      <c r="L47" s="39">
        <v>4.4643706969032264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3.1513185191290329</v>
      </c>
      <c r="S47" s="39">
        <v>6.5673496677419355E-2</v>
      </c>
      <c r="T47" s="39">
        <v>0</v>
      </c>
      <c r="U47" s="39">
        <v>0</v>
      </c>
      <c r="V47" s="39">
        <v>0.39188353261290321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24.584193840612905</v>
      </c>
      <c r="AC47" s="39">
        <v>8.3518283524193553</v>
      </c>
      <c r="AD47" s="39">
        <v>0</v>
      </c>
      <c r="AE47" s="39">
        <v>0</v>
      </c>
      <c r="AF47" s="39">
        <v>2.3924540120967746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28.008793803387093</v>
      </c>
      <c r="AM47" s="39">
        <v>1.5679019405483874</v>
      </c>
      <c r="AN47" s="39">
        <v>0</v>
      </c>
      <c r="AO47" s="39">
        <v>0</v>
      </c>
      <c r="AP47" s="39">
        <v>0.38629502248387093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89.253490035516123</v>
      </c>
      <c r="AW47" s="39">
        <v>10.849159682709679</v>
      </c>
      <c r="AX47" s="39">
        <v>0</v>
      </c>
      <c r="AY47" s="39">
        <v>0</v>
      </c>
      <c r="AZ47" s="39">
        <v>34.854136146064519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58.09261432248379</v>
      </c>
      <c r="BG47" s="39">
        <v>2.9594563169999994</v>
      </c>
      <c r="BH47" s="39">
        <v>0</v>
      </c>
      <c r="BI47" s="39">
        <v>0</v>
      </c>
      <c r="BJ47" s="39">
        <v>2.7697353022903215</v>
      </c>
      <c r="BK47" s="53">
        <f t="shared" si="16"/>
        <v>327.13378747912896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1.1034928579999996</v>
      </c>
      <c r="I48" s="39">
        <v>0.62481756058064519</v>
      </c>
      <c r="J48" s="39">
        <v>0</v>
      </c>
      <c r="K48" s="39">
        <v>0</v>
      </c>
      <c r="L48" s="39">
        <v>1.4367803933225805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0.61509797932258059</v>
      </c>
      <c r="S48" s="39">
        <v>1.3689592966774189</v>
      </c>
      <c r="T48" s="39">
        <v>0</v>
      </c>
      <c r="U48" s="39">
        <v>0</v>
      </c>
      <c r="V48" s="39">
        <v>1.0369711869354841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3.3171643730322584</v>
      </c>
      <c r="AC48" s="39">
        <v>3.9940059097741947</v>
      </c>
      <c r="AD48" s="39">
        <v>0</v>
      </c>
      <c r="AE48" s="39">
        <v>0</v>
      </c>
      <c r="AF48" s="39">
        <v>1.354332738580645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2.1587712740645162</v>
      </c>
      <c r="AM48" s="39">
        <v>0.5557072806129032</v>
      </c>
      <c r="AN48" s="39">
        <v>0</v>
      </c>
      <c r="AO48" s="39">
        <v>0</v>
      </c>
      <c r="AP48" s="39">
        <v>1.7480600436774196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39.020801296387091</v>
      </c>
      <c r="AW48" s="39">
        <v>11.015715411032259</v>
      </c>
      <c r="AX48" s="39">
        <v>0</v>
      </c>
      <c r="AY48" s="39">
        <v>0</v>
      </c>
      <c r="AZ48" s="39">
        <v>74.429736688064494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15.926061691483884</v>
      </c>
      <c r="BG48" s="39">
        <v>1.2948078955806448</v>
      </c>
      <c r="BH48" s="39">
        <v>0</v>
      </c>
      <c r="BI48" s="39">
        <v>0</v>
      </c>
      <c r="BJ48" s="39">
        <v>9.2245062700322595</v>
      </c>
      <c r="BK48" s="53">
        <f t="shared" si="16"/>
        <v>170.22579014716126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1.8921153814516134</v>
      </c>
      <c r="I49" s="39">
        <v>4.5544574793225809</v>
      </c>
      <c r="J49" s="39">
        <v>0</v>
      </c>
      <c r="K49" s="39">
        <v>0</v>
      </c>
      <c r="L49" s="39">
        <v>3.8158231520322579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0.56004378261290322</v>
      </c>
      <c r="S49" s="39">
        <v>0</v>
      </c>
      <c r="T49" s="39">
        <v>0</v>
      </c>
      <c r="U49" s="39">
        <v>0</v>
      </c>
      <c r="V49" s="39">
        <v>0.13911635754838708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9.018835819354841E-2</v>
      </c>
      <c r="AC49" s="39">
        <v>1.6195896774193553E-3</v>
      </c>
      <c r="AD49" s="39">
        <v>0</v>
      </c>
      <c r="AE49" s="39">
        <v>0</v>
      </c>
      <c r="AF49" s="39">
        <v>6.9034342258064525E-3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5.6017934999999991E-2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5.1197880110967731</v>
      </c>
      <c r="AW49" s="39">
        <v>0.41430107890322565</v>
      </c>
      <c r="AX49" s="39">
        <v>0</v>
      </c>
      <c r="AY49" s="39">
        <v>0</v>
      </c>
      <c r="AZ49" s="39">
        <v>0.28197928422580648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0.97816530132258062</v>
      </c>
      <c r="BG49" s="39">
        <v>0</v>
      </c>
      <c r="BH49" s="39">
        <v>0</v>
      </c>
      <c r="BI49" s="39">
        <v>0</v>
      </c>
      <c r="BJ49" s="39">
        <v>0.14719090096774196</v>
      </c>
      <c r="BK49" s="53">
        <f t="shared" si="16"/>
        <v>18.057710046580645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0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</v>
      </c>
      <c r="AW50" s="39">
        <v>0</v>
      </c>
      <c r="AX50" s="39">
        <v>0</v>
      </c>
      <c r="AY50" s="39">
        <v>0</v>
      </c>
      <c r="AZ50" s="39">
        <v>0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53">
        <f t="shared" si="16"/>
        <v>0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0.17524802777419363</v>
      </c>
      <c r="I51" s="39">
        <v>0.55938725503225806</v>
      </c>
      <c r="J51" s="39">
        <v>0</v>
      </c>
      <c r="K51" s="39">
        <v>0</v>
      </c>
      <c r="L51" s="39">
        <v>0.52945658606451618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8.9627993741935474E-2</v>
      </c>
      <c r="S51" s="39">
        <v>0</v>
      </c>
      <c r="T51" s="39">
        <v>0</v>
      </c>
      <c r="U51" s="39">
        <v>0</v>
      </c>
      <c r="V51" s="39">
        <v>0.101557043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9.5465952096774206E-2</v>
      </c>
      <c r="AC51" s="39">
        <v>0.21135779861290316</v>
      </c>
      <c r="AD51" s="39">
        <v>0</v>
      </c>
      <c r="AE51" s="39">
        <v>0</v>
      </c>
      <c r="AF51" s="39">
        <v>0.24391814345161283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0.10691716458064518</v>
      </c>
      <c r="AM51" s="39">
        <v>0.40329702690322577</v>
      </c>
      <c r="AN51" s="39">
        <v>0</v>
      </c>
      <c r="AO51" s="39">
        <v>0</v>
      </c>
      <c r="AP51" s="39">
        <v>8.762822170967742E-2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1.456356002967742</v>
      </c>
      <c r="AW51" s="39">
        <v>1.5638603224516134</v>
      </c>
      <c r="AX51" s="39">
        <v>0</v>
      </c>
      <c r="AY51" s="39">
        <v>0</v>
      </c>
      <c r="AZ51" s="39">
        <v>3.4754515565483866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0.25385089438709685</v>
      </c>
      <c r="BG51" s="39">
        <v>0.20754477419354839</v>
      </c>
      <c r="BH51" s="39">
        <v>0</v>
      </c>
      <c r="BI51" s="39">
        <v>0</v>
      </c>
      <c r="BJ51" s="39">
        <v>0.40107522351612901</v>
      </c>
      <c r="BK51" s="53">
        <f t="shared" si="16"/>
        <v>9.9619999870322591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0.43648356767741142</v>
      </c>
      <c r="I52" s="39">
        <v>0.35877402341935483</v>
      </c>
      <c r="J52" s="39">
        <v>0</v>
      </c>
      <c r="K52" s="39">
        <v>0</v>
      </c>
      <c r="L52" s="39">
        <v>0.17259946658064512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9.2034637354838716E-2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0.62230840351612882</v>
      </c>
      <c r="AC52" s="39">
        <v>0.67133570803225817</v>
      </c>
      <c r="AD52" s="39">
        <v>0</v>
      </c>
      <c r="AE52" s="39">
        <v>0</v>
      </c>
      <c r="AF52" s="39">
        <v>0.9302228327741936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0.35122243138709686</v>
      </c>
      <c r="AM52" s="39">
        <v>0.15998895206451613</v>
      </c>
      <c r="AN52" s="39">
        <v>0</v>
      </c>
      <c r="AO52" s="39">
        <v>0</v>
      </c>
      <c r="AP52" s="39">
        <v>7.3729568032258094E-2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5.7207922671290348</v>
      </c>
      <c r="AW52" s="39">
        <v>2.9155352536774197</v>
      </c>
      <c r="AX52" s="39">
        <v>0</v>
      </c>
      <c r="AY52" s="39">
        <v>0</v>
      </c>
      <c r="AZ52" s="39">
        <v>2.3532568598709682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2.7546631908387105</v>
      </c>
      <c r="BG52" s="39">
        <v>0.7952319828064518</v>
      </c>
      <c r="BH52" s="39">
        <v>1.6688711935483869E-3</v>
      </c>
      <c r="BI52" s="39">
        <v>0</v>
      </c>
      <c r="BJ52" s="39">
        <v>0.56655751548387101</v>
      </c>
      <c r="BK52" s="53">
        <f t="shared" si="16"/>
        <v>18.976405531838704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11.856307209161294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140.55791621125533</v>
      </c>
      <c r="I53" s="41">
        <f t="shared" si="17"/>
        <v>70.28816837448386</v>
      </c>
      <c r="J53" s="41">
        <f t="shared" si="17"/>
        <v>7.8315881290322627E-3</v>
      </c>
      <c r="K53" s="41">
        <f t="shared" si="17"/>
        <v>0</v>
      </c>
      <c r="L53" s="41">
        <f t="shared" si="17"/>
        <v>79.384056284419373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86.666852503058223</v>
      </c>
      <c r="S53" s="41">
        <f t="shared" si="17"/>
        <v>3.5612605942903222</v>
      </c>
      <c r="T53" s="41">
        <f t="shared" si="17"/>
        <v>0</v>
      </c>
      <c r="U53" s="41">
        <f t="shared" si="17"/>
        <v>0</v>
      </c>
      <c r="V53" s="41">
        <f t="shared" si="17"/>
        <v>10.798557078258062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115.14084295993545</v>
      </c>
      <c r="AC53" s="41">
        <f t="shared" si="17"/>
        <v>33.832608806225807</v>
      </c>
      <c r="AD53" s="41">
        <f t="shared" si="17"/>
        <v>0</v>
      </c>
      <c r="AE53" s="41">
        <f t="shared" si="17"/>
        <v>0</v>
      </c>
      <c r="AF53" s="41">
        <f t="shared" si="17"/>
        <v>15.096485485741935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93.352281151161279</v>
      </c>
      <c r="AM53" s="41">
        <f t="shared" si="17"/>
        <v>5.9740412885161298</v>
      </c>
      <c r="AN53" s="41">
        <f t="shared" si="17"/>
        <v>0</v>
      </c>
      <c r="AO53" s="41">
        <f t="shared" si="17"/>
        <v>0</v>
      </c>
      <c r="AP53" s="41">
        <f t="shared" si="17"/>
        <v>7.2780445740967741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653.12459537777477</v>
      </c>
      <c r="AW53" s="41">
        <f t="shared" si="17"/>
        <v>155.16175621464518</v>
      </c>
      <c r="AX53" s="41">
        <f t="shared" si="17"/>
        <v>2.6494531210322583</v>
      </c>
      <c r="AY53" s="41">
        <f t="shared" si="17"/>
        <v>0</v>
      </c>
      <c r="AZ53" s="41">
        <f t="shared" si="17"/>
        <v>408.26683597619365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332.73242186167846</v>
      </c>
      <c r="BG53" s="41">
        <f t="shared" si="17"/>
        <v>28.243843993419347</v>
      </c>
      <c r="BH53" s="41">
        <f t="shared" si="17"/>
        <v>3.8267998677419361E-2</v>
      </c>
      <c r="BI53" s="41">
        <f t="shared" si="17"/>
        <v>0</v>
      </c>
      <c r="BJ53" s="41">
        <f t="shared" si="17"/>
        <v>42.161454851096771</v>
      </c>
      <c r="BK53" s="41">
        <f t="shared" si="16"/>
        <v>2296.1738835032511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11.856307209161294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247.39647320583549</v>
      </c>
      <c r="I54" s="41">
        <f t="shared" si="18"/>
        <v>71.731139339096757</v>
      </c>
      <c r="J54" s="41">
        <f t="shared" si="18"/>
        <v>7.8315881290322627E-3</v>
      </c>
      <c r="K54" s="41">
        <f t="shared" si="18"/>
        <v>0</v>
      </c>
      <c r="L54" s="41">
        <f t="shared" si="18"/>
        <v>79.642029073774211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168.89684355567192</v>
      </c>
      <c r="S54" s="41">
        <f t="shared" si="18"/>
        <v>3.6015671340322575</v>
      </c>
      <c r="T54" s="41">
        <f t="shared" si="18"/>
        <v>0</v>
      </c>
      <c r="U54" s="41">
        <f t="shared" si="18"/>
        <v>0</v>
      </c>
      <c r="V54" s="41">
        <f t="shared" si="18"/>
        <v>10.98087097396774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138.85338921603221</v>
      </c>
      <c r="AC54" s="41">
        <f t="shared" si="18"/>
        <v>35.097739275709678</v>
      </c>
      <c r="AD54" s="41">
        <f t="shared" si="18"/>
        <v>0</v>
      </c>
      <c r="AE54" s="41">
        <f t="shared" si="18"/>
        <v>0</v>
      </c>
      <c r="AF54" s="41">
        <f t="shared" si="18"/>
        <v>16.814586880967742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115.87284264490322</v>
      </c>
      <c r="AM54" s="41">
        <f t="shared" si="18"/>
        <v>6.1165974705483883</v>
      </c>
      <c r="AN54" s="41">
        <f t="shared" si="18"/>
        <v>0</v>
      </c>
      <c r="AO54" s="41">
        <f t="shared" si="18"/>
        <v>0</v>
      </c>
      <c r="AP54" s="41">
        <f t="shared" si="18"/>
        <v>7.5213982894193547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927.96855661716199</v>
      </c>
      <c r="AW54" s="41">
        <f t="shared" si="18"/>
        <v>157.33378988851615</v>
      </c>
      <c r="AX54" s="41">
        <f t="shared" si="18"/>
        <v>2.6494531210322583</v>
      </c>
      <c r="AY54" s="41">
        <f t="shared" si="18"/>
        <v>0</v>
      </c>
      <c r="AZ54" s="41">
        <f t="shared" si="18"/>
        <v>417.01631229174205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471.48049442335576</v>
      </c>
      <c r="BG54" s="41">
        <f t="shared" si="18"/>
        <v>38.107159265806445</v>
      </c>
      <c r="BH54" s="41">
        <f t="shared" si="18"/>
        <v>3.8267998677419361E-2</v>
      </c>
      <c r="BI54" s="41">
        <f t="shared" si="18"/>
        <v>0</v>
      </c>
      <c r="BJ54" s="41">
        <f t="shared" si="18"/>
        <v>42.609607914129029</v>
      </c>
      <c r="BK54" s="41">
        <f t="shared" si="16"/>
        <v>2971.5932573776704</v>
      </c>
    </row>
    <row r="55" spans="1:63" ht="3" customHeight="1" x14ac:dyDescent="0.25">
      <c r="A55" s="11"/>
      <c r="B55" s="2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</row>
    <row r="56" spans="1:63" x14ac:dyDescent="0.25">
      <c r="A56" s="11" t="s">
        <v>18</v>
      </c>
      <c r="B56" s="28" t="s">
        <v>8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</row>
    <row r="57" spans="1:63" x14ac:dyDescent="0.25">
      <c r="A57" s="11" t="s">
        <v>75</v>
      </c>
      <c r="B57" s="25" t="s">
        <v>19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2.750865246419353</v>
      </c>
      <c r="I58" s="39">
        <v>1.9288165393225802</v>
      </c>
      <c r="J58" s="39">
        <v>0</v>
      </c>
      <c r="K58" s="39">
        <v>0</v>
      </c>
      <c r="L58" s="39">
        <v>2.7439738481935478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1.2431150943870968</v>
      </c>
      <c r="S58" s="39">
        <v>6.6069976612903231E-2</v>
      </c>
      <c r="T58" s="39">
        <v>0</v>
      </c>
      <c r="U58" s="39">
        <v>0</v>
      </c>
      <c r="V58" s="39">
        <v>1.5350194000322577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3.8292432568709676</v>
      </c>
      <c r="AC58" s="39">
        <v>18.857866116419363</v>
      </c>
      <c r="AD58" s="39">
        <v>0</v>
      </c>
      <c r="AE58" s="39">
        <v>0</v>
      </c>
      <c r="AF58" s="39">
        <v>11.343799389967742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1.9471007742903226</v>
      </c>
      <c r="AM58" s="39">
        <v>1.1863972757096772</v>
      </c>
      <c r="AN58" s="39">
        <v>0</v>
      </c>
      <c r="AO58" s="39">
        <v>0</v>
      </c>
      <c r="AP58" s="39">
        <v>7.9758537263225815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49.671208419387</v>
      </c>
      <c r="AW58" s="39">
        <v>21.650414259483881</v>
      </c>
      <c r="AX58" s="39">
        <v>0</v>
      </c>
      <c r="AY58" s="39">
        <v>0</v>
      </c>
      <c r="AZ58" s="39">
        <v>71.25002837916125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20.725288976677422</v>
      </c>
      <c r="BG58" s="39">
        <v>14.00780200706452</v>
      </c>
      <c r="BH58" s="39">
        <v>1.3882658612903227</v>
      </c>
      <c r="BI58" s="39">
        <v>0</v>
      </c>
      <c r="BJ58" s="39">
        <v>15.175904002548387</v>
      </c>
      <c r="BK58" s="40">
        <f t="shared" ref="BK58:BK59" si="19">SUM(C58:BJ58)</f>
        <v>249.27703255016121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2.750865246419353</v>
      </c>
      <c r="I59" s="41">
        <f t="shared" si="20"/>
        <v>1.9288165393225802</v>
      </c>
      <c r="J59" s="41">
        <f t="shared" si="20"/>
        <v>0</v>
      </c>
      <c r="K59" s="41">
        <f t="shared" si="20"/>
        <v>0</v>
      </c>
      <c r="L59" s="41">
        <f t="shared" si="20"/>
        <v>2.7439738481935478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1.2431150943870968</v>
      </c>
      <c r="S59" s="41">
        <f t="shared" si="20"/>
        <v>6.6069976612903231E-2</v>
      </c>
      <c r="T59" s="41">
        <f t="shared" si="20"/>
        <v>0</v>
      </c>
      <c r="U59" s="41">
        <f t="shared" si="20"/>
        <v>0</v>
      </c>
      <c r="V59" s="41">
        <f t="shared" si="20"/>
        <v>1.5350194000322577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3.8292432568709676</v>
      </c>
      <c r="AC59" s="41">
        <f t="shared" si="20"/>
        <v>18.857866116419363</v>
      </c>
      <c r="AD59" s="41">
        <f t="shared" si="20"/>
        <v>0</v>
      </c>
      <c r="AE59" s="41">
        <f t="shared" si="20"/>
        <v>0</v>
      </c>
      <c r="AF59" s="41">
        <f t="shared" si="20"/>
        <v>11.343799389967742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1.9471007742903226</v>
      </c>
      <c r="AM59" s="41">
        <f t="shared" si="20"/>
        <v>1.1863972757096772</v>
      </c>
      <c r="AN59" s="41">
        <f t="shared" si="20"/>
        <v>0</v>
      </c>
      <c r="AO59" s="41">
        <f t="shared" si="20"/>
        <v>0</v>
      </c>
      <c r="AP59" s="41">
        <f t="shared" si="20"/>
        <v>7.9758537263225815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49.671208419387</v>
      </c>
      <c r="AW59" s="41">
        <f t="shared" si="20"/>
        <v>21.650414259483881</v>
      </c>
      <c r="AX59" s="41">
        <f t="shared" si="20"/>
        <v>0</v>
      </c>
      <c r="AY59" s="41">
        <f t="shared" si="20"/>
        <v>0</v>
      </c>
      <c r="AZ59" s="41">
        <f t="shared" si="20"/>
        <v>71.25002837916125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20.725288976677422</v>
      </c>
      <c r="BG59" s="41">
        <f t="shared" si="20"/>
        <v>14.00780200706452</v>
      </c>
      <c r="BH59" s="41">
        <f t="shared" si="20"/>
        <v>1.3882658612903227</v>
      </c>
      <c r="BI59" s="41">
        <f t="shared" si="20"/>
        <v>0</v>
      </c>
      <c r="BJ59" s="41">
        <f t="shared" si="20"/>
        <v>15.175904002548387</v>
      </c>
      <c r="BK59" s="41">
        <f t="shared" si="19"/>
        <v>249.27703255016121</v>
      </c>
    </row>
    <row r="60" spans="1:63" ht="2.25" customHeight="1" x14ac:dyDescent="0.25">
      <c r="A60" s="11"/>
      <c r="B60" s="2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</row>
    <row r="61" spans="1:63" x14ac:dyDescent="0.25">
      <c r="A61" s="11" t="s">
        <v>4</v>
      </c>
      <c r="B61" s="28" t="s">
        <v>9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</row>
    <row r="62" spans="1:63" x14ac:dyDescent="0.25">
      <c r="A62" s="11" t="s">
        <v>75</v>
      </c>
      <c r="B62" s="25" t="s">
        <v>20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</row>
    <row r="70" spans="1:63" x14ac:dyDescent="0.25">
      <c r="A70" s="11" t="s">
        <v>22</v>
      </c>
      <c r="B70" s="28" t="s">
        <v>23</v>
      </c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</row>
    <row r="71" spans="1:63" x14ac:dyDescent="0.25">
      <c r="A71" s="11" t="s">
        <v>75</v>
      </c>
      <c r="B71" s="25" t="s">
        <v>24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0.67700625054833452</v>
      </c>
      <c r="I72" s="39">
        <v>0.28737067393548382</v>
      </c>
      <c r="J72" s="39">
        <v>0</v>
      </c>
      <c r="K72" s="39">
        <v>0</v>
      </c>
      <c r="L72" s="39">
        <v>7.7781774193548398E-3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9.7922331935483858E-2</v>
      </c>
      <c r="S72" s="39">
        <v>0</v>
      </c>
      <c r="T72" s="39">
        <v>0</v>
      </c>
      <c r="U72" s="39">
        <v>0</v>
      </c>
      <c r="V72" s="39">
        <v>5.2462407096774202E-3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0.40239923829032259</v>
      </c>
      <c r="AC72" s="39">
        <v>1.9301599032258059E-3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0.27450843603225811</v>
      </c>
      <c r="AM72" s="39">
        <v>1.0730428548387095E-2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8.731419797483861</v>
      </c>
      <c r="AW72" s="39">
        <v>0.44555273509677418</v>
      </c>
      <c r="AX72" s="39">
        <v>0</v>
      </c>
      <c r="AY72" s="39">
        <v>0</v>
      </c>
      <c r="AZ72" s="39">
        <v>2.8610747648709678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2.3032605673548399</v>
      </c>
      <c r="BG72" s="39">
        <v>4.4822504419354842E-2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16.151022306548324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0.67700625054833452</v>
      </c>
      <c r="I73" s="41">
        <f t="shared" si="27"/>
        <v>0.28737067393548382</v>
      </c>
      <c r="J73" s="41">
        <f t="shared" si="27"/>
        <v>0</v>
      </c>
      <c r="K73" s="41">
        <f t="shared" si="27"/>
        <v>0</v>
      </c>
      <c r="L73" s="41">
        <f t="shared" si="27"/>
        <v>7.7781774193548398E-3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9.7922331935483858E-2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5.2462407096774202E-3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0.40239923829032259</v>
      </c>
      <c r="AC73" s="41">
        <f t="shared" si="27"/>
        <v>1.9301599032258059E-3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0.27450843603225811</v>
      </c>
      <c r="AM73" s="41">
        <f t="shared" si="27"/>
        <v>1.0730428548387095E-2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8.731419797483861</v>
      </c>
      <c r="AW73" s="41">
        <f t="shared" si="27"/>
        <v>0.44555273509677418</v>
      </c>
      <c r="AX73" s="41">
        <f t="shared" si="27"/>
        <v>0</v>
      </c>
      <c r="AY73" s="41">
        <f t="shared" si="27"/>
        <v>0</v>
      </c>
      <c r="AZ73" s="41">
        <f t="shared" si="27"/>
        <v>2.8610747648709678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2.3032605673548399</v>
      </c>
      <c r="BG73" s="41">
        <f t="shared" si="27"/>
        <v>4.4822504419354842E-2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16.151022306548324</v>
      </c>
    </row>
    <row r="74" spans="1:63" ht="4.5" customHeight="1" x14ac:dyDescent="0.25">
      <c r="A74" s="11"/>
      <c r="B74" s="29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200.99039456977422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267.31891018591642</v>
      </c>
      <c r="I75" s="41">
        <f t="shared" si="28"/>
        <v>815.55542837274186</v>
      </c>
      <c r="J75" s="41">
        <f t="shared" si="28"/>
        <v>97.630812462580664</v>
      </c>
      <c r="K75" s="41">
        <f t="shared" si="28"/>
        <v>0</v>
      </c>
      <c r="L75" s="41">
        <f t="shared" si="28"/>
        <v>164.23995998722583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176.77193503141388</v>
      </c>
      <c r="S75" s="41">
        <f t="shared" si="28"/>
        <v>65.592296114870976</v>
      </c>
      <c r="T75" s="41">
        <f t="shared" si="28"/>
        <v>1.0218556442258067</v>
      </c>
      <c r="U75" s="41">
        <f t="shared" si="28"/>
        <v>0</v>
      </c>
      <c r="V75" s="41">
        <f t="shared" si="28"/>
        <v>18.802559770580643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148.53476599532252</v>
      </c>
      <c r="AC75" s="41">
        <f t="shared" si="28"/>
        <v>444.16583396703226</v>
      </c>
      <c r="AD75" s="41">
        <f t="shared" si="28"/>
        <v>1.1154105080645158</v>
      </c>
      <c r="AE75" s="41">
        <f t="shared" si="28"/>
        <v>0</v>
      </c>
      <c r="AF75" s="41">
        <f t="shared" si="28"/>
        <v>41.352500162838709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120.26053967190322</v>
      </c>
      <c r="AM75" s="41">
        <f t="shared" si="28"/>
        <v>42.188326354096773</v>
      </c>
      <c r="AN75" s="41">
        <f t="shared" si="28"/>
        <v>84.220623667096788</v>
      </c>
      <c r="AO75" s="41">
        <f t="shared" si="28"/>
        <v>0</v>
      </c>
      <c r="AP75" s="41">
        <f t="shared" si="28"/>
        <v>20.30729442680645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1046.7933124245812</v>
      </c>
      <c r="AW75" s="41">
        <f t="shared" si="28"/>
        <v>667.28262633832276</v>
      </c>
      <c r="AX75" s="41">
        <f t="shared" si="28"/>
        <v>14.240070098903228</v>
      </c>
      <c r="AY75" s="41">
        <f t="shared" si="28"/>
        <v>0</v>
      </c>
      <c r="AZ75" s="41">
        <f t="shared" si="28"/>
        <v>678.71851593929034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515.49636359574288</v>
      </c>
      <c r="BG75" s="41">
        <f t="shared" si="28"/>
        <v>88.95239568861291</v>
      </c>
      <c r="BH75" s="41">
        <f t="shared" si="28"/>
        <v>4.9940263802580649</v>
      </c>
      <c r="BI75" s="41">
        <f t="shared" si="28"/>
        <v>0</v>
      </c>
      <c r="BJ75" s="41">
        <f t="shared" si="28"/>
        <v>74.374021771548385</v>
      </c>
      <c r="BK75" s="41">
        <f>SUM(C75:BJ75)</f>
        <v>5800.9207791297513</v>
      </c>
    </row>
    <row r="76" spans="1:63" ht="4.5" customHeight="1" x14ac:dyDescent="0.25">
      <c r="A76" s="11"/>
      <c r="B76" s="30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</row>
    <row r="77" spans="1:63" ht="14.25" customHeight="1" x14ac:dyDescent="0.25">
      <c r="A77" s="11" t="s">
        <v>5</v>
      </c>
      <c r="B77" s="31" t="s">
        <v>26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3.4787284935483866E-2</v>
      </c>
      <c r="I78" s="39">
        <v>0.26400209806451613</v>
      </c>
      <c r="J78" s="39">
        <v>0</v>
      </c>
      <c r="K78" s="39">
        <v>0</v>
      </c>
      <c r="L78" s="39">
        <v>0.12054890322580644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1.0042381516129031E-2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0.25715871606451612</v>
      </c>
      <c r="AC78" s="39">
        <v>0.18981656045161288</v>
      </c>
      <c r="AD78" s="39">
        <v>0</v>
      </c>
      <c r="AE78" s="39">
        <v>0</v>
      </c>
      <c r="AF78" s="39">
        <v>0.19621208335483867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0.18623704574193548</v>
      </c>
      <c r="AM78" s="39">
        <v>0</v>
      </c>
      <c r="AN78" s="39">
        <v>0</v>
      </c>
      <c r="AO78" s="39">
        <v>0</v>
      </c>
      <c r="AP78" s="39">
        <v>0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1.6855139612903223E-2</v>
      </c>
      <c r="AW78" s="39">
        <v>1.0365267806451611E-2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1.2860254807741938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9.2447241935483867E-3</v>
      </c>
      <c r="I79" s="39">
        <v>0.15207680129032261</v>
      </c>
      <c r="J79" s="39">
        <v>0</v>
      </c>
      <c r="K79" s="39">
        <v>0</v>
      </c>
      <c r="L79" s="39">
        <v>3.1531332064516124E-2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1.2305774935483873E-2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0.13550070254838706</v>
      </c>
      <c r="AC79" s="39">
        <v>0.6683965783548389</v>
      </c>
      <c r="AD79" s="39">
        <v>0</v>
      </c>
      <c r="AE79" s="39">
        <v>0</v>
      </c>
      <c r="AF79" s="39">
        <v>0.12746057525806456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0.11316542145161292</v>
      </c>
      <c r="AM79" s="39">
        <v>0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0.15437461893548385</v>
      </c>
      <c r="AW79" s="39">
        <v>0.15751945419354837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5.3538795483870968E-3</v>
      </c>
      <c r="BG79" s="39">
        <v>1.9354838709677419E-4</v>
      </c>
      <c r="BH79" s="39">
        <v>0</v>
      </c>
      <c r="BI79" s="39">
        <v>0</v>
      </c>
      <c r="BJ79" s="39">
        <v>0</v>
      </c>
      <c r="BK79" s="47">
        <f t="shared" si="29"/>
        <v>1.5671234111612904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3.2423025774193551E-2</v>
      </c>
      <c r="I80" s="39">
        <v>0.51493269709677403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2.7283541774193548E-2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0.17331085061290324</v>
      </c>
      <c r="AC80" s="39">
        <v>0.2333417790967742</v>
      </c>
      <c r="AD80" s="39">
        <v>0</v>
      </c>
      <c r="AE80" s="39">
        <v>0</v>
      </c>
      <c r="AF80" s="39">
        <v>0.82684178325806457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0.26085475835483873</v>
      </c>
      <c r="AM80" s="39">
        <v>0.74599664222580631</v>
      </c>
      <c r="AN80" s="39">
        <v>0</v>
      </c>
      <c r="AO80" s="39">
        <v>0</v>
      </c>
      <c r="AP80" s="39">
        <v>0.1165198064516129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5.8259903225806443E-4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5.8259903225806443E-4</v>
      </c>
      <c r="BG80" s="39">
        <v>0</v>
      </c>
      <c r="BH80" s="39">
        <v>0</v>
      </c>
      <c r="BI80" s="39">
        <v>0</v>
      </c>
      <c r="BJ80" s="39">
        <v>5.8842502258064519E-2</v>
      </c>
      <c r="BK80" s="40">
        <f t="shared" si="29"/>
        <v>2.9915125849677415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7.6455034903225805E-2</v>
      </c>
      <c r="I81" s="48">
        <f t="shared" si="30"/>
        <v>0.9310115964516128</v>
      </c>
      <c r="J81" s="48">
        <f t="shared" si="30"/>
        <v>0</v>
      </c>
      <c r="K81" s="48">
        <f t="shared" si="30"/>
        <v>0</v>
      </c>
      <c r="L81" s="48">
        <f t="shared" si="30"/>
        <v>0.15208023529032255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4.9631698225806452E-2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0.5659702692258064</v>
      </c>
      <c r="AC81" s="48">
        <f t="shared" si="30"/>
        <v>1.091554917903226</v>
      </c>
      <c r="AD81" s="48">
        <f t="shared" si="30"/>
        <v>0</v>
      </c>
      <c r="AE81" s="48">
        <f t="shared" si="30"/>
        <v>0</v>
      </c>
      <c r="AF81" s="48">
        <f t="shared" si="30"/>
        <v>1.1505144418709679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0.56025722554838708</v>
      </c>
      <c r="AM81" s="48">
        <f t="shared" si="30"/>
        <v>0.74599664222580631</v>
      </c>
      <c r="AN81" s="48">
        <f t="shared" si="30"/>
        <v>0</v>
      </c>
      <c r="AO81" s="48">
        <f t="shared" si="30"/>
        <v>0</v>
      </c>
      <c r="AP81" s="48">
        <f t="shared" si="30"/>
        <v>0.1165198064516129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0.17181235758064514</v>
      </c>
      <c r="AW81" s="48">
        <f t="shared" si="30"/>
        <v>0.16788472199999999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5.9364785806451615E-3</v>
      </c>
      <c r="BG81" s="48">
        <f t="shared" si="30"/>
        <v>1.9354838709677419E-4</v>
      </c>
      <c r="BH81" s="48">
        <f t="shared" si="30"/>
        <v>0</v>
      </c>
      <c r="BI81" s="48">
        <f t="shared" si="30"/>
        <v>0</v>
      </c>
      <c r="BJ81" s="48">
        <f t="shared" si="30"/>
        <v>5.8842502258064519E-2</v>
      </c>
      <c r="BK81" s="48">
        <f t="shared" si="30"/>
        <v>5.8446614769032257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  <c r="BK83" s="54"/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5" zoomScaleNormal="95" workbookViewId="0">
      <selection activeCell="E18" sqref="E18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80" t="s">
        <v>138</v>
      </c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2:12" x14ac:dyDescent="0.2">
      <c r="B3" s="80" t="s">
        <v>100</v>
      </c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3.0448391741935484E-2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3.0448391741935484E-2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0.15272183535483869</v>
      </c>
      <c r="E6" s="44">
        <v>0.60563761970967733</v>
      </c>
      <c r="F6" s="44">
        <v>21.060336413677437</v>
      </c>
      <c r="G6" s="44">
        <v>0.29129213300000006</v>
      </c>
      <c r="H6" s="44">
        <v>2.9858328225806457E-2</v>
      </c>
      <c r="I6" s="44">
        <v>0</v>
      </c>
      <c r="J6" s="44">
        <v>0</v>
      </c>
      <c r="K6" s="44">
        <f t="shared" ref="K6:K41" si="0">SUM(D6:J6)</f>
        <v>22.139846329967757</v>
      </c>
      <c r="L6" s="44">
        <v>3.5614252580645159E-3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9.9388616129032249E-4</v>
      </c>
      <c r="F7" s="44">
        <v>3.6015152354838716E-2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3.7009038516129036E-2</v>
      </c>
      <c r="L7" s="44">
        <v>0</v>
      </c>
    </row>
    <row r="8" spans="2:12" x14ac:dyDescent="0.2">
      <c r="B8" s="20">
        <v>4</v>
      </c>
      <c r="C8" s="22" t="s">
        <v>45</v>
      </c>
      <c r="D8" s="46">
        <v>5.6148431258064506E-2</v>
      </c>
      <c r="E8" s="44">
        <v>12.897650810258064</v>
      </c>
      <c r="F8" s="44">
        <v>11.485545956387087</v>
      </c>
      <c r="G8" s="44">
        <v>0.5860312450645162</v>
      </c>
      <c r="H8" s="44">
        <v>0.20624920677419364</v>
      </c>
      <c r="I8" s="44">
        <v>0</v>
      </c>
      <c r="J8" s="44">
        <v>0</v>
      </c>
      <c r="K8" s="44">
        <f t="shared" si="0"/>
        <v>25.231625649741922</v>
      </c>
      <c r="L8" s="44">
        <v>0</v>
      </c>
    </row>
    <row r="9" spans="2:12" x14ac:dyDescent="0.2">
      <c r="B9" s="20">
        <v>5</v>
      </c>
      <c r="C9" s="22" t="s">
        <v>46</v>
      </c>
      <c r="D9" s="46">
        <v>0.33580907122580655</v>
      </c>
      <c r="E9" s="44">
        <v>0.9559995600645157</v>
      </c>
      <c r="F9" s="44">
        <v>20.108701332225809</v>
      </c>
      <c r="G9" s="44">
        <v>3.3050188643548384</v>
      </c>
      <c r="H9" s="44">
        <v>0.11244285706451615</v>
      </c>
      <c r="I9" s="44">
        <v>0</v>
      </c>
      <c r="J9" s="44">
        <v>0</v>
      </c>
      <c r="K9" s="44">
        <f t="shared" si="0"/>
        <v>24.817971684935486</v>
      </c>
      <c r="L9" s="44">
        <v>6.8710184612903236E-2</v>
      </c>
    </row>
    <row r="10" spans="2:12" x14ac:dyDescent="0.2">
      <c r="B10" s="20">
        <v>6</v>
      </c>
      <c r="C10" s="22" t="s">
        <v>47</v>
      </c>
      <c r="D10" s="46">
        <v>0.38203493487096768</v>
      </c>
      <c r="E10" s="44">
        <v>3.446722199967744</v>
      </c>
      <c r="F10" s="44">
        <v>28.784913402193567</v>
      </c>
      <c r="G10" s="44">
        <v>1.3945268413548391</v>
      </c>
      <c r="H10" s="44">
        <v>4.1112661354838709E-2</v>
      </c>
      <c r="I10" s="44">
        <v>0</v>
      </c>
      <c r="J10" s="44">
        <v>0</v>
      </c>
      <c r="K10" s="44">
        <f t="shared" si="0"/>
        <v>34.049310039741954</v>
      </c>
      <c r="L10" s="44">
        <v>5.9567532258064508E-4</v>
      </c>
    </row>
    <row r="11" spans="2:12" x14ac:dyDescent="0.2">
      <c r="B11" s="20">
        <v>7</v>
      </c>
      <c r="C11" s="22" t="s">
        <v>48</v>
      </c>
      <c r="D11" s="46">
        <v>5.997935967741936E-2</v>
      </c>
      <c r="E11" s="44">
        <v>34.951603056580645</v>
      </c>
      <c r="F11" s="44">
        <v>11.108756600483868</v>
      </c>
      <c r="G11" s="44">
        <v>0.34151567745161293</v>
      </c>
      <c r="H11" s="44">
        <v>2.6374413741935488E-2</v>
      </c>
      <c r="I11" s="44">
        <v>0</v>
      </c>
      <c r="J11" s="44">
        <v>0</v>
      </c>
      <c r="K11" s="44">
        <f t="shared" si="0"/>
        <v>46.488229107935481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2.6872219000000003E-2</v>
      </c>
      <c r="E14" s="44">
        <v>5.7086548741935493E-2</v>
      </c>
      <c r="F14" s="44">
        <v>4.5417170896451617</v>
      </c>
      <c r="G14" s="44">
        <v>0.2558485313870969</v>
      </c>
      <c r="H14" s="44">
        <v>5.4268708064516141E-3</v>
      </c>
      <c r="I14" s="44">
        <v>0</v>
      </c>
      <c r="J14" s="44">
        <v>0</v>
      </c>
      <c r="K14" s="44">
        <f t="shared" si="0"/>
        <v>4.8869512595806466</v>
      </c>
      <c r="L14" s="44">
        <v>1.9331796774193553E-3</v>
      </c>
    </row>
    <row r="15" spans="2:12" x14ac:dyDescent="0.2">
      <c r="B15" s="20">
        <v>11</v>
      </c>
      <c r="C15" s="22" t="s">
        <v>50</v>
      </c>
      <c r="D15" s="46">
        <v>91.813851189161326</v>
      </c>
      <c r="E15" s="44">
        <v>124.80306103641935</v>
      </c>
      <c r="F15" s="44">
        <v>323.22426486180683</v>
      </c>
      <c r="G15" s="44">
        <v>35.494073297128985</v>
      </c>
      <c r="H15" s="44">
        <v>0.84213977348387115</v>
      </c>
      <c r="I15" s="44">
        <v>0</v>
      </c>
      <c r="J15" s="44">
        <v>0</v>
      </c>
      <c r="K15" s="44">
        <f t="shared" si="0"/>
        <v>576.17739015800032</v>
      </c>
      <c r="L15" s="44">
        <v>1.0960380909999998</v>
      </c>
    </row>
    <row r="16" spans="2:12" x14ac:dyDescent="0.2">
      <c r="B16" s="20">
        <v>12</v>
      </c>
      <c r="C16" s="22" t="s">
        <v>51</v>
      </c>
      <c r="D16" s="46">
        <v>193.42587647645163</v>
      </c>
      <c r="E16" s="44">
        <v>62.170570517193518</v>
      </c>
      <c r="F16" s="44">
        <v>87.462437630387029</v>
      </c>
      <c r="G16" s="44">
        <v>5.4208252946774227</v>
      </c>
      <c r="H16" s="44">
        <v>0.32518445796774192</v>
      </c>
      <c r="I16" s="44">
        <v>0</v>
      </c>
      <c r="J16" s="44">
        <v>0</v>
      </c>
      <c r="K16" s="44">
        <f t="shared" si="0"/>
        <v>348.80489437667734</v>
      </c>
      <c r="L16" s="44">
        <v>0.29398597338709681</v>
      </c>
    </row>
    <row r="17" spans="2:12" x14ac:dyDescent="0.2">
      <c r="B17" s="20">
        <v>13</v>
      </c>
      <c r="C17" s="22" t="s">
        <v>52</v>
      </c>
      <c r="D17" s="46">
        <v>3.4107295502580643</v>
      </c>
      <c r="E17" s="44">
        <v>0.49596371841935488</v>
      </c>
      <c r="F17" s="44">
        <v>4.2223466192258075</v>
      </c>
      <c r="G17" s="44">
        <v>0.34386454538709682</v>
      </c>
      <c r="H17" s="44">
        <v>7.3201930967741928E-3</v>
      </c>
      <c r="I17" s="44">
        <v>0</v>
      </c>
      <c r="J17" s="44">
        <v>0</v>
      </c>
      <c r="K17" s="44">
        <f t="shared" si="0"/>
        <v>8.4802246263870984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1.8548212903225807E-4</v>
      </c>
      <c r="E18" s="44">
        <v>2.8072994513225797</v>
      </c>
      <c r="F18" s="44">
        <v>4.7146675430322587</v>
      </c>
      <c r="G18" s="44">
        <v>7.6818746774193584E-3</v>
      </c>
      <c r="H18" s="44">
        <v>7.4602903387096783E-2</v>
      </c>
      <c r="I18" s="44">
        <v>0</v>
      </c>
      <c r="J18" s="44">
        <v>0</v>
      </c>
      <c r="K18" s="44">
        <f t="shared" si="0"/>
        <v>7.6044372545483876</v>
      </c>
      <c r="L18" s="44">
        <v>5.36245322580645E-4</v>
      </c>
    </row>
    <row r="19" spans="2:12" x14ac:dyDescent="0.2">
      <c r="B19" s="20">
        <v>15</v>
      </c>
      <c r="C19" s="22" t="s">
        <v>54</v>
      </c>
      <c r="D19" s="46">
        <v>1.1173784789677415</v>
      </c>
      <c r="E19" s="44">
        <v>1.1464441501935481</v>
      </c>
      <c r="F19" s="44">
        <v>23.9952592887097</v>
      </c>
      <c r="G19" s="44">
        <v>0.77083773800000022</v>
      </c>
      <c r="H19" s="44">
        <v>0.20280807106451615</v>
      </c>
      <c r="I19" s="44">
        <v>0</v>
      </c>
      <c r="J19" s="44">
        <v>0</v>
      </c>
      <c r="K19" s="44">
        <f t="shared" si="0"/>
        <v>27.232727726935508</v>
      </c>
      <c r="L19" s="44">
        <v>9.6635997483870931E-2</v>
      </c>
    </row>
    <row r="20" spans="2:12" x14ac:dyDescent="0.2">
      <c r="B20" s="20">
        <v>16</v>
      </c>
      <c r="C20" s="22" t="s">
        <v>55</v>
      </c>
      <c r="D20" s="46">
        <v>20.838820032290325</v>
      </c>
      <c r="E20" s="44">
        <v>17.924414495032249</v>
      </c>
      <c r="F20" s="44">
        <v>153.75967298745158</v>
      </c>
      <c r="G20" s="44">
        <v>13.19939365325806</v>
      </c>
      <c r="H20" s="44">
        <v>1.5544879036451602</v>
      </c>
      <c r="I20" s="44">
        <v>0</v>
      </c>
      <c r="J20" s="44">
        <v>0</v>
      </c>
      <c r="K20" s="44">
        <f t="shared" si="0"/>
        <v>207.27678907167737</v>
      </c>
      <c r="L20" s="44">
        <v>0.24029527209677418</v>
      </c>
    </row>
    <row r="21" spans="2:12" x14ac:dyDescent="0.2">
      <c r="B21" s="20">
        <v>17</v>
      </c>
      <c r="C21" s="22" t="s">
        <v>56</v>
      </c>
      <c r="D21" s="46">
        <v>0.6525528611612903</v>
      </c>
      <c r="E21" s="44">
        <v>2.4065104988064516</v>
      </c>
      <c r="F21" s="44">
        <v>29.860077548322547</v>
      </c>
      <c r="G21" s="44">
        <v>1.3435866699677417</v>
      </c>
      <c r="H21" s="44">
        <v>0.2934266997741935</v>
      </c>
      <c r="I21" s="44">
        <v>0</v>
      </c>
      <c r="J21" s="44">
        <v>0</v>
      </c>
      <c r="K21" s="44">
        <f t="shared" si="0"/>
        <v>34.556154278032224</v>
      </c>
      <c r="L21" s="44">
        <v>1.8042951612903227E-3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1.3549208531612904</v>
      </c>
      <c r="E23" s="44">
        <v>9.2303513980645171</v>
      </c>
      <c r="F23" s="44">
        <v>50.105434220612942</v>
      </c>
      <c r="G23" s="44">
        <v>12.832991380225803</v>
      </c>
      <c r="H23" s="44">
        <v>9.9987822516129046E-2</v>
      </c>
      <c r="I23" s="44">
        <v>0</v>
      </c>
      <c r="J23" s="44">
        <v>0</v>
      </c>
      <c r="K23" s="44">
        <f t="shared" si="0"/>
        <v>73.623685674580685</v>
      </c>
      <c r="L23" s="44">
        <v>0.15161680341935485</v>
      </c>
    </row>
    <row r="24" spans="2:12" x14ac:dyDescent="0.2">
      <c r="B24" s="20">
        <v>20</v>
      </c>
      <c r="C24" s="22" t="s">
        <v>58</v>
      </c>
      <c r="D24" s="46">
        <v>577.06977309776744</v>
      </c>
      <c r="E24" s="44">
        <v>834.0408532978613</v>
      </c>
      <c r="F24" s="44">
        <v>768.88627789282964</v>
      </c>
      <c r="G24" s="44">
        <v>52.367806813096777</v>
      </c>
      <c r="H24" s="44">
        <v>7.0571273658709082</v>
      </c>
      <c r="I24" s="44">
        <v>0</v>
      </c>
      <c r="J24" s="44">
        <v>0</v>
      </c>
      <c r="K24" s="44">
        <f t="shared" si="0"/>
        <v>2239.4218384674264</v>
      </c>
      <c r="L24" s="44">
        <v>2.0444421388709682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9.0852161935483858E-3</v>
      </c>
      <c r="F25" s="44">
        <v>0.47877056216129038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0.48785577835483879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8.7808505806451637E-3</v>
      </c>
      <c r="E26" s="44">
        <v>1.1001827774193553E-2</v>
      </c>
      <c r="F26" s="44">
        <v>9.4620020431612897</v>
      </c>
      <c r="G26" s="44">
        <v>2.7620386774193536E-2</v>
      </c>
      <c r="H26" s="44">
        <v>5.1854516129032271E-3</v>
      </c>
      <c r="I26" s="44">
        <v>0</v>
      </c>
      <c r="J26" s="44">
        <v>0</v>
      </c>
      <c r="K26" s="44">
        <f t="shared" si="0"/>
        <v>9.5145905599032243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8.9421470967741921E-4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8.9421470967741921E-4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0.36682531241935473</v>
      </c>
      <c r="F28" s="44">
        <v>0.1291526406451613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0.49597795306451603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49.984963709806465</v>
      </c>
      <c r="E29" s="44">
        <v>76.739678583258112</v>
      </c>
      <c r="F29" s="44">
        <v>229.15703318167817</v>
      </c>
      <c r="G29" s="44">
        <v>29.209663748290339</v>
      </c>
      <c r="H29" s="44">
        <v>1.2867009275806451</v>
      </c>
      <c r="I29" s="44">
        <v>0</v>
      </c>
      <c r="J29" s="44">
        <v>0</v>
      </c>
      <c r="K29" s="44">
        <f t="shared" si="0"/>
        <v>386.37804015061369</v>
      </c>
      <c r="L29" s="44">
        <v>0.60859081909677415</v>
      </c>
    </row>
    <row r="30" spans="2:12" x14ac:dyDescent="0.2">
      <c r="B30" s="20">
        <v>26</v>
      </c>
      <c r="C30" s="22" t="s">
        <v>63</v>
      </c>
      <c r="D30" s="46">
        <v>1.9218664032258064E-2</v>
      </c>
      <c r="E30" s="44">
        <v>0.38858293016129036</v>
      </c>
      <c r="F30" s="44">
        <v>16.820045188451605</v>
      </c>
      <c r="G30" s="44">
        <v>0.26961717406451613</v>
      </c>
      <c r="H30" s="44">
        <v>4.1990207322580651E-2</v>
      </c>
      <c r="I30" s="44">
        <v>0</v>
      </c>
      <c r="J30" s="44">
        <v>0</v>
      </c>
      <c r="K30" s="44">
        <f t="shared" si="0"/>
        <v>17.53945416403225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2.7144892225806461E-2</v>
      </c>
      <c r="E31" s="44">
        <v>1.320050334419355</v>
      </c>
      <c r="F31" s="44">
        <v>74.031680952677419</v>
      </c>
      <c r="G31" s="44">
        <v>0.16117886716129032</v>
      </c>
      <c r="H31" s="44">
        <v>3.2432451064516137E-2</v>
      </c>
      <c r="I31" s="44">
        <v>0</v>
      </c>
      <c r="J31" s="44">
        <v>0</v>
      </c>
      <c r="K31" s="44">
        <f t="shared" si="0"/>
        <v>75.572487497548394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2.9285967741935491E-5</v>
      </c>
      <c r="E32" s="44">
        <v>2.1122258064516135E-6</v>
      </c>
      <c r="F32" s="44">
        <v>1.4064837470967742</v>
      </c>
      <c r="G32" s="44">
        <v>1.3877950129032259E-2</v>
      </c>
      <c r="H32" s="44">
        <v>0</v>
      </c>
      <c r="I32" s="44">
        <v>0</v>
      </c>
      <c r="J32" s="44">
        <v>0</v>
      </c>
      <c r="K32" s="44">
        <f t="shared" si="0"/>
        <v>1.4203930954193549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25.211228649709678</v>
      </c>
      <c r="E33" s="44">
        <v>78.204560300064514</v>
      </c>
      <c r="F33" s="44">
        <v>87.005590897290233</v>
      </c>
      <c r="G33" s="44">
        <v>5.928721363806452</v>
      </c>
      <c r="H33" s="44">
        <v>0.22128380096774194</v>
      </c>
      <c r="I33" s="44">
        <v>0</v>
      </c>
      <c r="J33" s="44">
        <v>0</v>
      </c>
      <c r="K33" s="44">
        <f t="shared" si="0"/>
        <v>196.57138501183863</v>
      </c>
      <c r="L33" s="44">
        <v>8.2740838741935482E-2</v>
      </c>
    </row>
    <row r="34" spans="2:12" x14ac:dyDescent="0.2">
      <c r="B34" s="20">
        <v>30</v>
      </c>
      <c r="C34" s="22" t="s">
        <v>66</v>
      </c>
      <c r="D34" s="46">
        <v>3.3632389040322583</v>
      </c>
      <c r="E34" s="44">
        <v>30.868817384806452</v>
      </c>
      <c r="F34" s="44">
        <v>157.03441405622613</v>
      </c>
      <c r="G34" s="44">
        <v>17.679986521903221</v>
      </c>
      <c r="H34" s="44">
        <v>0.15044636564516131</v>
      </c>
      <c r="I34" s="44">
        <v>0</v>
      </c>
      <c r="J34" s="44">
        <v>0</v>
      </c>
      <c r="K34" s="44">
        <f t="shared" si="0"/>
        <v>209.09690323261324</v>
      </c>
      <c r="L34" s="44">
        <v>5.8259903225806443E-4</v>
      </c>
    </row>
    <row r="35" spans="2:12" x14ac:dyDescent="0.2">
      <c r="B35" s="20">
        <v>31</v>
      </c>
      <c r="C35" s="21" t="s">
        <v>67</v>
      </c>
      <c r="D35" s="46">
        <v>1.3800486161290324E-2</v>
      </c>
      <c r="E35" s="44">
        <v>7.4154309354838688E-2</v>
      </c>
      <c r="F35" s="44">
        <v>0.4364698704516129</v>
      </c>
      <c r="G35" s="44">
        <v>0</v>
      </c>
      <c r="H35" s="44">
        <v>1.3993408032258065E-2</v>
      </c>
      <c r="I35" s="44">
        <v>0</v>
      </c>
      <c r="J35" s="44">
        <v>0</v>
      </c>
      <c r="K35" s="44">
        <f t="shared" si="0"/>
        <v>0.53841807399999997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4.5088140354838693</v>
      </c>
      <c r="E36" s="44">
        <v>13.388745684064526</v>
      </c>
      <c r="F36" s="44">
        <v>132.74763443032239</v>
      </c>
      <c r="G36" s="44">
        <v>7.6753256285161333</v>
      </c>
      <c r="H36" s="44">
        <v>0.82530884654838699</v>
      </c>
      <c r="I36" s="44">
        <v>0</v>
      </c>
      <c r="J36" s="44">
        <v>0</v>
      </c>
      <c r="K36" s="44">
        <f t="shared" si="0"/>
        <v>159.14582862493532</v>
      </c>
      <c r="L36" s="44">
        <v>0.12410172780645159</v>
      </c>
    </row>
    <row r="37" spans="2:12" x14ac:dyDescent="0.2">
      <c r="B37" s="20">
        <v>33</v>
      </c>
      <c r="C37" s="22" t="s">
        <v>126</v>
      </c>
      <c r="D37" s="46">
        <v>3.4191083893870977</v>
      </c>
      <c r="E37" s="44">
        <v>19.573916442999995</v>
      </c>
      <c r="F37" s="44">
        <v>341.60863503438748</v>
      </c>
      <c r="G37" s="44">
        <v>2.7373302998387095</v>
      </c>
      <c r="H37" s="44">
        <v>0.94842486270967774</v>
      </c>
      <c r="I37" s="44">
        <v>0</v>
      </c>
      <c r="J37" s="44">
        <v>0</v>
      </c>
      <c r="K37" s="44">
        <f t="shared" si="0"/>
        <v>368.28741502932297</v>
      </c>
      <c r="L37" s="44">
        <v>5.7882838064516129E-3</v>
      </c>
    </row>
    <row r="38" spans="2:12" x14ac:dyDescent="0.2">
      <c r="B38" s="20">
        <v>34</v>
      </c>
      <c r="C38" s="22" t="s">
        <v>69</v>
      </c>
      <c r="D38" s="46">
        <v>2.7527197419354834E-3</v>
      </c>
      <c r="E38" s="44">
        <v>9.5312253548387078E-3</v>
      </c>
      <c r="F38" s="44">
        <v>0.15228845909677421</v>
      </c>
      <c r="G38" s="44">
        <v>1.3882658612903227</v>
      </c>
      <c r="H38" s="44">
        <v>0</v>
      </c>
      <c r="I38" s="44">
        <v>0</v>
      </c>
      <c r="J38" s="44">
        <v>0</v>
      </c>
      <c r="K38" s="44">
        <f t="shared" si="0"/>
        <v>1.552838265483871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3.6994367305483875</v>
      </c>
      <c r="E39" s="44">
        <v>145.74312887687103</v>
      </c>
      <c r="F39" s="44">
        <v>206.85471251548461</v>
      </c>
      <c r="G39" s="44">
        <v>25.850279545548393</v>
      </c>
      <c r="H39" s="44">
        <v>0.65270752967741963</v>
      </c>
      <c r="I39" s="44">
        <v>0</v>
      </c>
      <c r="J39" s="44">
        <v>0</v>
      </c>
      <c r="K39" s="44">
        <f t="shared" si="0"/>
        <v>382.80026519812981</v>
      </c>
      <c r="L39" s="44">
        <v>0.8093348432258064</v>
      </c>
    </row>
    <row r="40" spans="2:12" x14ac:dyDescent="0.2">
      <c r="B40" s="20">
        <v>36</v>
      </c>
      <c r="C40" s="22" t="s">
        <v>71</v>
      </c>
      <c r="D40" s="46">
        <v>0.10335193561290322</v>
      </c>
      <c r="E40" s="44">
        <v>0.25657902061290316</v>
      </c>
      <c r="F40" s="44">
        <v>9.1597873004193584</v>
      </c>
      <c r="G40" s="44">
        <v>0.17785446880645167</v>
      </c>
      <c r="H40" s="44">
        <v>3.9202299677419351E-3</v>
      </c>
      <c r="I40" s="44">
        <v>0</v>
      </c>
      <c r="J40" s="44">
        <v>0</v>
      </c>
      <c r="K40" s="44">
        <f t="shared" si="0"/>
        <v>9.7014929554193579</v>
      </c>
      <c r="L40" s="44">
        <v>1.2556122580645159E-3</v>
      </c>
    </row>
    <row r="41" spans="2:12" x14ac:dyDescent="0.2">
      <c r="B41" s="20">
        <v>37</v>
      </c>
      <c r="C41" s="22" t="s">
        <v>72</v>
      </c>
      <c r="D41" s="46">
        <v>39.354446150032246</v>
      </c>
      <c r="E41" s="44">
        <v>68.5896758139355</v>
      </c>
      <c r="F41" s="44">
        <v>161.72078935232284</v>
      </c>
      <c r="G41" s="44">
        <v>30.202016174999979</v>
      </c>
      <c r="H41" s="44">
        <v>1.0900786966451623</v>
      </c>
      <c r="I41" s="44">
        <v>0</v>
      </c>
      <c r="J41" s="44">
        <v>0</v>
      </c>
      <c r="K41" s="44">
        <f t="shared" si="0"/>
        <v>300.95700618793575</v>
      </c>
      <c r="L41" s="44">
        <v>0.21211147132258062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1020.4139692760577</v>
      </c>
      <c r="E43" s="45">
        <f t="shared" ref="E43:L43" si="1">SUM(E5:E42)</f>
        <v>1543.4854976193128</v>
      </c>
      <c r="F43" s="45">
        <f t="shared" si="1"/>
        <v>2971.5932573776704</v>
      </c>
      <c r="G43" s="45">
        <f t="shared" si="1"/>
        <v>249.27703255016124</v>
      </c>
      <c r="H43" s="45">
        <f t="shared" si="1"/>
        <v>16.151022306548324</v>
      </c>
      <c r="I43" s="45">
        <f t="shared" si="1"/>
        <v>0</v>
      </c>
      <c r="J43" s="45">
        <f t="shared" si="1"/>
        <v>0</v>
      </c>
      <c r="K43" s="45">
        <f t="shared" si="1"/>
        <v>5800.9207791297513</v>
      </c>
      <c r="L43" s="45">
        <f t="shared" si="1"/>
        <v>5.8446614769032257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Bhanushali,Ajay</cp:lastModifiedBy>
  <cp:lastPrinted>2014-03-24T10:58:12Z</cp:lastPrinted>
  <dcterms:created xsi:type="dcterms:W3CDTF">2014-01-06T04:43:23Z</dcterms:created>
  <dcterms:modified xsi:type="dcterms:W3CDTF">2017-08-08T11:55:54Z</dcterms:modified>
</cp:coreProperties>
</file>