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Monthly Portfolios Website\2016-2017\Mar 2017\"/>
    </mc:Choice>
  </mc:AlternateContent>
  <bookViews>
    <workbookView xWindow="0" yWindow="15" windowWidth="15480" windowHeight="11640" tabRatio="740"/>
  </bookViews>
  <sheets>
    <sheet name="GROWTH" sheetId="2" r:id="rId1"/>
    <sheet name="INDEX FUND" sheetId="3" r:id="rId2"/>
    <sheet name="LARGE CAP" sheetId="4" r:id="rId3"/>
    <sheet name="DIVIDEND YIELD" sheetId="5" r:id="rId4"/>
    <sheet name="EMERGING BLUECHIP" sheetId="6" r:id="rId5"/>
    <sheet name="PERSONAL TAX SAVER" sheetId="7" r:id="rId6"/>
    <sheet name="SMART EQUITY" sheetId="8" r:id="rId7"/>
    <sheet name="TAX SAVINGS" sheetId="9" r:id="rId8"/>
    <sheet name="GLOBAL OPP" sheetId="10" r:id="rId9"/>
    <sheet name="LOW DURATION" sheetId="11" r:id="rId10"/>
    <sheet name="CREDIT OPP" sheetId="12" r:id="rId11"/>
    <sheet name="GOVT SEC" sheetId="13" r:id="rId12"/>
    <sheet name="DYNAMIC BOND" sheetId="14" r:id="rId13"/>
    <sheet name="BANK CD" sheetId="15" r:id="rId14"/>
    <sheet name="SHORT TERM" sheetId="16" r:id="rId15"/>
    <sheet name="Equity Savings" sheetId="17" r:id="rId16"/>
    <sheet name="DEBT SAVINGS - RETAIL" sheetId="18" r:id="rId17"/>
    <sheet name="BALANCED" sheetId="19" r:id="rId18"/>
    <sheet name="CASH MANAGEMENT" sheetId="20" r:id="rId19"/>
    <sheet name="MONEY MANAGER" sheetId="21" r:id="rId20"/>
    <sheet name="FMP -SR B10" sheetId="23" r:id="rId21"/>
    <sheet name="FMP -SR B13" sheetId="25" r:id="rId22"/>
    <sheet name="FMP -SR B14" sheetId="26" r:id="rId23"/>
    <sheet name="FMP -SR B16" sheetId="28" r:id="rId24"/>
    <sheet name="MIDCAP" sheetId="29" r:id="rId25"/>
    <sheet name="FMP -SR B17" sheetId="30" r:id="rId26"/>
    <sheet name="ASSET ALLOCATION FOF-MP" sheetId="31" r:id="rId27"/>
    <sheet name="ASSET ALLOCATION FOF-CP" sheetId="34" r:id="rId28"/>
    <sheet name="ASSET ALLOCATION FOF-AP" sheetId="35" r:id="rId29"/>
    <sheet name="ARBITRAGE FUND" sheetId="36" r:id="rId30"/>
  </sheets>
  <definedNames>
    <definedName name="_xlnm._FilterDatabase" localSheetId="29" hidden="1">'ARBITRAGE FUND'!#REF!</definedName>
    <definedName name="_xlnm._FilterDatabase" localSheetId="15" hidden="1">'Equity Savings'!$A$8:$I$27</definedName>
    <definedName name="_xlnm._FilterDatabase" localSheetId="0" hidden="1">GROWTH!$D$4:$D$145</definedName>
    <definedName name="_xlnm._FilterDatabase" localSheetId="6" hidden="1">'SMART EQUITY'!$B$8:$I$73</definedName>
  </definedNames>
  <calcPr calcId="152511"/>
</workbook>
</file>

<file path=xl/calcChain.xml><?xml version="1.0" encoding="utf-8"?>
<calcChain xmlns="http://schemas.openxmlformats.org/spreadsheetml/2006/main">
  <c r="H74" i="8" l="1"/>
  <c r="H29" i="36"/>
  <c r="H48" i="17"/>
  <c r="F32" i="12" l="1"/>
  <c r="F35" i="12" l="1"/>
  <c r="F28" i="12"/>
  <c r="F18" i="12"/>
  <c r="F14" i="12"/>
  <c r="F39" i="12" l="1"/>
  <c r="A9" i="12" l="1"/>
  <c r="A10" i="12" l="1"/>
  <c r="A11" i="12" s="1"/>
  <c r="A12" i="12" s="1"/>
  <c r="F40" i="12"/>
  <c r="G31" i="12" l="1"/>
  <c r="G32" i="12" s="1"/>
  <c r="G38" i="12"/>
  <c r="G39" i="12"/>
  <c r="G9" i="12"/>
  <c r="G13" i="12"/>
  <c r="G12" i="12"/>
  <c r="G10" i="12"/>
  <c r="G11" i="12"/>
  <c r="G17" i="12"/>
  <c r="G27" i="12"/>
  <c r="G25" i="12"/>
  <c r="G23" i="12"/>
  <c r="G26" i="12"/>
  <c r="G24" i="12"/>
  <c r="A13" i="12"/>
  <c r="G22" i="12"/>
  <c r="G34" i="12"/>
  <c r="G18" i="12" l="1"/>
  <c r="G35" i="12"/>
  <c r="G28" i="12"/>
  <c r="G14" i="12"/>
  <c r="A17" i="12" l="1"/>
  <c r="G40" i="12"/>
  <c r="A22" i="12" l="1"/>
  <c r="A23" i="12" l="1"/>
  <c r="A24" i="12" s="1"/>
  <c r="A25" i="12" s="1"/>
  <c r="A26" i="12" s="1"/>
  <c r="A27" i="12" l="1"/>
  <c r="A31" i="12" s="1"/>
</calcChain>
</file>

<file path=xl/sharedStrings.xml><?xml version="1.0" encoding="utf-8"?>
<sst xmlns="http://schemas.openxmlformats.org/spreadsheetml/2006/main" count="3895" uniqueCount="835">
  <si>
    <t>Principal Growth Fund</t>
  </si>
  <si>
    <t xml:space="preserve">  </t>
  </si>
  <si>
    <t>Sr. No.</t>
  </si>
  <si>
    <t>Name of Instrument</t>
  </si>
  <si>
    <t>Rating / Industry</t>
  </si>
  <si>
    <t>Market value (Rs. In lakhs)</t>
  </si>
  <si>
    <t>% to Net Assets</t>
  </si>
  <si>
    <t>Maturity Date</t>
  </si>
  <si>
    <t>ISIN</t>
  </si>
  <si>
    <t>EQUITY &amp; EQUITY RELATED</t>
  </si>
  <si>
    <t>Banks</t>
  </si>
  <si>
    <t>INE090A01021</t>
  </si>
  <si>
    <t>INE040A01026</t>
  </si>
  <si>
    <t>Software</t>
  </si>
  <si>
    <t>INE009A01021</t>
  </si>
  <si>
    <t>State Bank of India</t>
  </si>
  <si>
    <t>INE062A01020</t>
  </si>
  <si>
    <t>Cement</t>
  </si>
  <si>
    <t>INE467B01029</t>
  </si>
  <si>
    <t>Auto</t>
  </si>
  <si>
    <t>INE155A01022</t>
  </si>
  <si>
    <t>Pharmaceuticals</t>
  </si>
  <si>
    <t>INE998I01010</t>
  </si>
  <si>
    <t>Finance</t>
  </si>
  <si>
    <t>INE860A01027</t>
  </si>
  <si>
    <t>Consumer Non Durables</t>
  </si>
  <si>
    <t>INE001A01036</t>
  </si>
  <si>
    <t>Construction Project</t>
  </si>
  <si>
    <t>INE238A01034</t>
  </si>
  <si>
    <t>Petroleum Products</t>
  </si>
  <si>
    <t>INE002A01018</t>
  </si>
  <si>
    <t>Construction</t>
  </si>
  <si>
    <t>INE823G01014</t>
  </si>
  <si>
    <t>Telecom - Services</t>
  </si>
  <si>
    <t>INE055A01016</t>
  </si>
  <si>
    <t>Power</t>
  </si>
  <si>
    <t>INE331A01037</t>
  </si>
  <si>
    <t>Transportation</t>
  </si>
  <si>
    <t>Auto Ancillaries</t>
  </si>
  <si>
    <t>INE917I01010</t>
  </si>
  <si>
    <t>Bank of Baroda</t>
  </si>
  <si>
    <t>Industrial Products</t>
  </si>
  <si>
    <t>INE028A01039</t>
  </si>
  <si>
    <t>Textile Products</t>
  </si>
  <si>
    <t>INE202B01012</t>
  </si>
  <si>
    <t>Non - Ferrous Metals</t>
  </si>
  <si>
    <t>INE154A01025</t>
  </si>
  <si>
    <t>Gas</t>
  </si>
  <si>
    <t>INE216A01022</t>
  </si>
  <si>
    <t>Services</t>
  </si>
  <si>
    <t>INE585B01010</t>
  </si>
  <si>
    <t>INE358A01014</t>
  </si>
  <si>
    <t>Minerals/Mining</t>
  </si>
  <si>
    <t>INE175A01038</t>
  </si>
  <si>
    <t>INE481G01011</t>
  </si>
  <si>
    <t>Health Care Equipment</t>
  </si>
  <si>
    <t>INE647A01010</t>
  </si>
  <si>
    <t>Personal Products</t>
  </si>
  <si>
    <t>INE050A01025</t>
  </si>
  <si>
    <t>Travel</t>
  </si>
  <si>
    <t>INE987B01026</t>
  </si>
  <si>
    <t>Paper Products</t>
  </si>
  <si>
    <t>INE406A01037</t>
  </si>
  <si>
    <t>Diversified Financial Services</t>
  </si>
  <si>
    <t>INE220B01022</t>
  </si>
  <si>
    <t>INE397D01024</t>
  </si>
  <si>
    <t>INE203G01019</t>
  </si>
  <si>
    <t>INE389H01022</t>
  </si>
  <si>
    <t>INE383A01012</t>
  </si>
  <si>
    <t>INE442H01029</t>
  </si>
  <si>
    <t>INE069A01017</t>
  </si>
  <si>
    <t>INE044A01036</t>
  </si>
  <si>
    <t>INE059A01026</t>
  </si>
  <si>
    <t>INE171A01029</t>
  </si>
  <si>
    <t>INE151A01013</t>
  </si>
  <si>
    <t>INE852F01015</t>
  </si>
  <si>
    <t>INE018A01030</t>
  </si>
  <si>
    <t>INE498L01015</t>
  </si>
  <si>
    <t>INE549A01026</t>
  </si>
  <si>
    <t>INE271C01023</t>
  </si>
  <si>
    <t>INE821I01014</t>
  </si>
  <si>
    <t>INE053A01029</t>
  </si>
  <si>
    <t>INE399K01017</t>
  </si>
  <si>
    <t>INE439A01020</t>
  </si>
  <si>
    <t>INE775A01035</t>
  </si>
  <si>
    <t>INE811K01011</t>
  </si>
  <si>
    <t>INE854D01016</t>
  </si>
  <si>
    <t>INE522F01014</t>
  </si>
  <si>
    <t>INE139A01034</t>
  </si>
  <si>
    <t>INE094A01015</t>
  </si>
  <si>
    <t>INE267A01025</t>
  </si>
  <si>
    <t>INE134E01011</t>
  </si>
  <si>
    <t>INE136B01020</t>
  </si>
  <si>
    <t>INE151H01018</t>
  </si>
  <si>
    <t>INE852S01026</t>
  </si>
  <si>
    <t>Total</t>
  </si>
  <si>
    <t>INE431E01011</t>
  </si>
  <si>
    <t>INE348C01011</t>
  </si>
  <si>
    <t>INE147E01013</t>
  </si>
  <si>
    <t>INE604A01011</t>
  </si>
  <si>
    <t>INE406B01019</t>
  </si>
  <si>
    <t>MONEY MARKET INSTRUMENT</t>
  </si>
  <si>
    <t>Investment Funds/Mutual Funds</t>
  </si>
  <si>
    <t>CBLO / Reverse Repo Investments</t>
  </si>
  <si>
    <t>Cash &amp; Cash Equivalents</t>
  </si>
  <si>
    <t>Net Receivable/Payable</t>
  </si>
  <si>
    <t>Grand Total</t>
  </si>
  <si>
    <t>Principal Index Fund - Nifty</t>
  </si>
  <si>
    <t>INE237A01028</t>
  </si>
  <si>
    <t>Oil</t>
  </si>
  <si>
    <t>INE101A01026</t>
  </si>
  <si>
    <t>INE030A01027</t>
  </si>
  <si>
    <t>Media &amp; Entertainment</t>
  </si>
  <si>
    <t>INE095A01012</t>
  </si>
  <si>
    <t>INE326A01037</t>
  </si>
  <si>
    <t>Industrial Capital Goods</t>
  </si>
  <si>
    <t>Ferrous Metals</t>
  </si>
  <si>
    <t>INE213A01029</t>
  </si>
  <si>
    <t>CRISIL AAA</t>
  </si>
  <si>
    <t>INE089A01023</t>
  </si>
  <si>
    <t>INE021A01026</t>
  </si>
  <si>
    <t>INE075A01022</t>
  </si>
  <si>
    <t>INE158A01026</t>
  </si>
  <si>
    <t>INE669C01036</t>
  </si>
  <si>
    <t>INE752E01010</t>
  </si>
  <si>
    <t>INE733E01010</t>
  </si>
  <si>
    <t>INE528G01019</t>
  </si>
  <si>
    <t>INE742F01042</t>
  </si>
  <si>
    <t>INE029A01011</t>
  </si>
  <si>
    <t>INE256A01028</t>
  </si>
  <si>
    <t>INE129A01019</t>
  </si>
  <si>
    <t>INE323A01026</t>
  </si>
  <si>
    <t>INE079A01024</t>
  </si>
  <si>
    <t>INE081A01012</t>
  </si>
  <si>
    <t>INE012A01025</t>
  </si>
  <si>
    <t>INE245A01021</t>
  </si>
  <si>
    <t>INE038A01020</t>
  </si>
  <si>
    <t>BONDS &amp; NCDs</t>
  </si>
  <si>
    <t>Principal Large Cap Fund</t>
  </si>
  <si>
    <t>INE361B01024</t>
  </si>
  <si>
    <t>INE070A01015</t>
  </si>
  <si>
    <t>INE259A01022</t>
  </si>
  <si>
    <t>INE836F01026</t>
  </si>
  <si>
    <t>IN9155A01020</t>
  </si>
  <si>
    <t>Principal Dividend Yield Fund</t>
  </si>
  <si>
    <t>INE118A01012</t>
  </si>
  <si>
    <t>INE294B01019</t>
  </si>
  <si>
    <t>INE172A01027</t>
  </si>
  <si>
    <t>Pesticides</t>
  </si>
  <si>
    <t>Chemicals</t>
  </si>
  <si>
    <t>INE298A01020</t>
  </si>
  <si>
    <t>INE439L01019</t>
  </si>
  <si>
    <t>INE710A01016</t>
  </si>
  <si>
    <t>INE246F01010</t>
  </si>
  <si>
    <t>INE603J01030</t>
  </si>
  <si>
    <t>INE092A01019</t>
  </si>
  <si>
    <t>INE759J01022</t>
  </si>
  <si>
    <t>DERIVATIVES</t>
  </si>
  <si>
    <t>Principal Emerging Bluechip Fund</t>
  </si>
  <si>
    <t>INE066A01013</t>
  </si>
  <si>
    <t>INE885A01032</t>
  </si>
  <si>
    <t>INE226H01026</t>
  </si>
  <si>
    <t>Consumer Durables</t>
  </si>
  <si>
    <t>INE685A01028</t>
  </si>
  <si>
    <t>INE225D01027</t>
  </si>
  <si>
    <t>INE883A01011</t>
  </si>
  <si>
    <t>INE399G01015</t>
  </si>
  <si>
    <t>Textiles - Cotton</t>
  </si>
  <si>
    <t>INE048G01018</t>
  </si>
  <si>
    <t>INE235A01022</t>
  </si>
  <si>
    <t>INE256C01024</t>
  </si>
  <si>
    <t>INE226A01021</t>
  </si>
  <si>
    <t>INE100A01010</t>
  </si>
  <si>
    <t>INE524A01029</t>
  </si>
  <si>
    <t>INE825A01012</t>
  </si>
  <si>
    <t>INE176A01028</t>
  </si>
  <si>
    <t>INE180K01011</t>
  </si>
  <si>
    <t>INE212H01026</t>
  </si>
  <si>
    <t>INE486A01013</t>
  </si>
  <si>
    <t>INE868B01028</t>
  </si>
  <si>
    <t>INE221B01012</t>
  </si>
  <si>
    <t>INE318A01026</t>
  </si>
  <si>
    <t>INE628A01036</t>
  </si>
  <si>
    <t>Principal Personal Tax Saver Fund</t>
  </si>
  <si>
    <t>INE181A01010</t>
  </si>
  <si>
    <t>Principal Smart Equity Fund</t>
  </si>
  <si>
    <t>CRISIL A1+</t>
  </si>
  <si>
    <t>CARE A1+</t>
  </si>
  <si>
    <t>INE192A01025</t>
  </si>
  <si>
    <t>Principal Tax Savings Fund</t>
  </si>
  <si>
    <t>Principal Global Opportunities Fund</t>
  </si>
  <si>
    <t>Principal Global Investors Fund - Emerging Markets Equity Fund</t>
  </si>
  <si>
    <t>Canara Bank</t>
  </si>
  <si>
    <t>CARE AAA</t>
  </si>
  <si>
    <t>Treasury Bill</t>
  </si>
  <si>
    <t>INE121A07JC0</t>
  </si>
  <si>
    <t>Principal Government Securities Fund</t>
  </si>
  <si>
    <t>CENTRAL GOVERNMENT SECURITIES</t>
  </si>
  <si>
    <t>CRISIL A+</t>
  </si>
  <si>
    <t>INE658R07042</t>
  </si>
  <si>
    <t>Principal Bank CD Fund</t>
  </si>
  <si>
    <t>IN0020150010</t>
  </si>
  <si>
    <t>INE140A08SQ9</t>
  </si>
  <si>
    <t>INE296A07BC7</t>
  </si>
  <si>
    <t>Principal Balanced Fund</t>
  </si>
  <si>
    <t>Principal Cash Management Fund</t>
  </si>
  <si>
    <t>Principal Retail Money Manager Fund</t>
  </si>
  <si>
    <t>CARE AA+</t>
  </si>
  <si>
    <t>Principal Pnb FMP- Series B10</t>
  </si>
  <si>
    <t>INE202B07EE3</t>
  </si>
  <si>
    <t>INE523E07BA0</t>
  </si>
  <si>
    <t>Principal Pnb FMP- Series B13</t>
  </si>
  <si>
    <t>Principal Pnb FMP- Series B14</t>
  </si>
  <si>
    <t>Principal Pnb FMP-Series B16</t>
  </si>
  <si>
    <t>Principal Index Fund - Midcap</t>
  </si>
  <si>
    <t>INE242A01010</t>
  </si>
  <si>
    <t>INE003A01024</t>
  </si>
  <si>
    <t>INE111A01017</t>
  </si>
  <si>
    <t>INE010B01027</t>
  </si>
  <si>
    <t>Healthcare Services</t>
  </si>
  <si>
    <t>INE437A01024</t>
  </si>
  <si>
    <t>INE343B01030</t>
  </si>
  <si>
    <t>INE881D01027</t>
  </si>
  <si>
    <t>INE018I01017</t>
  </si>
  <si>
    <t>INE330H01018</t>
  </si>
  <si>
    <t>INE584A01023</t>
  </si>
  <si>
    <t>INE761H01022</t>
  </si>
  <si>
    <t>INE347G01014</t>
  </si>
  <si>
    <t>INE302A01020</t>
  </si>
  <si>
    <t>INE176B01034</t>
  </si>
  <si>
    <t>INE264A01014</t>
  </si>
  <si>
    <t>INE774D01024</t>
  </si>
  <si>
    <t>INE686F01025</t>
  </si>
  <si>
    <t>INE117A01022</t>
  </si>
  <si>
    <t>INE494B01023</t>
  </si>
  <si>
    <t>INE040H01021</t>
  </si>
  <si>
    <t>INE036A01016</t>
  </si>
  <si>
    <t>INE939A01011</t>
  </si>
  <si>
    <t>INE548C01032</t>
  </si>
  <si>
    <t>INE179A01014</t>
  </si>
  <si>
    <t>INE571A01020</t>
  </si>
  <si>
    <t>INE274J01014</t>
  </si>
  <si>
    <t>INE051B01021</t>
  </si>
  <si>
    <t>INE013A01015</t>
  </si>
  <si>
    <t>INE114A01011</t>
  </si>
  <si>
    <t>INE049B01025</t>
  </si>
  <si>
    <t>INE007A01025</t>
  </si>
  <si>
    <t>INE438A01022</t>
  </si>
  <si>
    <t>INE517F01014</t>
  </si>
  <si>
    <t>INE692A01016</t>
  </si>
  <si>
    <t>INE797F01012</t>
  </si>
  <si>
    <t>INE356A01018</t>
  </si>
  <si>
    <t>INE058A01010</t>
  </si>
  <si>
    <t>INE017A01032</t>
  </si>
  <si>
    <t>INE531A01024</t>
  </si>
  <si>
    <t>INE424H01027</t>
  </si>
  <si>
    <t>INE476A01014</t>
  </si>
  <si>
    <t>INE152A01029</t>
  </si>
  <si>
    <t>INE614G01033</t>
  </si>
  <si>
    <t>INE008A01015</t>
  </si>
  <si>
    <t>INE901L01018</t>
  </si>
  <si>
    <t>INE233A01035</t>
  </si>
  <si>
    <t>INE376G01013</t>
  </si>
  <si>
    <t>INE749A01030</t>
  </si>
  <si>
    <t>INE813H01021</t>
  </si>
  <si>
    <t>INE031B01049</t>
  </si>
  <si>
    <t>INE121E01018</t>
  </si>
  <si>
    <t>INE262H01013</t>
  </si>
  <si>
    <t>INE848E01016</t>
  </si>
  <si>
    <t>Bank of India</t>
  </si>
  <si>
    <t>INE084A01016</t>
  </si>
  <si>
    <t>INE814H01011</t>
  </si>
  <si>
    <t>INE683A01023</t>
  </si>
  <si>
    <t>INE232I01014</t>
  </si>
  <si>
    <t>INE503A01015</t>
  </si>
  <si>
    <t>Principal Pnb FMP-Series B17</t>
  </si>
  <si>
    <t>INE121A07JV0</t>
  </si>
  <si>
    <t>INE202B07ET1</t>
  </si>
  <si>
    <t>INE523E07BU8</t>
  </si>
  <si>
    <t>Quantity</t>
  </si>
  <si>
    <t>Overseas ETF</t>
  </si>
  <si>
    <t>Units of Mutual Fund / Units Trust</t>
  </si>
  <si>
    <t>Principal Debt Savings Fund - Retail Plan</t>
  </si>
  <si>
    <t>**Thinly traded/Non traded securities and illiquid securities as defined in SEBI Regulations and Guidelines.</t>
  </si>
  <si>
    <t>*** Value below 0.01% of NAV</t>
  </si>
  <si>
    <t>$$ lliquid securities</t>
  </si>
  <si>
    <t>All corporate ratings are assigned by rating agencies like CRISIL; CARE; ICRA; IND.</t>
  </si>
  <si>
    <t># Valued at Nil as these equity shares have been pending under objection for considerable period of time.</t>
  </si>
  <si>
    <t>Principal Dynamic Bond Fund</t>
  </si>
  <si>
    <t>HDFC Bank Ltd.</t>
  </si>
  <si>
    <t>Infosys Ltd.</t>
  </si>
  <si>
    <t>Reliance Industries Ltd.</t>
  </si>
  <si>
    <t>ICICI Bank Ltd.</t>
  </si>
  <si>
    <t>Tata Motors Ltd.</t>
  </si>
  <si>
    <t>HCL Technologies Ltd.</t>
  </si>
  <si>
    <t>The Ramco Cements Ltd.</t>
  </si>
  <si>
    <t>Housing Development Finance Corporation Ltd.</t>
  </si>
  <si>
    <t>Bajaj Auto Ltd.</t>
  </si>
  <si>
    <t>Mahindra Holidays &amp; Resorts India Ltd.</t>
  </si>
  <si>
    <t>Hotels, Resorts And Other Recreational Activities</t>
  </si>
  <si>
    <t>Century Textiles &amp; Industries Ltd.</t>
  </si>
  <si>
    <t>ITC Ltd.</t>
  </si>
  <si>
    <t>Dewan Housing Finance Corporation Ltd.</t>
  </si>
  <si>
    <t>Britannia Industries Ltd.</t>
  </si>
  <si>
    <t>Ultratech Cement Ltd.</t>
  </si>
  <si>
    <t>Tata Communications Ltd.</t>
  </si>
  <si>
    <t>Abbott India Ltd.</t>
  </si>
  <si>
    <t>Jain Irrigation Systems Ltd.</t>
  </si>
  <si>
    <t>JK Cement Ltd.</t>
  </si>
  <si>
    <t>Cipla Ltd.</t>
  </si>
  <si>
    <t>Maruti Suzuki India Ltd.</t>
  </si>
  <si>
    <t>SRF Ltd.</t>
  </si>
  <si>
    <t>The Indian Hotels Company Ltd.</t>
  </si>
  <si>
    <t>Kotak Mahindra Bank Ltd.</t>
  </si>
  <si>
    <t>Natco Pharma Ltd.</t>
  </si>
  <si>
    <t>Ashoka Buildcon Ltd.</t>
  </si>
  <si>
    <t>Bharti Airtel Ltd.</t>
  </si>
  <si>
    <t>Aurobindo Pharma Ltd.</t>
  </si>
  <si>
    <t>Tata Consultancy Services Ltd.</t>
  </si>
  <si>
    <t>Axis Bank Ltd.</t>
  </si>
  <si>
    <t>IRB Infrastructure Developers Ltd.</t>
  </si>
  <si>
    <t>Gateway Distriparks Ltd.</t>
  </si>
  <si>
    <t>Rattanindia Power Ltd.</t>
  </si>
  <si>
    <t>Kalpataru Power Transmission Ltd.</t>
  </si>
  <si>
    <t>Jet Airways (India) Ltd.</t>
  </si>
  <si>
    <t>INE802G01018</t>
  </si>
  <si>
    <t>The Federal Bank Ltd.</t>
  </si>
  <si>
    <t>KEC International Ltd.</t>
  </si>
  <si>
    <t>DLF Ltd.</t>
  </si>
  <si>
    <t>Larsen &amp; Toubro Ltd.</t>
  </si>
  <si>
    <t>Motherson Sumi Systems Ltd.</t>
  </si>
  <si>
    <t>Indraprastha Gas Ltd.</t>
  </si>
  <si>
    <t>Coal India Ltd.</t>
  </si>
  <si>
    <t>Hindustan Petroleum Corporation Ltd.</t>
  </si>
  <si>
    <t>Hindustan Zinc Ltd.</t>
  </si>
  <si>
    <t>United Spirits Ltd.</t>
  </si>
  <si>
    <t>National Aluminium Company Ltd.</t>
  </si>
  <si>
    <t>Aditya Birla Nuvo Ltd.</t>
  </si>
  <si>
    <t>Balrampur Chini Mills Ltd.</t>
  </si>
  <si>
    <t>INE119A01028</t>
  </si>
  <si>
    <t>Sangam Health Care Products Ltd.</t>
  </si>
  <si>
    <t>Noble Brothers Impex Ltd.</t>
  </si>
  <si>
    <t>Balmer Lawrie Freight Containers Ltd.</t>
  </si>
  <si>
    <t>Mukerian Papers Ltd.</t>
  </si>
  <si>
    <t>Crescent Finstock Ltd.</t>
  </si>
  <si>
    <t>Precision Fasteners Ltd.</t>
  </si>
  <si>
    <t>Virtual Dynamics Software Ltd.</t>
  </si>
  <si>
    <t>Hindustan Unilever Ltd.</t>
  </si>
  <si>
    <t>Mahindra &amp; Mahindra Ltd.</t>
  </si>
  <si>
    <t>IndusInd Bank Ltd.</t>
  </si>
  <si>
    <t>Lupin Ltd.</t>
  </si>
  <si>
    <t>Oil &amp; Natural Gas Corporation Ltd.</t>
  </si>
  <si>
    <t>Dr. Reddy's Laboratories Ltd.</t>
  </si>
  <si>
    <t>Asian Paints Ltd.</t>
  </si>
  <si>
    <t>Wipro Ltd.</t>
  </si>
  <si>
    <t>Power Grid Corporation of India Ltd.</t>
  </si>
  <si>
    <t>Hero MotoCorp Ltd.</t>
  </si>
  <si>
    <t>Tech Mahindra Ltd.</t>
  </si>
  <si>
    <t>NTPC Ltd.</t>
  </si>
  <si>
    <t>Yes Bank Ltd.</t>
  </si>
  <si>
    <t>Bharat Petroleum Corporation Ltd.</t>
  </si>
  <si>
    <t>Zee Entertainment Enterprises Ltd.</t>
  </si>
  <si>
    <t>Grasim Industries Ltd.</t>
  </si>
  <si>
    <t>Adani Ports and Special Economic Zone Ltd.</t>
  </si>
  <si>
    <t>GAIL (India) Ltd.</t>
  </si>
  <si>
    <t>Tata Steel Ltd.</t>
  </si>
  <si>
    <t>Bosch Ltd.</t>
  </si>
  <si>
    <t>Ambuja Cements Ltd.</t>
  </si>
  <si>
    <t>ACC Ltd.</t>
  </si>
  <si>
    <t>Tata Power Company Ltd.</t>
  </si>
  <si>
    <t>Hindalco Industries Ltd.</t>
  </si>
  <si>
    <t>Divi's Laboratories Ltd.</t>
  </si>
  <si>
    <t>Shree Cements Ltd.</t>
  </si>
  <si>
    <t>Colgate Palmolive (India) Ltd.</t>
  </si>
  <si>
    <t>Dish TV India Ltd.</t>
  </si>
  <si>
    <t>Bharat Electronics Ltd.</t>
  </si>
  <si>
    <t>Castrol India Ltd.</t>
  </si>
  <si>
    <t>SML Isuzu Ltd.</t>
  </si>
  <si>
    <t>Dalmia Bharat Ltd.</t>
  </si>
  <si>
    <t>VST Industries Ltd.</t>
  </si>
  <si>
    <t>Gujarat State Petronet Ltd.</t>
  </si>
  <si>
    <t>PI Industries Ltd.</t>
  </si>
  <si>
    <t>Cummins India Ltd.</t>
  </si>
  <si>
    <t>Tata Chemicals Ltd.</t>
  </si>
  <si>
    <t>Cyient Ltd.</t>
  </si>
  <si>
    <t>Eicher Motors Ltd.</t>
  </si>
  <si>
    <t>Amara Raja Batteries Ltd.</t>
  </si>
  <si>
    <t>Sadbhav Engineering Ltd.</t>
  </si>
  <si>
    <t>Symphony Ltd.</t>
  </si>
  <si>
    <t>Torrent Pharmaceuticals Ltd.</t>
  </si>
  <si>
    <t>Bajaj Finance Ltd.</t>
  </si>
  <si>
    <t>MRF Ltd.</t>
  </si>
  <si>
    <t>Triveni Engineering &amp; Industries Ltd.</t>
  </si>
  <si>
    <t>Mold-Tek Packaging Ltd.</t>
  </si>
  <si>
    <t>Voltas Ltd.</t>
  </si>
  <si>
    <t>Vardhman Textiles Ltd.</t>
  </si>
  <si>
    <t>Kajaria Ceramics Ltd.</t>
  </si>
  <si>
    <t>Ramkrishna Forgings Ltd.</t>
  </si>
  <si>
    <t>Bata India Ltd.</t>
  </si>
  <si>
    <t>Gabriel India Ltd.</t>
  </si>
  <si>
    <t>Atul Ltd.</t>
  </si>
  <si>
    <t>AIA Engineering Ltd.</t>
  </si>
  <si>
    <t>UPL Ltd.</t>
  </si>
  <si>
    <t>Pidilite Industries Ltd.</t>
  </si>
  <si>
    <t>Finolex Industries Ltd.</t>
  </si>
  <si>
    <t>INE183A01016</t>
  </si>
  <si>
    <t>Dynamatic Technologies Ltd.</t>
  </si>
  <si>
    <t>Persistent Systems Ltd.</t>
  </si>
  <si>
    <t>Petronet LNG Ltd.</t>
  </si>
  <si>
    <t>FAG Bearings India Ltd.</t>
  </si>
  <si>
    <t>INE513A01014</t>
  </si>
  <si>
    <t>Indian Oil Corporation Ltd.</t>
  </si>
  <si>
    <t>Finolex Cables Ltd.</t>
  </si>
  <si>
    <t>Punjab Wireless Systems Ltd.</t>
  </si>
  <si>
    <t>Tata Global Beverages Ltd.</t>
  </si>
  <si>
    <t>Piramal Enterprises Ltd.</t>
  </si>
  <si>
    <t>[ICRA]A1+</t>
  </si>
  <si>
    <t>JM Financial Products Ltd.</t>
  </si>
  <si>
    <t>Godrej Industries Ltd.</t>
  </si>
  <si>
    <t>Cox &amp; Kings Ltd.</t>
  </si>
  <si>
    <t>[ICRA]AA</t>
  </si>
  <si>
    <t>[ICRA]AA-</t>
  </si>
  <si>
    <t>Power Finance Corporation Ltd.</t>
  </si>
  <si>
    <t>Steel Authority of India Ltd.</t>
  </si>
  <si>
    <t>DCB Bank Ltd.</t>
  </si>
  <si>
    <t>IN0020120054</t>
  </si>
  <si>
    <t>IN0020090034</t>
  </si>
  <si>
    <t>TV Today Network Ltd.</t>
  </si>
  <si>
    <t>INE038F01029</t>
  </si>
  <si>
    <t>INF173K01GL9</t>
  </si>
  <si>
    <t>The South Indian Bank Ltd.</t>
  </si>
  <si>
    <t>IDBI Bank Ltd.</t>
  </si>
  <si>
    <t>CESC Ltd.</t>
  </si>
  <si>
    <t>[ICRA]AA+</t>
  </si>
  <si>
    <t>Apollo Hospitals Enterprise Ltd.</t>
  </si>
  <si>
    <t>Rajesh Exports Ltd.</t>
  </si>
  <si>
    <t>Siemens Ltd.</t>
  </si>
  <si>
    <t>Container Corporation of India Ltd.</t>
  </si>
  <si>
    <t>MindTree Ltd.</t>
  </si>
  <si>
    <t>Oracle Financial Services Software Ltd.</t>
  </si>
  <si>
    <t>Cadila Healthcare Ltd.</t>
  </si>
  <si>
    <t>Strides Shasun Ltd.</t>
  </si>
  <si>
    <t>Havells India Ltd.</t>
  </si>
  <si>
    <t>GlaxoSmithKline Consumer Healthcare Ltd.</t>
  </si>
  <si>
    <t>Page Industries Ltd.</t>
  </si>
  <si>
    <t>NMDC Ltd.</t>
  </si>
  <si>
    <t>Reliance Infrastructure Ltd.</t>
  </si>
  <si>
    <t>Emami Ltd.</t>
  </si>
  <si>
    <t>TVS Motor Company Ltd.</t>
  </si>
  <si>
    <t>Suzlon Energy Ltd.</t>
  </si>
  <si>
    <t>Mahindra &amp; Mahindra Financial Services Ltd.</t>
  </si>
  <si>
    <t>Vakrangee Ltd.</t>
  </si>
  <si>
    <t>Exide Industries Ltd.</t>
  </si>
  <si>
    <t>Procter &amp; Gamble Hygiene and Health Care Ltd.</t>
  </si>
  <si>
    <t>The Karur Vysya Bank Ltd.</t>
  </si>
  <si>
    <t>United Breweries Ltd.</t>
  </si>
  <si>
    <t>ABB India Ltd.</t>
  </si>
  <si>
    <t>Oil India Ltd.</t>
  </si>
  <si>
    <t>IPCA Laboratories Ltd.</t>
  </si>
  <si>
    <t>Gujarat Pipavav Port Ltd.</t>
  </si>
  <si>
    <t>Kansai Nerolac Paints Ltd.</t>
  </si>
  <si>
    <t>Reliance Capital Ltd.</t>
  </si>
  <si>
    <t>CRISIL Ltd.</t>
  </si>
  <si>
    <t>Torrent Power Ltd.</t>
  </si>
  <si>
    <t>Sanofi India Ltd.</t>
  </si>
  <si>
    <t>Mphasis Ltd.</t>
  </si>
  <si>
    <t>Sun TV Network Ltd.</t>
  </si>
  <si>
    <t>Wockhardt Ltd.</t>
  </si>
  <si>
    <t>Reliance Power Ltd.</t>
  </si>
  <si>
    <t>Thermax Ltd.</t>
  </si>
  <si>
    <t>The Great Eastern Shipping Company Ltd.</t>
  </si>
  <si>
    <t>Jubilant Foodworks Ltd.</t>
  </si>
  <si>
    <t>Biocon Ltd.</t>
  </si>
  <si>
    <t>NHPC Ltd.</t>
  </si>
  <si>
    <t>Alembic Pharmaceuticals Ltd.</t>
  </si>
  <si>
    <t>Ajanta Pharma Ltd.</t>
  </si>
  <si>
    <t>JSW Energy Ltd.</t>
  </si>
  <si>
    <t>Adani Power Ltd.</t>
  </si>
  <si>
    <t>Jindal Steel &amp; Power Ltd.</t>
  </si>
  <si>
    <t>NCC Ltd.</t>
  </si>
  <si>
    <t>Principal Asset Allocation FOF-MP</t>
  </si>
  <si>
    <t>INF173K01GP0</t>
  </si>
  <si>
    <t>INF173K01EK6</t>
  </si>
  <si>
    <t>INF173K01FS6</t>
  </si>
  <si>
    <t>INF173K01EG4</t>
  </si>
  <si>
    <t>Principal Asset Allocation FOF-CP</t>
  </si>
  <si>
    <t>Principal Asset Allocation FOF-AP</t>
  </si>
  <si>
    <t>Principal Large Cap Fund- Direct Plan - Growth Option</t>
  </si>
  <si>
    <t>Principal Emerging Bluechip Fund - Direct Plan - Growth Option</t>
  </si>
  <si>
    <t>Apollo Tyres Ltd. #</t>
  </si>
  <si>
    <t>Privately Placed / Unlisted $$ **</t>
  </si>
  <si>
    <t>Listed / awaiting listing on the stock exchanges **</t>
  </si>
  <si>
    <t>Commercial Paper **</t>
  </si>
  <si>
    <t>@Pending Listing on Stock Exchange</t>
  </si>
  <si>
    <t>Bombay Burmah Trading Corporation Ltd.</t>
  </si>
  <si>
    <t>Asahi India Glass Ltd.</t>
  </si>
  <si>
    <t>The India Cements Ltd.</t>
  </si>
  <si>
    <t>Prestige Estates Projects Ltd.</t>
  </si>
  <si>
    <t>Bajaj Holdings &amp; Investment Ltd.</t>
  </si>
  <si>
    <t>Navin Fluorine International Ltd.</t>
  </si>
  <si>
    <t>INE893J01029</t>
  </si>
  <si>
    <t>Cholamandalam Investment and Finance Company Ltd. (ZCB)</t>
  </si>
  <si>
    <t>7.35% Government of India Security</t>
  </si>
  <si>
    <t>8.12% Government of India Security</t>
  </si>
  <si>
    <t>10.85% Aspire Home Finance Corporation Ltd.</t>
  </si>
  <si>
    <t>Dewan Housing Finance Corporation Ltd. (ZCB)</t>
  </si>
  <si>
    <t>7.68% Government of India Security</t>
  </si>
  <si>
    <t>Reliance Communications Ltd.</t>
  </si>
  <si>
    <t>Sun Pharma Advanced Research Company Ltd.</t>
  </si>
  <si>
    <t>Bajaj Electricals Ltd.</t>
  </si>
  <si>
    <t>INE193E01025</t>
  </si>
  <si>
    <t>Hindustan Construction Company Ltd.</t>
  </si>
  <si>
    <t>Mutual Fund</t>
  </si>
  <si>
    <t>City Union Bank Ltd.</t>
  </si>
  <si>
    <t>INE491A01021</t>
  </si>
  <si>
    <t>Stock Future</t>
  </si>
  <si>
    <t>RBL Bank Ltd.</t>
  </si>
  <si>
    <t>Principal Dynamic Bond Fund - Direct Plan - Growth Option</t>
  </si>
  <si>
    <t>Bharti Infratel Ltd.</t>
  </si>
  <si>
    <t>INE121J01017</t>
  </si>
  <si>
    <t>IND A1+</t>
  </si>
  <si>
    <t>IND AA-</t>
  </si>
  <si>
    <t>INE020B08799</t>
  </si>
  <si>
    <t>Arvind Ltd.</t>
  </si>
  <si>
    <t>INE034A01011</t>
  </si>
  <si>
    <t>Tata Elxsi Ltd.</t>
  </si>
  <si>
    <t>INE670A01012</t>
  </si>
  <si>
    <t>GMR Infrastructure Ltd.</t>
  </si>
  <si>
    <t>INE776C01039</t>
  </si>
  <si>
    <t>Jubilant Life Sciences Ltd.</t>
  </si>
  <si>
    <t>INE700A01033</t>
  </si>
  <si>
    <t>CEAT Ltd.</t>
  </si>
  <si>
    <t>INE482A01020</t>
  </si>
  <si>
    <t>PRINCIPAL ARBITRAGE FUND</t>
  </si>
  <si>
    <t>Principal Low Duration Fund</t>
  </si>
  <si>
    <t>Principal Credit Opportunities Fund</t>
  </si>
  <si>
    <t>Principal Short Term Income Fund</t>
  </si>
  <si>
    <t>Kribhco Shyam Fertilizers Ltd.</t>
  </si>
  <si>
    <t>10.70% Aspire Home Finance Corporation Ltd.</t>
  </si>
  <si>
    <t>INE658R07141</t>
  </si>
  <si>
    <t>7.65% National Bank For Agriculture and Rural Development</t>
  </si>
  <si>
    <t>INE261F08634</t>
  </si>
  <si>
    <t>8.49% Housing Development Finance Corporation Ltd.</t>
  </si>
  <si>
    <t>INE001A07NU8</t>
  </si>
  <si>
    <t>INE896L07330</t>
  </si>
  <si>
    <t>Principal Low Duration Fund - Direct Plan - Growth Option</t>
  </si>
  <si>
    <t>IDFC Ltd.</t>
  </si>
  <si>
    <t>INE043D01016</t>
  </si>
  <si>
    <t>Birla Corporation Ltd.</t>
  </si>
  <si>
    <t>INE340A01012</t>
  </si>
  <si>
    <t>NBCC (India) Ltd.</t>
  </si>
  <si>
    <t>INE095N01023</t>
  </si>
  <si>
    <t>Principal Equity Savings Fund</t>
  </si>
  <si>
    <t>Hexaware Technologies Ltd.</t>
  </si>
  <si>
    <t>INE093A01033</t>
  </si>
  <si>
    <t>Ashok Leyland Ltd.</t>
  </si>
  <si>
    <t>INE208A01029</t>
  </si>
  <si>
    <t>Neuland Laboratories Ltd.</t>
  </si>
  <si>
    <t>INE794A01010</t>
  </si>
  <si>
    <t>Certificate of Deposit **</t>
  </si>
  <si>
    <t>Telecom -  Equipment &amp; Accessories</t>
  </si>
  <si>
    <t>Phillips Carbon Black Ltd.</t>
  </si>
  <si>
    <t>Bharat Financial Inclusion Ltd.</t>
  </si>
  <si>
    <t>Indiabulls Housing Finance Ltd.</t>
  </si>
  <si>
    <t>INE148I01020</t>
  </si>
  <si>
    <t>INE140A14MU2</t>
  </si>
  <si>
    <t>10.30% Manappuram Finance Ltd.</t>
  </si>
  <si>
    <t>INE522D07941</t>
  </si>
  <si>
    <t>CARE AA-</t>
  </si>
  <si>
    <t>8.13% Tata Motors Ltd.</t>
  </si>
  <si>
    <t>INE155A08290</t>
  </si>
  <si>
    <t>INE110L07070</t>
  </si>
  <si>
    <t>9.90% Bajaj Finance Ltd.</t>
  </si>
  <si>
    <t>Principal Short Term Income Fund- Direct Plan- Growth Option</t>
  </si>
  <si>
    <t>Principal Cash Management Fund -Growth Option</t>
  </si>
  <si>
    <t>INF173K01DA9</t>
  </si>
  <si>
    <t>INE976G01028</t>
  </si>
  <si>
    <t>Orient Paper &amp; Industries Ltd.</t>
  </si>
  <si>
    <t>INE592A01026</t>
  </si>
  <si>
    <t>S. P. Apparels Ltd.</t>
  </si>
  <si>
    <t>INE212I01016</t>
  </si>
  <si>
    <t>TCI Express Ltd.</t>
  </si>
  <si>
    <t>9.10% Dewan Housing Finance Corporation Ltd.</t>
  </si>
  <si>
    <t>INE202B07HD8</t>
  </si>
  <si>
    <t>BWR AAA</t>
  </si>
  <si>
    <t>INE202B07HB2</t>
  </si>
  <si>
    <t>HCL Infosystems Ltd.</t>
  </si>
  <si>
    <t>[ICRA]A1</t>
  </si>
  <si>
    <t>INE486H14615</t>
  </si>
  <si>
    <t>Union Bank of India</t>
  </si>
  <si>
    <t>INE296A01024</t>
  </si>
  <si>
    <t>Dwarikesh Sugar Industries Ltd.</t>
  </si>
  <si>
    <t>INE366A01033</t>
  </si>
  <si>
    <t>Cholamandalam Investment and Finance Company Ltd.</t>
  </si>
  <si>
    <t>INE121A01016</t>
  </si>
  <si>
    <t>INE586V01016</t>
  </si>
  <si>
    <t>10.00% Altico Capital India Private Ltd.</t>
  </si>
  <si>
    <t>INE587O07032</t>
  </si>
  <si>
    <t>12.55% Manappuram Finance Ltd.</t>
  </si>
  <si>
    <t>INE522D07479</t>
  </si>
  <si>
    <t>BWR AA-</t>
  </si>
  <si>
    <t>9.96% Power Finance Corporation Ltd.</t>
  </si>
  <si>
    <t>INE134E08AC2</t>
  </si>
  <si>
    <t>Rico Auto Industries Ltd.</t>
  </si>
  <si>
    <t>INE209B01025</t>
  </si>
  <si>
    <t>NIIT Technologies Ltd.</t>
  </si>
  <si>
    <t>INE591G01017</t>
  </si>
  <si>
    <t>Punjab National Bank</t>
  </si>
  <si>
    <t>INE160A01022</t>
  </si>
  <si>
    <t>Rural Electrification Corporation Ltd.</t>
  </si>
  <si>
    <t>INE020B01018</t>
  </si>
  <si>
    <t>L&amp;T Finance Holdings Ltd.</t>
  </si>
  <si>
    <t>Interglobe Aviation Ltd.</t>
  </si>
  <si>
    <t>INE646L01027</t>
  </si>
  <si>
    <t>INE067A01029</t>
  </si>
  <si>
    <t>YW01</t>
  </si>
  <si>
    <t>CBLO</t>
  </si>
  <si>
    <t/>
  </si>
  <si>
    <t>YW02</t>
  </si>
  <si>
    <t>YW04</t>
  </si>
  <si>
    <t>YW05</t>
  </si>
  <si>
    <t>YW06</t>
  </si>
  <si>
    <t>YW07</t>
  </si>
  <si>
    <t>YW08</t>
  </si>
  <si>
    <t>YW09</t>
  </si>
  <si>
    <t>YW10</t>
  </si>
  <si>
    <t>YW11</t>
  </si>
  <si>
    <t>YW12</t>
  </si>
  <si>
    <t>YW13</t>
  </si>
  <si>
    <t>YW14</t>
  </si>
  <si>
    <t>YW15</t>
  </si>
  <si>
    <t>YW16</t>
  </si>
  <si>
    <t>YW18</t>
  </si>
  <si>
    <t>YW19</t>
  </si>
  <si>
    <t>YW20</t>
  </si>
  <si>
    <t>YW21</t>
  </si>
  <si>
    <t>YW22</t>
  </si>
  <si>
    <t>YW38</t>
  </si>
  <si>
    <t>YW40</t>
  </si>
  <si>
    <t>YW41</t>
  </si>
  <si>
    <t>YW43</t>
  </si>
  <si>
    <t>YW44</t>
  </si>
  <si>
    <t>YW45</t>
  </si>
  <si>
    <t>YW46</t>
  </si>
  <si>
    <t>YW47</t>
  </si>
  <si>
    <t>YW48</t>
  </si>
  <si>
    <t>YW49</t>
  </si>
  <si>
    <t>INE016A01026</t>
  </si>
  <si>
    <t>Dabur India Ltd.</t>
  </si>
  <si>
    <t>INE047A01021</t>
  </si>
  <si>
    <t>INE217B01036</t>
  </si>
  <si>
    <t>INE503A16DO8</t>
  </si>
  <si>
    <t>INE523H14XS5</t>
  </si>
  <si>
    <t>INE148I07FX0</t>
  </si>
  <si>
    <t>INF173K01GU0</t>
  </si>
  <si>
    <t>Principal Cash Management Fund - Direct Plan - Growth Option</t>
  </si>
  <si>
    <t>8.55% Indiabulls Housing Finance Ltd.</t>
  </si>
  <si>
    <t>Glenmark Pharmaceuticals Ltd.</t>
  </si>
  <si>
    <t>INE935A01035</t>
  </si>
  <si>
    <t>Tata Motors Ltd. A-DVR</t>
  </si>
  <si>
    <t>Aarti Industries Ltd.</t>
  </si>
  <si>
    <t>INE769A01020</t>
  </si>
  <si>
    <t>Himatsingka Seide Ltd.</t>
  </si>
  <si>
    <t>INE049A01027</t>
  </si>
  <si>
    <t>PVR Ltd.</t>
  </si>
  <si>
    <t>INE191H01014</t>
  </si>
  <si>
    <t>Sovereign</t>
  </si>
  <si>
    <t>7.59% Government of India Security</t>
  </si>
  <si>
    <t>INE001A07PU3</t>
  </si>
  <si>
    <t>8.32% Power Grid Corporation of India Ltd.</t>
  </si>
  <si>
    <t>INE752E07NJ1</t>
  </si>
  <si>
    <t>Aadhar Housing Finance Ltd.</t>
  </si>
  <si>
    <t>8.8072% L&amp;T Finance Ltd.</t>
  </si>
  <si>
    <t>INE036D01028</t>
  </si>
  <si>
    <t>9.2467% Cholamandalam Investment and Finance Company Ltd.</t>
  </si>
  <si>
    <t>8.8101% L&amp;T Finance Ltd.</t>
  </si>
  <si>
    <t>Listed / awaiting listing on the stock exchanges</t>
  </si>
  <si>
    <r>
      <t xml:space="preserve">Privately Placed / Unlisted $$ </t>
    </r>
    <r>
      <rPr>
        <sz val="10"/>
        <rFont val="Arial"/>
        <family val="2"/>
      </rPr>
      <t>**</t>
    </r>
  </si>
  <si>
    <t>TBILL 91 DAYS 2017</t>
  </si>
  <si>
    <t>INE238A16O84</t>
  </si>
  <si>
    <t>INE115A07IE0</t>
  </si>
  <si>
    <t>7.80% Government of India Security</t>
  </si>
  <si>
    <t>IN0020110022</t>
  </si>
  <si>
    <t>INE115A07GK1</t>
  </si>
  <si>
    <t>INE733E07KB4</t>
  </si>
  <si>
    <t>SREI Equipment Finance Ltd.</t>
  </si>
  <si>
    <t>Chambal Fertilisers and Chemicals Ltd.</t>
  </si>
  <si>
    <t>INE085A01013</t>
  </si>
  <si>
    <t>Fertilisers</t>
  </si>
  <si>
    <t>INE118H01025</t>
  </si>
  <si>
    <t>Chennai Petroleum Corporation Ltd.</t>
  </si>
  <si>
    <t>INE178A01016</t>
  </si>
  <si>
    <t>Apollo Tyres Ltd.</t>
  </si>
  <si>
    <t>INE602A01015</t>
  </si>
  <si>
    <t>Tirrihannah Company Ltd.</t>
  </si>
  <si>
    <t>Crystal Cable Industries Ltd.</t>
  </si>
  <si>
    <t>Western Paques (India) Ltd.</t>
  </si>
  <si>
    <t>Minerava Holdings Ltd.</t>
  </si>
  <si>
    <t>Sandur Laminates Ltd.</t>
  </si>
  <si>
    <t>Gujarat State Fertilizers &amp; Chemicals Ltd.</t>
  </si>
  <si>
    <t>INE026A01025</t>
  </si>
  <si>
    <t>Asian Granito India Ltd.</t>
  </si>
  <si>
    <t>INE022I01019</t>
  </si>
  <si>
    <t>8.80% Indiabulls Housing Finance Ltd.</t>
  </si>
  <si>
    <t>INE148I07FQ4</t>
  </si>
  <si>
    <t>INE202B07IJ3</t>
  </si>
  <si>
    <t>IN002016X413</t>
  </si>
  <si>
    <t>INE053F07959</t>
  </si>
  <si>
    <t>8.15% Government of India Security</t>
  </si>
  <si>
    <t>IN0020140060</t>
  </si>
  <si>
    <t>INE134E08IN2</t>
  </si>
  <si>
    <t>IN0020150069</t>
  </si>
  <si>
    <t>Spicejet Ltd.</t>
  </si>
  <si>
    <t>INE285B01017</t>
  </si>
  <si>
    <t>Milestone Global Ltd. **</t>
  </si>
  <si>
    <t>BSE Ltd.</t>
  </si>
  <si>
    <t>Coromandel International Ltd.</t>
  </si>
  <si>
    <t>INE169A01031</t>
  </si>
  <si>
    <t>Gujarat Alkalies and Chemicals Ltd.</t>
  </si>
  <si>
    <t>INE186A01019</t>
  </si>
  <si>
    <t>Sheela Foam Ltd.</t>
  </si>
  <si>
    <t>INE916U01025</t>
  </si>
  <si>
    <t>INE881J14LE8</t>
  </si>
  <si>
    <t>INE236A14GT2</t>
  </si>
  <si>
    <t>INE095A16VJ7</t>
  </si>
  <si>
    <t>INE008I14HA6</t>
  </si>
  <si>
    <t>7.50% Tata Motors Ltd.</t>
  </si>
  <si>
    <t>INE155A08316</t>
  </si>
  <si>
    <t>INE503A16DX9</t>
  </si>
  <si>
    <t>INE110L08052</t>
  </si>
  <si>
    <t>DCM Shriram Ltd.</t>
  </si>
  <si>
    <t>INE499A01024</t>
  </si>
  <si>
    <t>IDFC Bank Ltd.</t>
  </si>
  <si>
    <t>INE683A16JI7</t>
  </si>
  <si>
    <t>INE538L14615</t>
  </si>
  <si>
    <t>Tata Motors Finance Ltd.</t>
  </si>
  <si>
    <t>INE909H14JV9</t>
  </si>
  <si>
    <t>INE538L14623</t>
  </si>
  <si>
    <t>INE008I14HE8</t>
  </si>
  <si>
    <t>-</t>
  </si>
  <si>
    <t>***</t>
  </si>
  <si>
    <t>IT Consulting &amp; Services</t>
  </si>
  <si>
    <t>Chennai Super Kings Ltd. ** @</t>
  </si>
  <si>
    <t>Portfolio as on Mar 31, 2017</t>
  </si>
  <si>
    <t>Sun Pharmaceutical Industries Ltd.</t>
  </si>
  <si>
    <t>CL Educate Ltd.</t>
  </si>
  <si>
    <t>INE201M01011</t>
  </si>
  <si>
    <t>Diversified Consumer Services</t>
  </si>
  <si>
    <t>JSW Steel Ltd.</t>
  </si>
  <si>
    <t>INE019A01038</t>
  </si>
  <si>
    <t>Mangalore Refinery and Petrochemicals Ltd.</t>
  </si>
  <si>
    <t>INE103A01014</t>
  </si>
  <si>
    <t>INE008I14HQ2</t>
  </si>
  <si>
    <t>IN002016X496</t>
  </si>
  <si>
    <t>6.84% Government of India Security</t>
  </si>
  <si>
    <t>IN0020160050</t>
  </si>
  <si>
    <t>INE556F08IV6</t>
  </si>
  <si>
    <t>INE202B07HQ0</t>
  </si>
  <si>
    <t>INE389H14BU3</t>
  </si>
  <si>
    <t>Reliance Jio Infocomm Ltd.</t>
  </si>
  <si>
    <t>INE110L14DA3</t>
  </si>
  <si>
    <t>7.15% Indian Railway Finance Corporation Ltd.</t>
  </si>
  <si>
    <t>INE053F07975</t>
  </si>
  <si>
    <t>8.69% Gujarat State Government Security</t>
  </si>
  <si>
    <t>IN1520110116</t>
  </si>
  <si>
    <t>8.14% Karnataka State Government Security</t>
  </si>
  <si>
    <t>IN1920150035</t>
  </si>
  <si>
    <t>STATE GOVERNMENT SECURITIES</t>
  </si>
  <si>
    <t>INE514E08BS9</t>
  </si>
  <si>
    <t>7.60% Power Finance Corporation Ltd.</t>
  </si>
  <si>
    <t>INE134E08IT9</t>
  </si>
  <si>
    <t>7.52% Rural Electrification Corporation Ltd.</t>
  </si>
  <si>
    <t>INE020B08AA3</t>
  </si>
  <si>
    <t>INE237A16R33</t>
  </si>
  <si>
    <t>INE171A16GE8</t>
  </si>
  <si>
    <t>INE238A16L79</t>
  </si>
  <si>
    <t>INE092T16850</t>
  </si>
  <si>
    <t>7.86% Karnataka State Government Security</t>
  </si>
  <si>
    <t>IN1920160117</t>
  </si>
  <si>
    <t>Vedanta Ltd.</t>
  </si>
  <si>
    <t>INE205A01025</t>
  </si>
  <si>
    <t>INE036D16HB1</t>
  </si>
  <si>
    <t>INE092T16967</t>
  </si>
  <si>
    <t>IL&amp;FS Financial Services Ltd.</t>
  </si>
  <si>
    <t>INE121H14GP9</t>
  </si>
  <si>
    <t>Export-Import Bank of India</t>
  </si>
  <si>
    <t>INE514E14LH9</t>
  </si>
  <si>
    <t>ECL Finance Ltd.</t>
  </si>
  <si>
    <t>INE804I14PF0</t>
  </si>
  <si>
    <t>ICICI Home Finance Company Ltd.</t>
  </si>
  <si>
    <t>INE071G14AO4</t>
  </si>
  <si>
    <t>INE804I14PG8</t>
  </si>
  <si>
    <t>INE001A14PK0</t>
  </si>
  <si>
    <t>IN002016X504</t>
  </si>
  <si>
    <t>INE263A01024</t>
  </si>
  <si>
    <t>INE092T01019</t>
  </si>
  <si>
    <t>ICICI Prudential Life Insurance Company Ltd.</t>
  </si>
  <si>
    <t>INE726G01019</t>
  </si>
  <si>
    <t>CG Power and Industrial Solutions Ltd.</t>
  </si>
  <si>
    <t>Indiabulls Real Estate Ltd.</t>
  </si>
  <si>
    <t>INE069I01010</t>
  </si>
  <si>
    <t>Derivatives   % to Net Assets</t>
  </si>
  <si>
    <t>7.25% Small Industries Development Bank of India @</t>
  </si>
  <si>
    <t>Certificate of Deposit</t>
  </si>
  <si>
    <t>DCB Bank Ltd. **</t>
  </si>
  <si>
    <t>Axis Bank Ltd. **</t>
  </si>
  <si>
    <t>7.27% Power Finance Corporation Ltd. **</t>
  </si>
  <si>
    <t>8.88% Export-Import Bank of India **</t>
  </si>
  <si>
    <t>8.32% Reliance Jio Infocomm Ltd. **</t>
  </si>
  <si>
    <t>8.35% LIC Housing Finance Ltd. **</t>
  </si>
  <si>
    <t>9.95% Indostar Capital Finance Ltd. **</t>
  </si>
  <si>
    <t>9.10% Dewan Housing Finance Corporation Ltd. **</t>
  </si>
  <si>
    <t>7.15% Indian Railway Finance Corporation Ltd. **</t>
  </si>
  <si>
    <t>7.25% Small Industries Development Bank of India @**</t>
  </si>
  <si>
    <t>8.10% NTPC Ltd. **</t>
  </si>
  <si>
    <t>8.80% Indiabulls Housing Finance Ltd. **</t>
  </si>
  <si>
    <t>10.85% Aspire Home Finance Corporation Ltd. **</t>
  </si>
  <si>
    <t>Kotak Mahindra Bank Ltd. **</t>
  </si>
  <si>
    <t>The Federal Bank Ltd. **</t>
  </si>
  <si>
    <t>9.02% Rural Electrification Corporation Ltd. **</t>
  </si>
  <si>
    <t>8.90% Reliance Jio Infocomm Ltd. **</t>
  </si>
  <si>
    <t>8.61% LIC Housing Finance Ltd. **</t>
  </si>
  <si>
    <t>9.05% Dewan Housing Finance Corporation Ltd. **</t>
  </si>
  <si>
    <t>7.80% Housing Development Finance Corporation Ltd. **</t>
  </si>
  <si>
    <t>7.25% Small Industries Development Bank of India @ **</t>
  </si>
  <si>
    <t>6.73% Indian Railway Finance Corporation Ltd. **</t>
  </si>
  <si>
    <t>7.50% Tata Motors Ltd. **</t>
  </si>
  <si>
    <t>10.30% Manappuram Finance Ltd. **</t>
  </si>
  <si>
    <t>9.35% Piramal Enterprises Ltd. **</t>
  </si>
  <si>
    <t>8.55% Indiabulls Housing Finance Ltd. **</t>
  </si>
  <si>
    <t>7.65% National Bank For Agriculture and Rural Development **</t>
  </si>
  <si>
    <t>12.55% Manappuram Finance Ltd. **</t>
  </si>
  <si>
    <t>10.70% Aspire Home Finance Corporation Ltd. **</t>
  </si>
  <si>
    <t>The Karur Vysya Bank Ltd. **</t>
  </si>
  <si>
    <t>Cash Future Arbitrage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</si>
</sst>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[$-409]dd\-mmm\-yy;@"/>
    <numFmt numFmtId="165" formatCode="_ * #,##0_)_£_ ;_ * \(#,##0\)_£_ ;_ * &quot;-&quot;??_)_£_ ;_ @_ "/>
    <numFmt numFmtId="166" formatCode="dd\-mmm\-yyyy"/>
    <numFmt numFmtId="167" formatCode="_(* #,##0_);_(* \(#,##0\);_(* &quot;-&quot;??_);_(@_)"/>
    <numFmt numFmtId="168" formatCode="0.000%"/>
    <numFmt numFmtId="169" formatCode="0.000000%"/>
    <numFmt numFmtId="170" formatCode="#,##0.000000000000_ ;\-#,##0.000000000000\ "/>
    <numFmt numFmtId="171" formatCode="#,##0.0000000000000_ ;\-#,##0.0000000000000\ 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9"/>
      <name val="Times New Roman"/>
      <family val="1"/>
    </font>
    <font>
      <b/>
      <sz val="14"/>
      <color indexed="9"/>
      <name val="Times New Roman"/>
      <family val="1"/>
    </font>
    <font>
      <b/>
      <sz val="10"/>
      <color indexed="62"/>
      <name val="Times New Roman"/>
      <family val="1"/>
    </font>
    <font>
      <b/>
      <sz val="10"/>
      <name val="Times New Roman"/>
      <family val="1"/>
    </font>
    <font>
      <sz val="10"/>
      <color indexed="62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9" fontId="2" fillId="0" borderId="0" applyFont="0" applyFill="0" applyBorder="0" applyAlignment="0" applyProtection="0"/>
  </cellStyleXfs>
  <cellXfs count="95">
    <xf numFmtId="0" fontId="0" fillId="0" borderId="0" xfId="0"/>
    <xf numFmtId="0" fontId="5" fillId="0" borderId="0" xfId="0" applyFont="1"/>
    <xf numFmtId="14" fontId="8" fillId="0" borderId="1" xfId="0" applyNumberFormat="1" applyFont="1" applyFill="1" applyBorder="1" applyAlignment="1">
      <alignment horizontal="center"/>
    </xf>
    <xf numFmtId="14" fontId="9" fillId="0" borderId="1" xfId="0" applyNumberFormat="1" applyFont="1" applyFill="1" applyBorder="1" applyAlignment="1">
      <alignment horizontal="left"/>
    </xf>
    <xf numFmtId="164" fontId="8" fillId="0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right"/>
    </xf>
    <xf numFmtId="10" fontId="11" fillId="0" borderId="1" xfId="4" applyNumberFormat="1" applyFont="1" applyFill="1" applyBorder="1" applyAlignment="1">
      <alignment horizontal="right"/>
    </xf>
    <xf numFmtId="0" fontId="11" fillId="0" borderId="1" xfId="0" applyFont="1" applyFill="1" applyBorder="1" applyAlignment="1">
      <alignment horizontal="center"/>
    </xf>
    <xf numFmtId="14" fontId="8" fillId="0" borderId="1" xfId="0" applyNumberFormat="1" applyFont="1" applyFill="1" applyBorder="1" applyAlignment="1"/>
    <xf numFmtId="0" fontId="6" fillId="2" borderId="1" xfId="0" applyFont="1" applyFill="1" applyBorder="1" applyAlignment="1">
      <alignment horizontal="center" vertical="top" wrapText="1"/>
    </xf>
    <xf numFmtId="165" fontId="6" fillId="2" borderId="1" xfId="1" applyNumberFormat="1" applyFont="1" applyFill="1" applyBorder="1" applyAlignment="1">
      <alignment horizontal="center" vertical="top" wrapText="1"/>
    </xf>
    <xf numFmtId="39" fontId="6" fillId="2" borderId="1" xfId="1" applyNumberFormat="1" applyFont="1" applyFill="1" applyBorder="1" applyAlignment="1">
      <alignment horizontal="center" vertical="top" wrapText="1"/>
    </xf>
    <xf numFmtId="10" fontId="6" fillId="2" borderId="1" xfId="4" applyNumberFormat="1" applyFont="1" applyFill="1" applyBorder="1" applyAlignment="1">
      <alignment horizontal="center" vertical="top" wrapText="1"/>
    </xf>
    <xf numFmtId="39" fontId="0" fillId="0" borderId="0" xfId="0" applyNumberFormat="1"/>
    <xf numFmtId="10" fontId="0" fillId="0" borderId="0" xfId="0" applyNumberFormat="1"/>
    <xf numFmtId="166" fontId="0" fillId="0" borderId="0" xfId="0" applyNumberFormat="1"/>
    <xf numFmtId="0" fontId="12" fillId="0" borderId="0" xfId="0" applyFont="1"/>
    <xf numFmtId="0" fontId="13" fillId="3" borderId="0" xfId="0" applyFont="1" applyFill="1"/>
    <xf numFmtId="39" fontId="13" fillId="3" borderId="0" xfId="0" applyNumberFormat="1" applyFont="1" applyFill="1"/>
    <xf numFmtId="10" fontId="13" fillId="3" borderId="0" xfId="0" applyNumberFormat="1" applyFont="1" applyFill="1"/>
    <xf numFmtId="166" fontId="13" fillId="3" borderId="0" xfId="0" applyNumberFormat="1" applyFont="1" applyFill="1"/>
    <xf numFmtId="0" fontId="14" fillId="2" borderId="0" xfId="0" applyFont="1" applyFill="1"/>
    <xf numFmtId="39" fontId="14" fillId="2" borderId="0" xfId="0" applyNumberFormat="1" applyFont="1" applyFill="1"/>
    <xf numFmtId="10" fontId="14" fillId="2" borderId="0" xfId="0" applyNumberFormat="1" applyFont="1" applyFill="1"/>
    <xf numFmtId="166" fontId="14" fillId="2" borderId="0" xfId="0" applyNumberFormat="1" applyFont="1" applyFill="1"/>
    <xf numFmtId="167" fontId="6" fillId="2" borderId="1" xfId="1" applyNumberFormat="1" applyFont="1" applyFill="1" applyBorder="1" applyAlignment="1">
      <alignment horizontal="center" vertical="top" wrapText="1"/>
    </xf>
    <xf numFmtId="167" fontId="8" fillId="0" borderId="1" xfId="1" applyNumberFormat="1" applyFont="1" applyFill="1" applyBorder="1" applyAlignment="1">
      <alignment horizontal="center"/>
    </xf>
    <xf numFmtId="167" fontId="0" fillId="0" borderId="0" xfId="1" applyNumberFormat="1" applyFont="1"/>
    <xf numFmtId="167" fontId="13" fillId="3" borderId="0" xfId="1" applyNumberFormat="1" applyFont="1" applyFill="1"/>
    <xf numFmtId="167" fontId="14" fillId="2" borderId="0" xfId="1" applyNumberFormat="1" applyFont="1" applyFill="1"/>
    <xf numFmtId="0" fontId="12" fillId="0" borderId="0" xfId="0" applyFont="1" applyFill="1"/>
    <xf numFmtId="166" fontId="6" fillId="2" borderId="2" xfId="1" applyNumberFormat="1" applyFont="1" applyFill="1" applyBorder="1" applyAlignment="1">
      <alignment horizontal="center" vertical="top" wrapText="1"/>
    </xf>
    <xf numFmtId="0" fontId="5" fillId="0" borderId="0" xfId="0" applyFont="1" applyFill="1" applyBorder="1"/>
    <xf numFmtId="0" fontId="12" fillId="0" borderId="0" xfId="0" applyFont="1" applyFill="1" applyBorder="1"/>
    <xf numFmtId="167" fontId="0" fillId="0" borderId="0" xfId="1" applyNumberFormat="1" applyFont="1" applyFill="1"/>
    <xf numFmtId="3" fontId="0" fillId="0" borderId="0" xfId="0" applyNumberFormat="1"/>
    <xf numFmtId="4" fontId="0" fillId="0" borderId="0" xfId="0" applyNumberFormat="1"/>
    <xf numFmtId="43" fontId="0" fillId="0" borderId="0" xfId="1" applyFont="1"/>
    <xf numFmtId="167" fontId="15" fillId="0" borderId="0" xfId="1" applyNumberFormat="1" applyFont="1" applyFill="1"/>
    <xf numFmtId="39" fontId="0" fillId="0" borderId="0" xfId="0" applyNumberFormat="1" applyFill="1"/>
    <xf numFmtId="10" fontId="0" fillId="0" borderId="0" xfId="0" applyNumberFormat="1" applyFill="1"/>
    <xf numFmtId="0" fontId="0" fillId="0" borderId="0" xfId="0" applyFill="1"/>
    <xf numFmtId="166" fontId="0" fillId="0" borderId="0" xfId="0" applyNumberFormat="1" applyFill="1"/>
    <xf numFmtId="43" fontId="13" fillId="3" borderId="0" xfId="1" applyFont="1" applyFill="1"/>
    <xf numFmtId="10" fontId="13" fillId="3" borderId="0" xfId="0" applyNumberFormat="1" applyFont="1" applyFill="1" applyAlignment="1">
      <alignment horizontal="right"/>
    </xf>
    <xf numFmtId="0" fontId="12" fillId="0" borderId="0" xfId="0" quotePrefix="1" applyFont="1"/>
    <xf numFmtId="167" fontId="16" fillId="0" borderId="0" xfId="1" applyNumberFormat="1" applyFont="1" applyFill="1"/>
    <xf numFmtId="167" fontId="5" fillId="0" borderId="0" xfId="1" applyNumberFormat="1" applyFont="1"/>
    <xf numFmtId="39" fontId="5" fillId="0" borderId="0" xfId="0" applyNumberFormat="1" applyFont="1"/>
    <xf numFmtId="166" fontId="5" fillId="0" borderId="0" xfId="0" applyNumberFormat="1" applyFont="1"/>
    <xf numFmtId="0" fontId="12" fillId="4" borderId="0" xfId="0" applyFont="1" applyFill="1" applyBorder="1"/>
    <xf numFmtId="15" fontId="5" fillId="0" borderId="0" xfId="0" applyNumberFormat="1" applyFont="1" applyFill="1" applyBorder="1"/>
    <xf numFmtId="0" fontId="2" fillId="0" borderId="0" xfId="0" applyFont="1"/>
    <xf numFmtId="0" fontId="7" fillId="2" borderId="0" xfId="0" applyFont="1" applyFill="1" applyBorder="1" applyAlignment="1">
      <alignment horizontal="left" vertical="center" wrapText="1"/>
    </xf>
    <xf numFmtId="0" fontId="13" fillId="0" borderId="0" xfId="0" applyFont="1" applyFill="1"/>
    <xf numFmtId="167" fontId="13" fillId="0" borderId="0" xfId="1" applyNumberFormat="1" applyFont="1" applyFill="1"/>
    <xf numFmtId="39" fontId="13" fillId="0" borderId="0" xfId="0" applyNumberFormat="1" applyFont="1" applyFill="1"/>
    <xf numFmtId="10" fontId="13" fillId="0" borderId="0" xfId="0" applyNumberFormat="1" applyFont="1" applyFill="1"/>
    <xf numFmtId="166" fontId="13" fillId="0" borderId="0" xfId="0" applyNumberFormat="1" applyFont="1" applyFill="1"/>
    <xf numFmtId="168" fontId="5" fillId="0" borderId="0" xfId="0" applyNumberFormat="1" applyFont="1" applyFill="1" applyBorder="1"/>
    <xf numFmtId="0" fontId="2" fillId="0" borderId="0" xfId="0" applyFont="1" applyFill="1" applyBorder="1"/>
    <xf numFmtId="167" fontId="2" fillId="0" borderId="0" xfId="1" applyNumberFormat="1" applyFont="1" applyFill="1"/>
    <xf numFmtId="39" fontId="2" fillId="0" borderId="0" xfId="0" applyNumberFormat="1" applyFont="1" applyFill="1"/>
    <xf numFmtId="10" fontId="2" fillId="0" borderId="0" xfId="0" applyNumberFormat="1" applyFont="1" applyFill="1"/>
    <xf numFmtId="0" fontId="2" fillId="0" borderId="0" xfId="0" applyFont="1" applyFill="1"/>
    <xf numFmtId="10" fontId="13" fillId="3" borderId="0" xfId="4" applyNumberFormat="1" applyFont="1" applyFill="1"/>
    <xf numFmtId="43" fontId="2" fillId="0" borderId="0" xfId="1" applyFont="1" applyFill="1"/>
    <xf numFmtId="167" fontId="2" fillId="0" borderId="0" xfId="1" applyNumberFormat="1" applyFont="1"/>
    <xf numFmtId="39" fontId="2" fillId="0" borderId="0" xfId="0" applyNumberFormat="1" applyFont="1"/>
    <xf numFmtId="169" fontId="0" fillId="0" borderId="0" xfId="4" applyNumberFormat="1" applyFont="1"/>
    <xf numFmtId="166" fontId="2" fillId="0" borderId="0" xfId="0" applyNumberFormat="1" applyFont="1"/>
    <xf numFmtId="10" fontId="2" fillId="0" borderId="0" xfId="0" applyNumberFormat="1" applyFont="1"/>
    <xf numFmtId="4" fontId="2" fillId="0" borderId="0" xfId="0" applyNumberFormat="1" applyFont="1"/>
    <xf numFmtId="3" fontId="15" fillId="0" borderId="0" xfId="1" applyNumberFormat="1" applyFont="1" applyFill="1"/>
    <xf numFmtId="43" fontId="15" fillId="0" borderId="0" xfId="1" applyFont="1" applyFill="1"/>
    <xf numFmtId="43" fontId="0" fillId="0" borderId="0" xfId="1" applyFont="1" applyFill="1"/>
    <xf numFmtId="0" fontId="2" fillId="0" borderId="0" xfId="0" applyFont="1" applyAlignment="1">
      <alignment horizontal="left"/>
    </xf>
    <xf numFmtId="0" fontId="9" fillId="2" borderId="1" xfId="2" applyFont="1" applyFill="1" applyBorder="1" applyAlignment="1" applyProtection="1">
      <alignment horizontal="center" vertical="center" wrapText="1"/>
    </xf>
    <xf numFmtId="0" fontId="17" fillId="0" borderId="0" xfId="0" applyFont="1"/>
    <xf numFmtId="14" fontId="12" fillId="0" borderId="1" xfId="0" applyNumberFormat="1" applyFont="1" applyFill="1" applyBorder="1" applyAlignment="1">
      <alignment horizontal="center"/>
    </xf>
    <xf numFmtId="0" fontId="0" fillId="0" borderId="0" xfId="0" applyNumberFormat="1"/>
    <xf numFmtId="0" fontId="1" fillId="0" borderId="0" xfId="0" applyFont="1"/>
    <xf numFmtId="4" fontId="13" fillId="3" borderId="0" xfId="0" applyNumberFormat="1" applyFont="1" applyFill="1"/>
    <xf numFmtId="0" fontId="9" fillId="5" borderId="1" xfId="2" applyFont="1" applyFill="1" applyBorder="1" applyAlignment="1" applyProtection="1">
      <alignment horizontal="center" vertical="center" wrapText="1"/>
    </xf>
    <xf numFmtId="170" fontId="0" fillId="0" borderId="0" xfId="0" applyNumberFormat="1"/>
    <xf numFmtId="171" fontId="0" fillId="0" borderId="0" xfId="0" applyNumberFormat="1"/>
    <xf numFmtId="166" fontId="2" fillId="0" borderId="0" xfId="0" applyNumberFormat="1" applyFont="1" applyFill="1"/>
    <xf numFmtId="10" fontId="2" fillId="0" borderId="0" xfId="0" applyNumberFormat="1" applyFont="1" applyAlignment="1">
      <alignment horizontal="right"/>
    </xf>
    <xf numFmtId="10" fontId="6" fillId="2" borderId="2" xfId="4" applyNumberFormat="1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</cellXfs>
  <cellStyles count="5">
    <cellStyle name="Comma" xfId="1" builtinId="3"/>
    <cellStyle name="Hyperlink" xfId="2" builtinId="8"/>
    <cellStyle name="Normal" xfId="0" builtinId="0"/>
    <cellStyle name="Normal 2" xfId="3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45"/>
  <sheetViews>
    <sheetView tabSelected="1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85546875" bestFit="1" customWidth="1"/>
    <col min="4" max="4" width="42.85546875" bestFit="1" customWidth="1"/>
    <col min="5" max="5" width="11" style="27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77" t="s">
        <v>615</v>
      </c>
      <c r="B1" s="92" t="s">
        <v>0</v>
      </c>
      <c r="C1" s="93"/>
      <c r="D1" s="93"/>
      <c r="E1" s="93"/>
      <c r="F1" s="93"/>
      <c r="G1" s="93"/>
      <c r="H1" s="94"/>
    </row>
    <row r="2" spans="1:8" x14ac:dyDescent="0.2">
      <c r="A2" s="79" t="s">
        <v>1</v>
      </c>
      <c r="B2" s="3" t="s">
        <v>743</v>
      </c>
      <c r="C2" s="3"/>
      <c r="D2" s="4"/>
      <c r="E2" s="26"/>
      <c r="F2" s="5"/>
      <c r="G2" s="6"/>
      <c r="H2" s="6"/>
    </row>
    <row r="3" spans="1:8" ht="15.75" customHeight="1" x14ac:dyDescent="0.2">
      <c r="A3" s="7"/>
      <c r="B3" s="8"/>
      <c r="C3" s="8"/>
      <c r="D3" s="2"/>
      <c r="E3" s="26"/>
      <c r="F3" s="5"/>
      <c r="G3" s="6"/>
      <c r="H3" s="6"/>
    </row>
    <row r="4" spans="1:8" x14ac:dyDescent="0.2">
      <c r="A4" s="9" t="s">
        <v>2</v>
      </c>
      <c r="B4" s="10" t="s">
        <v>3</v>
      </c>
      <c r="C4" s="10" t="s">
        <v>8</v>
      </c>
      <c r="D4" s="10" t="s">
        <v>4</v>
      </c>
      <c r="E4" s="25" t="s">
        <v>279</v>
      </c>
      <c r="F4" s="11" t="s">
        <v>5</v>
      </c>
      <c r="G4" s="12" t="s">
        <v>6</v>
      </c>
      <c r="H4" s="31" t="s">
        <v>7</v>
      </c>
    </row>
    <row r="5" spans="1:8" ht="12.75" customHeight="1" x14ac:dyDescent="0.2">
      <c r="F5" s="13"/>
      <c r="G5" s="14"/>
      <c r="H5" s="15"/>
    </row>
    <row r="6" spans="1:8" ht="12.75" customHeight="1" x14ac:dyDescent="0.2">
      <c r="F6" s="13"/>
      <c r="G6" s="14"/>
      <c r="H6" s="15"/>
    </row>
    <row r="7" spans="1:8" ht="12.75" customHeight="1" x14ac:dyDescent="0.2">
      <c r="B7" s="16" t="s">
        <v>9</v>
      </c>
      <c r="C7" s="16"/>
      <c r="F7" s="13"/>
      <c r="G7" s="14"/>
      <c r="H7" s="15"/>
    </row>
    <row r="8" spans="1:8" ht="12.75" customHeight="1" x14ac:dyDescent="0.2">
      <c r="B8" s="16" t="s">
        <v>676</v>
      </c>
      <c r="C8" s="16"/>
      <c r="F8" s="13"/>
      <c r="G8" s="14"/>
      <c r="H8" s="15"/>
    </row>
    <row r="9" spans="1:8" ht="12.75" customHeight="1" x14ac:dyDescent="0.2">
      <c r="A9">
        <v>1</v>
      </c>
      <c r="B9" t="s">
        <v>289</v>
      </c>
      <c r="C9" t="s">
        <v>12</v>
      </c>
      <c r="D9" t="s">
        <v>10</v>
      </c>
      <c r="E9" s="27">
        <v>142365</v>
      </c>
      <c r="F9" s="13">
        <v>2053.6863075000001</v>
      </c>
      <c r="G9" s="14">
        <v>4.6699999999999998E-2</v>
      </c>
      <c r="H9" s="15"/>
    </row>
    <row r="10" spans="1:8" ht="12.75" customHeight="1" x14ac:dyDescent="0.2">
      <c r="A10">
        <v>2</v>
      </c>
      <c r="B10" t="s">
        <v>292</v>
      </c>
      <c r="C10" t="s">
        <v>11</v>
      </c>
      <c r="D10" t="s">
        <v>10</v>
      </c>
      <c r="E10" s="27">
        <v>707807</v>
      </c>
      <c r="F10" s="13">
        <v>1959.5636794999998</v>
      </c>
      <c r="G10" s="14">
        <v>4.4600000000000001E-2</v>
      </c>
      <c r="H10" s="15"/>
    </row>
    <row r="11" spans="1:8" ht="12.75" customHeight="1" x14ac:dyDescent="0.2">
      <c r="A11">
        <v>3</v>
      </c>
      <c r="B11" t="s">
        <v>301</v>
      </c>
      <c r="C11" t="s">
        <v>46</v>
      </c>
      <c r="D11" t="s">
        <v>25</v>
      </c>
      <c r="E11" s="27">
        <v>626601</v>
      </c>
      <c r="F11" s="13">
        <v>1756.362603</v>
      </c>
      <c r="G11" s="14">
        <v>0.04</v>
      </c>
      <c r="H11" s="15"/>
    </row>
    <row r="12" spans="1:8" ht="12.75" customHeight="1" x14ac:dyDescent="0.2">
      <c r="A12">
        <v>4</v>
      </c>
      <c r="B12" t="s">
        <v>290</v>
      </c>
      <c r="C12" t="s">
        <v>14</v>
      </c>
      <c r="D12" t="s">
        <v>13</v>
      </c>
      <c r="E12" s="27">
        <v>169744</v>
      </c>
      <c r="F12" s="13">
        <v>1735.20804</v>
      </c>
      <c r="G12" s="14">
        <v>3.95E-2</v>
      </c>
      <c r="H12" s="15"/>
    </row>
    <row r="13" spans="1:8" ht="12.75" customHeight="1" x14ac:dyDescent="0.2">
      <c r="A13">
        <v>5</v>
      </c>
      <c r="B13" t="s">
        <v>15</v>
      </c>
      <c r="C13" t="s">
        <v>16</v>
      </c>
      <c r="D13" t="s">
        <v>10</v>
      </c>
      <c r="E13" s="27">
        <v>543759</v>
      </c>
      <c r="F13" s="13">
        <v>1595.3889059999999</v>
      </c>
      <c r="G13" s="14">
        <v>3.6299999999999999E-2</v>
      </c>
      <c r="H13" s="15"/>
    </row>
    <row r="14" spans="1:8" ht="12.75" customHeight="1" x14ac:dyDescent="0.2">
      <c r="A14">
        <v>6</v>
      </c>
      <c r="B14" t="s">
        <v>293</v>
      </c>
      <c r="C14" t="s">
        <v>20</v>
      </c>
      <c r="D14" t="s">
        <v>19</v>
      </c>
      <c r="E14" s="27">
        <v>318596</v>
      </c>
      <c r="F14" s="13">
        <v>1484.179466</v>
      </c>
      <c r="G14" s="14">
        <v>3.3799999999999997E-2</v>
      </c>
      <c r="H14" s="15"/>
    </row>
    <row r="15" spans="1:8" ht="12.75" customHeight="1" x14ac:dyDescent="0.2">
      <c r="A15">
        <v>7</v>
      </c>
      <c r="B15" t="s">
        <v>291</v>
      </c>
      <c r="C15" t="s">
        <v>30</v>
      </c>
      <c r="D15" t="s">
        <v>29</v>
      </c>
      <c r="E15" s="27">
        <v>103666</v>
      </c>
      <c r="F15" s="13">
        <v>1369.324194</v>
      </c>
      <c r="G15" s="14">
        <v>3.1199999999999999E-2</v>
      </c>
      <c r="H15" s="15"/>
    </row>
    <row r="16" spans="1:8" ht="12.75" customHeight="1" x14ac:dyDescent="0.2">
      <c r="A16">
        <v>8</v>
      </c>
      <c r="B16" t="s">
        <v>496</v>
      </c>
      <c r="C16" t="s">
        <v>68</v>
      </c>
      <c r="D16" t="s">
        <v>17</v>
      </c>
      <c r="E16" s="27">
        <v>728809</v>
      </c>
      <c r="F16" s="13">
        <v>1183.9502204999999</v>
      </c>
      <c r="G16" s="14">
        <v>2.69E-2</v>
      </c>
      <c r="H16" s="15"/>
    </row>
    <row r="17" spans="1:8" ht="12.75" customHeight="1" x14ac:dyDescent="0.2">
      <c r="A17">
        <v>9</v>
      </c>
      <c r="B17" t="s">
        <v>302</v>
      </c>
      <c r="C17" t="s">
        <v>44</v>
      </c>
      <c r="D17" t="s">
        <v>23</v>
      </c>
      <c r="E17" s="27">
        <v>310536</v>
      </c>
      <c r="F17" s="13">
        <v>1140.132924</v>
      </c>
      <c r="G17" s="14">
        <v>2.5999999999999999E-2</v>
      </c>
      <c r="H17" s="15"/>
    </row>
    <row r="18" spans="1:8" ht="12.75" customHeight="1" x14ac:dyDescent="0.2">
      <c r="A18">
        <v>10</v>
      </c>
      <c r="B18" t="s">
        <v>329</v>
      </c>
      <c r="C18" t="s">
        <v>76</v>
      </c>
      <c r="D18" t="s">
        <v>27</v>
      </c>
      <c r="E18" s="27">
        <v>68464</v>
      </c>
      <c r="F18" s="13">
        <v>1078.239536</v>
      </c>
      <c r="G18" s="14">
        <v>2.4500000000000001E-2</v>
      </c>
      <c r="H18" s="15"/>
    </row>
    <row r="19" spans="1:8" ht="12.75" customHeight="1" x14ac:dyDescent="0.2">
      <c r="A19">
        <v>11</v>
      </c>
      <c r="B19" t="s">
        <v>327</v>
      </c>
      <c r="C19" t="s">
        <v>67</v>
      </c>
      <c r="D19" t="s">
        <v>27</v>
      </c>
      <c r="E19" s="27">
        <v>468153</v>
      </c>
      <c r="F19" s="13">
        <v>976.56715799999995</v>
      </c>
      <c r="G19" s="14">
        <v>2.2200000000000001E-2</v>
      </c>
      <c r="H19" s="15"/>
    </row>
    <row r="20" spans="1:8" ht="12.75" customHeight="1" x14ac:dyDescent="0.2">
      <c r="A20">
        <v>12</v>
      </c>
      <c r="B20" t="s">
        <v>494</v>
      </c>
      <c r="C20" t="s">
        <v>58</v>
      </c>
      <c r="D20" t="s">
        <v>25</v>
      </c>
      <c r="E20" s="27">
        <v>113565</v>
      </c>
      <c r="F20" s="13">
        <v>969.10692749999998</v>
      </c>
      <c r="G20" s="14">
        <v>2.2100000000000002E-2</v>
      </c>
      <c r="H20" s="15"/>
    </row>
    <row r="21" spans="1:8" ht="12.75" customHeight="1" x14ac:dyDescent="0.2">
      <c r="A21">
        <v>13</v>
      </c>
      <c r="B21" t="s">
        <v>296</v>
      </c>
      <c r="C21" t="s">
        <v>26</v>
      </c>
      <c r="D21" t="s">
        <v>23</v>
      </c>
      <c r="E21" s="27">
        <v>62303</v>
      </c>
      <c r="F21" s="13">
        <v>935.85336299999994</v>
      </c>
      <c r="G21" s="14">
        <v>2.1299999999999999E-2</v>
      </c>
      <c r="H21" s="15"/>
    </row>
    <row r="22" spans="1:8" ht="12.75" customHeight="1" x14ac:dyDescent="0.2">
      <c r="A22">
        <v>14</v>
      </c>
      <c r="B22" t="s">
        <v>509</v>
      </c>
      <c r="C22" t="s">
        <v>510</v>
      </c>
      <c r="D22" t="s">
        <v>162</v>
      </c>
      <c r="E22" s="27">
        <v>291343</v>
      </c>
      <c r="F22" s="13">
        <v>912.04926150000006</v>
      </c>
      <c r="G22" s="14">
        <v>2.0799999999999999E-2</v>
      </c>
      <c r="H22" s="15"/>
    </row>
    <row r="23" spans="1:8" ht="12.75" customHeight="1" x14ac:dyDescent="0.2">
      <c r="A23">
        <v>15</v>
      </c>
      <c r="B23" t="s">
        <v>495</v>
      </c>
      <c r="C23" t="s">
        <v>83</v>
      </c>
      <c r="D23" t="s">
        <v>38</v>
      </c>
      <c r="E23" s="27">
        <v>398127</v>
      </c>
      <c r="F23" s="13">
        <v>865.92622500000004</v>
      </c>
      <c r="G23" s="14">
        <v>1.9699999999999999E-2</v>
      </c>
      <c r="H23" s="15"/>
    </row>
    <row r="24" spans="1:8" ht="12.75" customHeight="1" x14ac:dyDescent="0.2">
      <c r="A24">
        <v>16</v>
      </c>
      <c r="B24" t="s">
        <v>648</v>
      </c>
      <c r="C24" t="s">
        <v>647</v>
      </c>
      <c r="D24" t="s">
        <v>25</v>
      </c>
      <c r="E24" s="27">
        <v>299351</v>
      </c>
      <c r="F24" s="13">
        <v>830.24999849999995</v>
      </c>
      <c r="G24" s="14">
        <v>1.89E-2</v>
      </c>
      <c r="H24" s="15"/>
    </row>
    <row r="25" spans="1:8" ht="12.75" customHeight="1" x14ac:dyDescent="0.2">
      <c r="A25">
        <v>17</v>
      </c>
      <c r="B25" t="s">
        <v>307</v>
      </c>
      <c r="C25" t="s">
        <v>53</v>
      </c>
      <c r="D25" t="s">
        <v>41</v>
      </c>
      <c r="E25" s="27">
        <v>811337</v>
      </c>
      <c r="F25" s="13">
        <v>761.4397745</v>
      </c>
      <c r="G25" s="14">
        <v>1.7299999999999999E-2</v>
      </c>
      <c r="H25" s="15"/>
    </row>
    <row r="26" spans="1:8" ht="12.75" customHeight="1" x14ac:dyDescent="0.2">
      <c r="A26">
        <v>18</v>
      </c>
      <c r="B26" t="s">
        <v>40</v>
      </c>
      <c r="C26" t="s">
        <v>42</v>
      </c>
      <c r="D26" t="s">
        <v>10</v>
      </c>
      <c r="E26" s="27">
        <v>434753</v>
      </c>
      <c r="F26" s="13">
        <v>751.90531349999992</v>
      </c>
      <c r="G26" s="14">
        <v>1.7100000000000001E-2</v>
      </c>
      <c r="H26" s="15"/>
    </row>
    <row r="27" spans="1:8" ht="12.75" customHeight="1" x14ac:dyDescent="0.2">
      <c r="A27">
        <v>19</v>
      </c>
      <c r="B27" t="s">
        <v>303</v>
      </c>
      <c r="C27" t="s">
        <v>48</v>
      </c>
      <c r="D27" t="s">
        <v>25</v>
      </c>
      <c r="E27" s="27">
        <v>21639</v>
      </c>
      <c r="F27" s="13">
        <v>730.09986000000004</v>
      </c>
      <c r="G27" s="14">
        <v>1.66E-2</v>
      </c>
      <c r="H27" s="15"/>
    </row>
    <row r="28" spans="1:8" ht="12.75" customHeight="1" x14ac:dyDescent="0.2">
      <c r="A28">
        <v>20</v>
      </c>
      <c r="B28" t="s">
        <v>310</v>
      </c>
      <c r="C28" t="s">
        <v>50</v>
      </c>
      <c r="D28" t="s">
        <v>19</v>
      </c>
      <c r="E28" s="27">
        <v>12016</v>
      </c>
      <c r="F28" s="13">
        <v>722.84651200000008</v>
      </c>
      <c r="G28" s="14">
        <v>1.6500000000000001E-2</v>
      </c>
      <c r="H28" s="15"/>
    </row>
    <row r="29" spans="1:8" ht="12.75" customHeight="1" x14ac:dyDescent="0.2">
      <c r="A29">
        <v>21</v>
      </c>
      <c r="B29" t="s">
        <v>313</v>
      </c>
      <c r="C29" t="s">
        <v>108</v>
      </c>
      <c r="D29" t="s">
        <v>10</v>
      </c>
      <c r="E29" s="27">
        <v>82252</v>
      </c>
      <c r="F29" s="13">
        <v>717.40194400000007</v>
      </c>
      <c r="G29" s="14">
        <v>1.6299999999999999E-2</v>
      </c>
      <c r="H29" s="15"/>
    </row>
    <row r="30" spans="1:8" ht="12.75" customHeight="1" x14ac:dyDescent="0.2">
      <c r="A30">
        <v>22</v>
      </c>
      <c r="B30" t="s">
        <v>300</v>
      </c>
      <c r="C30" t="s">
        <v>34</v>
      </c>
      <c r="D30" t="s">
        <v>17</v>
      </c>
      <c r="E30" s="27">
        <v>63485</v>
      </c>
      <c r="F30" s="13">
        <v>668.59227750000002</v>
      </c>
      <c r="G30" s="14">
        <v>1.52E-2</v>
      </c>
      <c r="H30" s="15"/>
    </row>
    <row r="31" spans="1:8" ht="12.75" customHeight="1" x14ac:dyDescent="0.2">
      <c r="A31">
        <v>23</v>
      </c>
      <c r="B31" t="s">
        <v>326</v>
      </c>
      <c r="C31" t="s">
        <v>73</v>
      </c>
      <c r="D31" t="s">
        <v>10</v>
      </c>
      <c r="E31" s="27">
        <v>702078</v>
      </c>
      <c r="F31" s="13">
        <v>642.05033100000003</v>
      </c>
      <c r="G31" s="14">
        <v>1.46E-2</v>
      </c>
      <c r="H31" s="15"/>
    </row>
    <row r="32" spans="1:8" ht="12.75" customHeight="1" x14ac:dyDescent="0.2">
      <c r="A32">
        <v>24</v>
      </c>
      <c r="B32" t="s">
        <v>686</v>
      </c>
      <c r="C32" t="s">
        <v>687</v>
      </c>
      <c r="D32" t="s">
        <v>688</v>
      </c>
      <c r="E32" s="27">
        <v>733779</v>
      </c>
      <c r="F32" s="13">
        <v>636.55328250000002</v>
      </c>
      <c r="G32" s="14">
        <v>1.4500000000000001E-2</v>
      </c>
      <c r="H32" s="15"/>
    </row>
    <row r="33" spans="1:8" ht="12.75" customHeight="1" x14ac:dyDescent="0.2">
      <c r="A33">
        <v>25</v>
      </c>
      <c r="B33" t="s">
        <v>603</v>
      </c>
      <c r="C33" t="s">
        <v>604</v>
      </c>
      <c r="D33" t="s">
        <v>38</v>
      </c>
      <c r="E33" s="27">
        <v>1066371</v>
      </c>
      <c r="F33" s="13">
        <v>604.09917150000001</v>
      </c>
      <c r="G33" s="14">
        <v>1.38E-2</v>
      </c>
      <c r="H33" s="15"/>
    </row>
    <row r="34" spans="1:8" ht="12.75" customHeight="1" x14ac:dyDescent="0.2">
      <c r="A34">
        <v>26</v>
      </c>
      <c r="B34" t="s">
        <v>334</v>
      </c>
      <c r="C34" t="s">
        <v>90</v>
      </c>
      <c r="D34" t="s">
        <v>45</v>
      </c>
      <c r="E34" s="27">
        <v>200927</v>
      </c>
      <c r="F34" s="13">
        <v>580.27717600000005</v>
      </c>
      <c r="G34" s="14">
        <v>1.32E-2</v>
      </c>
      <c r="H34" s="15"/>
    </row>
    <row r="35" spans="1:8" ht="12.75" customHeight="1" x14ac:dyDescent="0.2">
      <c r="A35">
        <v>27</v>
      </c>
      <c r="B35" t="s">
        <v>304</v>
      </c>
      <c r="C35" t="s">
        <v>54</v>
      </c>
      <c r="D35" t="s">
        <v>17</v>
      </c>
      <c r="E35" s="27">
        <v>13982</v>
      </c>
      <c r="F35" s="13">
        <v>557.14774499999999</v>
      </c>
      <c r="G35" s="14">
        <v>1.2699999999999999E-2</v>
      </c>
      <c r="H35" s="15"/>
    </row>
    <row r="36" spans="1:8" ht="12.75" customHeight="1" x14ac:dyDescent="0.2">
      <c r="A36">
        <v>28</v>
      </c>
      <c r="B36" t="s">
        <v>323</v>
      </c>
      <c r="C36" t="s">
        <v>64</v>
      </c>
      <c r="D36" t="s">
        <v>35</v>
      </c>
      <c r="E36" s="27">
        <v>169704</v>
      </c>
      <c r="F36" s="13">
        <v>547.63480800000002</v>
      </c>
      <c r="G36" s="14">
        <v>1.2500000000000001E-2</v>
      </c>
      <c r="H36" s="15"/>
    </row>
    <row r="37" spans="1:8" ht="12.75" customHeight="1" x14ac:dyDescent="0.2">
      <c r="A37">
        <v>29</v>
      </c>
      <c r="B37" t="s">
        <v>712</v>
      </c>
      <c r="C37" t="s">
        <v>713</v>
      </c>
      <c r="D37" t="s">
        <v>37</v>
      </c>
      <c r="E37" s="27">
        <v>522875</v>
      </c>
      <c r="F37" s="13">
        <v>531.76387499999998</v>
      </c>
      <c r="G37" s="14">
        <v>1.21E-2</v>
      </c>
      <c r="H37" s="15"/>
    </row>
    <row r="38" spans="1:8" ht="12.75" customHeight="1" x14ac:dyDescent="0.2">
      <c r="A38">
        <v>30</v>
      </c>
      <c r="B38" t="s">
        <v>359</v>
      </c>
      <c r="C38" t="s">
        <v>126</v>
      </c>
      <c r="D38" t="s">
        <v>10</v>
      </c>
      <c r="E38" s="27">
        <v>33636</v>
      </c>
      <c r="F38" s="13">
        <v>520.26482999999996</v>
      </c>
      <c r="G38" s="14">
        <v>1.18E-2</v>
      </c>
      <c r="H38" s="15"/>
    </row>
    <row r="39" spans="1:8" ht="12.75" customHeight="1" x14ac:dyDescent="0.2">
      <c r="A39">
        <v>31</v>
      </c>
      <c r="B39" t="s">
        <v>335</v>
      </c>
      <c r="C39" t="s">
        <v>86</v>
      </c>
      <c r="D39" t="s">
        <v>25</v>
      </c>
      <c r="E39" s="27">
        <v>23146</v>
      </c>
      <c r="F39" s="13">
        <v>503.35606200000001</v>
      </c>
      <c r="G39" s="14">
        <v>1.15E-2</v>
      </c>
      <c r="H39" s="15"/>
    </row>
    <row r="40" spans="1:8" ht="12.75" customHeight="1" x14ac:dyDescent="0.2">
      <c r="A40">
        <v>32</v>
      </c>
      <c r="B40" t="s">
        <v>308</v>
      </c>
      <c r="C40" t="s">
        <v>32</v>
      </c>
      <c r="D40" t="s">
        <v>17</v>
      </c>
      <c r="E40" s="27">
        <v>53292</v>
      </c>
      <c r="F40" s="13">
        <v>498.25355400000001</v>
      </c>
      <c r="G40" s="14">
        <v>1.1299999999999999E-2</v>
      </c>
      <c r="H40" s="15"/>
    </row>
    <row r="41" spans="1:8" ht="12.75" customHeight="1" x14ac:dyDescent="0.2">
      <c r="A41">
        <v>33</v>
      </c>
      <c r="B41" t="s">
        <v>306</v>
      </c>
      <c r="C41" t="s">
        <v>51</v>
      </c>
      <c r="D41" t="s">
        <v>21</v>
      </c>
      <c r="E41" s="27">
        <v>10546</v>
      </c>
      <c r="F41" s="13">
        <v>489.60859600000003</v>
      </c>
      <c r="G41" s="14">
        <v>1.11E-2</v>
      </c>
      <c r="H41" s="15"/>
    </row>
    <row r="42" spans="1:8" ht="12.75" customHeight="1" x14ac:dyDescent="0.2">
      <c r="A42">
        <v>34</v>
      </c>
      <c r="B42" t="s">
        <v>454</v>
      </c>
      <c r="C42" t="s">
        <v>673</v>
      </c>
      <c r="D42" t="s">
        <v>10</v>
      </c>
      <c r="E42" s="27">
        <v>420610</v>
      </c>
      <c r="F42" s="13">
        <v>471.08319999999998</v>
      </c>
      <c r="G42" s="14">
        <v>1.0699999999999999E-2</v>
      </c>
      <c r="H42" s="15"/>
    </row>
    <row r="43" spans="1:8" ht="12.75" customHeight="1" x14ac:dyDescent="0.2">
      <c r="A43">
        <v>35</v>
      </c>
      <c r="B43" t="s">
        <v>516</v>
      </c>
      <c r="C43" t="s">
        <v>576</v>
      </c>
      <c r="D43" t="s">
        <v>10</v>
      </c>
      <c r="E43" s="27">
        <v>93244</v>
      </c>
      <c r="F43" s="13">
        <v>461.13820200000004</v>
      </c>
      <c r="G43" s="14">
        <v>1.0500000000000001E-2</v>
      </c>
      <c r="H43" s="15"/>
    </row>
    <row r="44" spans="1:8" ht="12.75" customHeight="1" x14ac:dyDescent="0.2">
      <c r="A44">
        <v>36</v>
      </c>
      <c r="B44" t="s">
        <v>314</v>
      </c>
      <c r="C44" t="s">
        <v>60</v>
      </c>
      <c r="D44" t="s">
        <v>21</v>
      </c>
      <c r="E44" s="27">
        <v>54274</v>
      </c>
      <c r="F44" s="13">
        <v>460.89480799999995</v>
      </c>
      <c r="G44" s="14">
        <v>1.0500000000000001E-2</v>
      </c>
      <c r="H44" s="15"/>
    </row>
    <row r="45" spans="1:8" ht="12.75" customHeight="1" x14ac:dyDescent="0.2">
      <c r="A45">
        <v>37</v>
      </c>
      <c r="B45" t="s">
        <v>376</v>
      </c>
      <c r="C45" t="s">
        <v>147</v>
      </c>
      <c r="D45" t="s">
        <v>29</v>
      </c>
      <c r="E45" s="27">
        <v>105471</v>
      </c>
      <c r="F45" s="13">
        <v>456.05660399999999</v>
      </c>
      <c r="G45" s="14">
        <v>1.04E-2</v>
      </c>
      <c r="H45" s="15"/>
    </row>
    <row r="46" spans="1:8" ht="12.75" customHeight="1" x14ac:dyDescent="0.2">
      <c r="A46">
        <v>38</v>
      </c>
      <c r="B46" t="s">
        <v>589</v>
      </c>
      <c r="C46" t="s">
        <v>249</v>
      </c>
      <c r="D46" t="s">
        <v>10</v>
      </c>
      <c r="E46" s="27">
        <v>287323</v>
      </c>
      <c r="F46" s="13">
        <v>447.93655700000005</v>
      </c>
      <c r="G46" s="14">
        <v>1.0200000000000001E-2</v>
      </c>
      <c r="H46" s="15"/>
    </row>
    <row r="47" spans="1:8" ht="12.75" customHeight="1" x14ac:dyDescent="0.2">
      <c r="A47">
        <v>39</v>
      </c>
      <c r="B47" t="s">
        <v>192</v>
      </c>
      <c r="C47" t="s">
        <v>256</v>
      </c>
      <c r="D47" t="s">
        <v>10</v>
      </c>
      <c r="E47" s="27">
        <v>147499</v>
      </c>
      <c r="F47" s="13">
        <v>446.5532225</v>
      </c>
      <c r="G47" s="14">
        <v>1.0200000000000001E-2</v>
      </c>
      <c r="H47" s="15"/>
    </row>
    <row r="48" spans="1:8" ht="12.75" customHeight="1" x14ac:dyDescent="0.2">
      <c r="A48">
        <v>40</v>
      </c>
      <c r="B48" t="s">
        <v>513</v>
      </c>
      <c r="C48" t="s">
        <v>514</v>
      </c>
      <c r="D48" t="s">
        <v>10</v>
      </c>
      <c r="E48" s="27">
        <v>294244</v>
      </c>
      <c r="F48" s="13">
        <v>446.07390399999997</v>
      </c>
      <c r="G48" s="14">
        <v>1.0200000000000001E-2</v>
      </c>
      <c r="H48" s="15"/>
    </row>
    <row r="49" spans="1:8" ht="12.75" customHeight="1" x14ac:dyDescent="0.2">
      <c r="A49">
        <v>41</v>
      </c>
      <c r="B49" t="s">
        <v>548</v>
      </c>
      <c r="C49" t="s">
        <v>549</v>
      </c>
      <c r="D49" t="s">
        <v>17</v>
      </c>
      <c r="E49" s="27">
        <v>60299</v>
      </c>
      <c r="F49" s="13">
        <v>446.06185249999999</v>
      </c>
      <c r="G49" s="14">
        <v>1.0200000000000001E-2</v>
      </c>
      <c r="H49" s="15"/>
    </row>
    <row r="50" spans="1:8" ht="12.75" customHeight="1" x14ac:dyDescent="0.2">
      <c r="A50">
        <v>42</v>
      </c>
      <c r="B50" t="s">
        <v>298</v>
      </c>
      <c r="C50" t="s">
        <v>22</v>
      </c>
      <c r="D50" t="s">
        <v>299</v>
      </c>
      <c r="E50" s="27">
        <v>99437</v>
      </c>
      <c r="F50" s="13">
        <v>430.76108399999998</v>
      </c>
      <c r="G50" s="14">
        <v>9.7999999999999997E-3</v>
      </c>
      <c r="H50" s="15"/>
    </row>
    <row r="51" spans="1:8" ht="12.75" customHeight="1" x14ac:dyDescent="0.2">
      <c r="A51">
        <v>43</v>
      </c>
      <c r="B51" t="s">
        <v>315</v>
      </c>
      <c r="C51" t="s">
        <v>69</v>
      </c>
      <c r="D51" t="s">
        <v>27</v>
      </c>
      <c r="E51" s="27">
        <v>217918</v>
      </c>
      <c r="F51" s="13">
        <v>429.29845999999998</v>
      </c>
      <c r="G51" s="14">
        <v>9.7999999999999997E-3</v>
      </c>
      <c r="H51" s="15"/>
    </row>
    <row r="52" spans="1:8" ht="12.75" customHeight="1" x14ac:dyDescent="0.2">
      <c r="A52">
        <v>44</v>
      </c>
      <c r="B52" t="s">
        <v>324</v>
      </c>
      <c r="C52" t="s">
        <v>325</v>
      </c>
      <c r="D52" t="s">
        <v>37</v>
      </c>
      <c r="E52" s="27">
        <v>80858</v>
      </c>
      <c r="F52" s="13">
        <v>425.23222200000004</v>
      </c>
      <c r="G52" s="14">
        <v>9.7000000000000003E-3</v>
      </c>
      <c r="H52" s="15"/>
    </row>
    <row r="53" spans="1:8" ht="12.75" customHeight="1" x14ac:dyDescent="0.2">
      <c r="A53">
        <v>45</v>
      </c>
      <c r="B53" t="s">
        <v>328</v>
      </c>
      <c r="C53" t="s">
        <v>79</v>
      </c>
      <c r="D53" t="s">
        <v>31</v>
      </c>
      <c r="E53" s="27">
        <v>282766</v>
      </c>
      <c r="F53" s="13">
        <v>420.331659</v>
      </c>
      <c r="G53" s="14">
        <v>9.5999999999999992E-3</v>
      </c>
      <c r="H53" s="15"/>
    </row>
    <row r="54" spans="1:8" ht="12.75" customHeight="1" x14ac:dyDescent="0.2">
      <c r="A54">
        <v>46</v>
      </c>
      <c r="B54" t="s">
        <v>312</v>
      </c>
      <c r="C54" t="s">
        <v>81</v>
      </c>
      <c r="D54" t="s">
        <v>299</v>
      </c>
      <c r="E54" s="27">
        <v>327423</v>
      </c>
      <c r="F54" s="13">
        <v>415.49978700000003</v>
      </c>
      <c r="G54" s="14">
        <v>9.4999999999999998E-3</v>
      </c>
      <c r="H54" s="15"/>
    </row>
    <row r="55" spans="1:8" ht="12.75" customHeight="1" x14ac:dyDescent="0.2">
      <c r="A55">
        <v>47</v>
      </c>
      <c r="B55" t="s">
        <v>356</v>
      </c>
      <c r="C55" t="s">
        <v>122</v>
      </c>
      <c r="D55" t="s">
        <v>19</v>
      </c>
      <c r="E55" s="27">
        <v>12687</v>
      </c>
      <c r="F55" s="13">
        <v>408.76879650000001</v>
      </c>
      <c r="G55" s="14">
        <v>9.2999999999999992E-3</v>
      </c>
      <c r="H55" s="15"/>
    </row>
    <row r="56" spans="1:8" ht="12.75" customHeight="1" x14ac:dyDescent="0.2">
      <c r="A56">
        <v>48</v>
      </c>
      <c r="B56" t="s">
        <v>294</v>
      </c>
      <c r="C56" t="s">
        <v>24</v>
      </c>
      <c r="D56" t="s">
        <v>13</v>
      </c>
      <c r="E56" s="27">
        <v>44486</v>
      </c>
      <c r="F56" s="13">
        <v>389.14128499999998</v>
      </c>
      <c r="G56" s="14">
        <v>8.8999999999999999E-3</v>
      </c>
      <c r="H56" s="15"/>
    </row>
    <row r="57" spans="1:8" ht="12.75" customHeight="1" x14ac:dyDescent="0.2">
      <c r="A57">
        <v>49</v>
      </c>
      <c r="B57" t="s">
        <v>317</v>
      </c>
      <c r="C57" t="s">
        <v>62</v>
      </c>
      <c r="D57" t="s">
        <v>21</v>
      </c>
      <c r="E57" s="27">
        <v>57443</v>
      </c>
      <c r="F57" s="13">
        <v>387.85513600000002</v>
      </c>
      <c r="G57" s="14">
        <v>8.8000000000000005E-3</v>
      </c>
      <c r="H57" s="15"/>
    </row>
    <row r="58" spans="1:8" ht="12.75" customHeight="1" x14ac:dyDescent="0.2">
      <c r="A58">
        <v>50</v>
      </c>
      <c r="B58" t="s">
        <v>336</v>
      </c>
      <c r="C58" t="s">
        <v>88</v>
      </c>
      <c r="D58" t="s">
        <v>45</v>
      </c>
      <c r="E58" s="27">
        <v>502676</v>
      </c>
      <c r="F58" s="13">
        <v>384.54714000000001</v>
      </c>
      <c r="G58" s="14">
        <v>8.8000000000000005E-3</v>
      </c>
      <c r="H58" s="15"/>
    </row>
    <row r="59" spans="1:8" ht="12.75" customHeight="1" x14ac:dyDescent="0.2">
      <c r="A59">
        <v>51</v>
      </c>
      <c r="B59" t="s">
        <v>553</v>
      </c>
      <c r="C59" t="s">
        <v>554</v>
      </c>
      <c r="D59" t="s">
        <v>13</v>
      </c>
      <c r="E59" s="27">
        <v>178610</v>
      </c>
      <c r="F59" s="13">
        <v>383.92219499999999</v>
      </c>
      <c r="G59" s="14">
        <v>8.6999999999999994E-3</v>
      </c>
      <c r="H59" s="15"/>
    </row>
    <row r="60" spans="1:8" ht="12.75" customHeight="1" x14ac:dyDescent="0.2">
      <c r="A60">
        <v>52</v>
      </c>
      <c r="B60" t="s">
        <v>657</v>
      </c>
      <c r="C60" t="s">
        <v>658</v>
      </c>
      <c r="D60" t="s">
        <v>21</v>
      </c>
      <c r="E60" s="27">
        <v>44311</v>
      </c>
      <c r="F60" s="13">
        <v>377.57403099999999</v>
      </c>
      <c r="G60" s="14">
        <v>8.6E-3</v>
      </c>
      <c r="H60" s="15"/>
    </row>
    <row r="61" spans="1:8" ht="12.75" customHeight="1" x14ac:dyDescent="0.2">
      <c r="A61">
        <v>53</v>
      </c>
      <c r="B61" t="s">
        <v>318</v>
      </c>
      <c r="C61" t="s">
        <v>18</v>
      </c>
      <c r="D61" t="s">
        <v>13</v>
      </c>
      <c r="E61" s="27">
        <v>15365</v>
      </c>
      <c r="F61" s="13">
        <v>373.64607000000001</v>
      </c>
      <c r="G61" s="14">
        <v>8.5000000000000006E-3</v>
      </c>
      <c r="H61" s="15"/>
    </row>
    <row r="62" spans="1:8" ht="12.75" customHeight="1" x14ac:dyDescent="0.2">
      <c r="A62">
        <v>54</v>
      </c>
      <c r="B62" t="s">
        <v>511</v>
      </c>
      <c r="C62" t="s">
        <v>78</v>
      </c>
      <c r="D62" t="s">
        <v>27</v>
      </c>
      <c r="E62" s="27">
        <v>928618</v>
      </c>
      <c r="F62" s="13">
        <v>367.26841899999999</v>
      </c>
      <c r="G62" s="14">
        <v>8.3999999999999995E-3</v>
      </c>
      <c r="H62" s="15"/>
    </row>
    <row r="63" spans="1:8" ht="12.75" customHeight="1" x14ac:dyDescent="0.2">
      <c r="A63">
        <v>55</v>
      </c>
      <c r="B63" t="s">
        <v>744</v>
      </c>
      <c r="C63" t="s">
        <v>71</v>
      </c>
      <c r="D63" t="s">
        <v>21</v>
      </c>
      <c r="E63" s="27">
        <v>51027</v>
      </c>
      <c r="F63" s="13">
        <v>351.14230049999998</v>
      </c>
      <c r="G63" s="14">
        <v>8.0000000000000002E-3</v>
      </c>
      <c r="H63" s="15"/>
    </row>
    <row r="64" spans="1:8" ht="12.75" customHeight="1" x14ac:dyDescent="0.2">
      <c r="A64">
        <v>56</v>
      </c>
      <c r="B64" t="s">
        <v>497</v>
      </c>
      <c r="C64" t="s">
        <v>85</v>
      </c>
      <c r="D64" t="s">
        <v>31</v>
      </c>
      <c r="E64" s="27">
        <v>158188</v>
      </c>
      <c r="F64" s="13">
        <v>343.979806</v>
      </c>
      <c r="G64" s="14">
        <v>7.7999999999999996E-3</v>
      </c>
      <c r="H64" s="15"/>
    </row>
    <row r="65" spans="1:8" ht="12.75" customHeight="1" x14ac:dyDescent="0.2">
      <c r="A65">
        <v>57</v>
      </c>
      <c r="B65" t="s">
        <v>745</v>
      </c>
      <c r="C65" t="s">
        <v>746</v>
      </c>
      <c r="D65" t="s">
        <v>747</v>
      </c>
      <c r="E65" s="27">
        <v>81066</v>
      </c>
      <c r="F65" s="13">
        <v>342.17958600000003</v>
      </c>
      <c r="G65" s="14">
        <v>7.7999999999999996E-3</v>
      </c>
      <c r="H65" s="15"/>
    </row>
    <row r="66" spans="1:8" ht="12.75" customHeight="1" x14ac:dyDescent="0.2">
      <c r="A66">
        <v>58</v>
      </c>
      <c r="B66" t="s">
        <v>320</v>
      </c>
      <c r="C66" t="s">
        <v>80</v>
      </c>
      <c r="D66" t="s">
        <v>31</v>
      </c>
      <c r="E66" s="27">
        <v>144000</v>
      </c>
      <c r="F66" s="13">
        <v>340.416</v>
      </c>
      <c r="G66" s="14">
        <v>7.7000000000000002E-3</v>
      </c>
      <c r="H66" s="15"/>
    </row>
    <row r="67" spans="1:8" ht="12.75" customHeight="1" x14ac:dyDescent="0.2">
      <c r="A67">
        <v>59</v>
      </c>
      <c r="B67" t="s">
        <v>561</v>
      </c>
      <c r="C67" t="s">
        <v>693</v>
      </c>
      <c r="D67" t="s">
        <v>149</v>
      </c>
      <c r="E67" s="27">
        <v>95743</v>
      </c>
      <c r="F67" s="13">
        <v>315.856157</v>
      </c>
      <c r="G67" s="14">
        <v>7.1999999999999998E-3</v>
      </c>
      <c r="H67" s="15"/>
    </row>
    <row r="68" spans="1:8" ht="12.75" customHeight="1" x14ac:dyDescent="0.2">
      <c r="A68">
        <v>60</v>
      </c>
      <c r="B68" t="s">
        <v>322</v>
      </c>
      <c r="C68" t="s">
        <v>82</v>
      </c>
      <c r="D68" t="s">
        <v>35</v>
      </c>
      <c r="E68" s="27">
        <v>3622594</v>
      </c>
      <c r="F68" s="13">
        <v>295.24141100000003</v>
      </c>
      <c r="G68" s="14">
        <v>6.7000000000000002E-3</v>
      </c>
      <c r="H68" s="15"/>
    </row>
    <row r="69" spans="1:8" ht="12.75" customHeight="1" x14ac:dyDescent="0.2">
      <c r="A69">
        <v>61</v>
      </c>
      <c r="B69" t="s">
        <v>714</v>
      </c>
      <c r="C69" t="s">
        <v>93</v>
      </c>
      <c r="D69" t="s">
        <v>31</v>
      </c>
      <c r="E69" s="27">
        <v>100000</v>
      </c>
      <c r="F69" s="13">
        <v>5.26</v>
      </c>
      <c r="G69" s="14">
        <v>1E-4</v>
      </c>
      <c r="H69" s="15"/>
    </row>
    <row r="70" spans="1:8" ht="12.75" customHeight="1" x14ac:dyDescent="0.2">
      <c r="A70">
        <v>62</v>
      </c>
      <c r="B70" s="52" t="s">
        <v>742</v>
      </c>
      <c r="C70" t="s">
        <v>94</v>
      </c>
      <c r="D70" t="s">
        <v>112</v>
      </c>
      <c r="E70" s="27">
        <v>511578</v>
      </c>
      <c r="F70" s="13">
        <v>0</v>
      </c>
      <c r="G70" s="87" t="s">
        <v>740</v>
      </c>
      <c r="H70" s="15"/>
    </row>
    <row r="71" spans="1:8" ht="12.75" customHeight="1" x14ac:dyDescent="0.2">
      <c r="B71" s="17" t="s">
        <v>95</v>
      </c>
      <c r="C71" s="17"/>
      <c r="D71" s="17"/>
      <c r="E71" s="28"/>
      <c r="F71" s="18">
        <v>42132.803817499989</v>
      </c>
      <c r="G71" s="19">
        <v>0.95919999999999994</v>
      </c>
      <c r="H71" s="20"/>
    </row>
    <row r="72" spans="1:8" ht="12.75" customHeight="1" x14ac:dyDescent="0.2">
      <c r="F72" s="13"/>
      <c r="G72" s="14"/>
      <c r="H72" s="15"/>
    </row>
    <row r="73" spans="1:8" ht="12.75" customHeight="1" x14ac:dyDescent="0.2">
      <c r="B73" s="16" t="s">
        <v>490</v>
      </c>
      <c r="C73" s="16"/>
      <c r="F73" s="13"/>
      <c r="G73" s="14"/>
      <c r="H73" s="15"/>
    </row>
    <row r="74" spans="1:8" ht="12.75" customHeight="1" x14ac:dyDescent="0.2">
      <c r="A74">
        <v>63</v>
      </c>
      <c r="B74" t="s">
        <v>342</v>
      </c>
      <c r="C74" s="52" t="s">
        <v>739</v>
      </c>
      <c r="D74" t="s">
        <v>59</v>
      </c>
      <c r="E74" s="27">
        <v>54000</v>
      </c>
      <c r="F74" s="13">
        <v>0</v>
      </c>
      <c r="G74" s="87" t="s">
        <v>740</v>
      </c>
      <c r="H74" s="15"/>
    </row>
    <row r="75" spans="1:8" ht="12.75" customHeight="1" x14ac:dyDescent="0.2">
      <c r="A75">
        <v>64</v>
      </c>
      <c r="B75" t="s">
        <v>340</v>
      </c>
      <c r="C75" s="52" t="s">
        <v>96</v>
      </c>
      <c r="D75" s="52" t="s">
        <v>55</v>
      </c>
      <c r="E75" s="27">
        <v>200000</v>
      </c>
      <c r="F75" s="13">
        <v>0</v>
      </c>
      <c r="G75" s="87" t="s">
        <v>740</v>
      </c>
      <c r="H75" s="15"/>
    </row>
    <row r="76" spans="1:8" ht="12.75" customHeight="1" x14ac:dyDescent="0.2">
      <c r="A76">
        <v>65</v>
      </c>
      <c r="B76" t="s">
        <v>346</v>
      </c>
      <c r="C76" s="52" t="s">
        <v>100</v>
      </c>
      <c r="D76" s="52" t="s">
        <v>741</v>
      </c>
      <c r="E76" s="27">
        <v>176305</v>
      </c>
      <c r="F76" s="13">
        <v>0</v>
      </c>
      <c r="G76" s="87" t="s">
        <v>740</v>
      </c>
      <c r="H76" s="15"/>
    </row>
    <row r="77" spans="1:8" ht="12.75" customHeight="1" x14ac:dyDescent="0.2">
      <c r="A77">
        <v>66</v>
      </c>
      <c r="B77" t="s">
        <v>341</v>
      </c>
      <c r="C77" s="52" t="s">
        <v>739</v>
      </c>
      <c r="D77" s="1" t="s">
        <v>57</v>
      </c>
      <c r="E77" s="27">
        <v>93200</v>
      </c>
      <c r="F77" s="13">
        <v>0</v>
      </c>
      <c r="G77" s="87" t="s">
        <v>740</v>
      </c>
      <c r="H77" s="15"/>
    </row>
    <row r="78" spans="1:8" ht="12.75" customHeight="1" x14ac:dyDescent="0.2">
      <c r="A78">
        <v>67</v>
      </c>
      <c r="B78" t="s">
        <v>345</v>
      </c>
      <c r="C78" t="s">
        <v>99</v>
      </c>
      <c r="D78" s="1" t="s">
        <v>38</v>
      </c>
      <c r="E78" s="27">
        <v>200</v>
      </c>
      <c r="F78" s="13">
        <v>0</v>
      </c>
      <c r="G78" s="87" t="s">
        <v>740</v>
      </c>
      <c r="H78" s="15"/>
    </row>
    <row r="79" spans="1:8" ht="12.75" customHeight="1" x14ac:dyDescent="0.2">
      <c r="A79">
        <v>68</v>
      </c>
      <c r="B79" t="s">
        <v>344</v>
      </c>
      <c r="C79" s="52" t="s">
        <v>98</v>
      </c>
      <c r="D79" s="1" t="s">
        <v>63</v>
      </c>
      <c r="E79" s="27">
        <v>39500</v>
      </c>
      <c r="F79" s="13">
        <v>0</v>
      </c>
      <c r="G79" s="87" t="s">
        <v>740</v>
      </c>
      <c r="H79" s="15"/>
    </row>
    <row r="80" spans="1:8" ht="12.75" customHeight="1" x14ac:dyDescent="0.2">
      <c r="A80">
        <v>69</v>
      </c>
      <c r="B80" t="s">
        <v>343</v>
      </c>
      <c r="C80" t="s">
        <v>97</v>
      </c>
      <c r="D80" s="1" t="s">
        <v>61</v>
      </c>
      <c r="E80" s="27">
        <v>50800</v>
      </c>
      <c r="F80" s="13">
        <v>0</v>
      </c>
      <c r="G80" s="87" t="s">
        <v>740</v>
      </c>
      <c r="H80" s="15"/>
    </row>
    <row r="81" spans="1:8" ht="12.75" customHeight="1" x14ac:dyDescent="0.2">
      <c r="B81" s="17" t="s">
        <v>95</v>
      </c>
      <c r="C81" s="17"/>
      <c r="D81" s="17"/>
      <c r="E81" s="28"/>
      <c r="F81" s="18">
        <v>0</v>
      </c>
      <c r="G81" s="44">
        <v>0</v>
      </c>
      <c r="H81" s="20"/>
    </row>
    <row r="82" spans="1:8" ht="12.75" customHeight="1" x14ac:dyDescent="0.2">
      <c r="F82" s="13"/>
      <c r="G82" s="14"/>
      <c r="H82" s="15"/>
    </row>
    <row r="83" spans="1:8" ht="12.75" customHeight="1" x14ac:dyDescent="0.2">
      <c r="B83" s="16" t="s">
        <v>102</v>
      </c>
      <c r="C83" s="16"/>
      <c r="F83" s="13"/>
      <c r="G83" s="14"/>
      <c r="H83" s="15"/>
    </row>
    <row r="84" spans="1:8" ht="12.75" customHeight="1" x14ac:dyDescent="0.2">
      <c r="A84">
        <v>70</v>
      </c>
      <c r="B84" t="s">
        <v>655</v>
      </c>
      <c r="C84" s="52" t="s">
        <v>654</v>
      </c>
      <c r="D84" t="s">
        <v>512</v>
      </c>
      <c r="E84" s="27">
        <v>82095.486000000004</v>
      </c>
      <c r="F84" s="13">
        <v>1300.4314115</v>
      </c>
      <c r="G84" s="14">
        <v>2.9600000000000001E-2</v>
      </c>
      <c r="H84" s="15"/>
    </row>
    <row r="85" spans="1:8" ht="12.75" customHeight="1" x14ac:dyDescent="0.2">
      <c r="B85" s="17" t="s">
        <v>95</v>
      </c>
      <c r="C85" s="17"/>
      <c r="D85" s="17"/>
      <c r="E85" s="28"/>
      <c r="F85" s="18">
        <v>1300.4314115</v>
      </c>
      <c r="G85" s="44">
        <v>2.9600000000000001E-2</v>
      </c>
      <c r="H85" s="20"/>
    </row>
    <row r="86" spans="1:8" ht="12.75" customHeight="1" x14ac:dyDescent="0.2">
      <c r="F86" s="13"/>
      <c r="G86" s="14"/>
      <c r="H86" s="15"/>
    </row>
    <row r="87" spans="1:8" ht="12.75" customHeight="1" x14ac:dyDescent="0.2">
      <c r="A87" s="78" t="s">
        <v>616</v>
      </c>
      <c r="B87" s="16" t="s">
        <v>103</v>
      </c>
      <c r="C87" s="16"/>
      <c r="F87" s="13">
        <v>503.98126630000002</v>
      </c>
      <c r="G87" s="14">
        <v>1.15E-2</v>
      </c>
      <c r="H87" s="15">
        <v>42828</v>
      </c>
    </row>
    <row r="88" spans="1:8" ht="12.75" customHeight="1" x14ac:dyDescent="0.2">
      <c r="B88" s="17" t="s">
        <v>95</v>
      </c>
      <c r="C88" s="17"/>
      <c r="D88" s="17"/>
      <c r="E88" s="28"/>
      <c r="F88" s="18">
        <v>503.98126630000002</v>
      </c>
      <c r="G88" s="19">
        <v>1.15E-2</v>
      </c>
      <c r="H88" s="20"/>
    </row>
    <row r="89" spans="1:8" ht="12.75" customHeight="1" x14ac:dyDescent="0.2">
      <c r="F89" s="13"/>
      <c r="G89" s="14"/>
      <c r="H89" s="15"/>
    </row>
    <row r="90" spans="1:8" ht="12.75" customHeight="1" x14ac:dyDescent="0.2">
      <c r="B90" s="16" t="s">
        <v>104</v>
      </c>
      <c r="C90" s="16"/>
      <c r="F90" s="13"/>
      <c r="G90" s="14"/>
      <c r="H90" s="15"/>
    </row>
    <row r="91" spans="1:8" ht="12.75" customHeight="1" x14ac:dyDescent="0.2">
      <c r="B91" s="16" t="s">
        <v>105</v>
      </c>
      <c r="C91" s="16"/>
      <c r="F91" s="13">
        <v>-3.5683827000029851</v>
      </c>
      <c r="G91" s="14">
        <v>-3.0000000000000003E-4</v>
      </c>
      <c r="H91" s="15"/>
    </row>
    <row r="92" spans="1:8" ht="12.75" customHeight="1" x14ac:dyDescent="0.2">
      <c r="B92" s="17" t="s">
        <v>95</v>
      </c>
      <c r="C92" s="17"/>
      <c r="D92" s="17"/>
      <c r="E92" s="28"/>
      <c r="F92" s="18">
        <v>-3.5683827000029851</v>
      </c>
      <c r="G92" s="19">
        <v>-3.0000000000000003E-4</v>
      </c>
      <c r="H92" s="20"/>
    </row>
    <row r="93" spans="1:8" ht="12.75" customHeight="1" x14ac:dyDescent="0.2">
      <c r="B93" s="21" t="s">
        <v>106</v>
      </c>
      <c r="C93" s="21"/>
      <c r="D93" s="21"/>
      <c r="E93" s="29"/>
      <c r="F93" s="22">
        <v>43933.648112599985</v>
      </c>
      <c r="G93" s="23">
        <v>1</v>
      </c>
      <c r="H93" s="24"/>
    </row>
    <row r="94" spans="1:8" ht="12.75" customHeight="1" x14ac:dyDescent="0.2"/>
    <row r="95" spans="1:8" ht="12.75" customHeight="1" x14ac:dyDescent="0.2">
      <c r="B95" s="16" t="s">
        <v>283</v>
      </c>
      <c r="C95" s="16"/>
    </row>
    <row r="96" spans="1:8" ht="12.75" customHeight="1" x14ac:dyDescent="0.2">
      <c r="B96" s="16" t="s">
        <v>284</v>
      </c>
      <c r="C96" s="16"/>
    </row>
    <row r="97" spans="2:7" ht="12.75" customHeight="1" x14ac:dyDescent="0.2">
      <c r="B97" s="16" t="s">
        <v>285</v>
      </c>
      <c r="C97" s="16"/>
      <c r="F97" s="37"/>
      <c r="G97" s="37"/>
    </row>
    <row r="98" spans="2:7" ht="12.75" customHeight="1" x14ac:dyDescent="0.2">
      <c r="B98" s="45" t="s">
        <v>493</v>
      </c>
      <c r="C98" s="16"/>
    </row>
    <row r="99" spans="2:7" ht="12.75" customHeight="1" x14ac:dyDescent="0.2"/>
    <row r="100" spans="2:7" ht="12.75" customHeight="1" x14ac:dyDescent="0.2"/>
    <row r="101" spans="2:7" ht="12.75" customHeight="1" x14ac:dyDescent="0.2"/>
    <row r="102" spans="2:7" ht="12.75" customHeight="1" x14ac:dyDescent="0.2"/>
    <row r="103" spans="2:7" ht="12.75" customHeight="1" x14ac:dyDescent="0.2"/>
    <row r="104" spans="2:7" ht="12.75" customHeight="1" x14ac:dyDescent="0.2"/>
    <row r="105" spans="2:7" ht="12.75" customHeight="1" x14ac:dyDescent="0.2"/>
    <row r="106" spans="2:7" ht="12.75" customHeight="1" x14ac:dyDescent="0.2"/>
    <row r="107" spans="2:7" ht="12.75" customHeight="1" x14ac:dyDescent="0.2"/>
    <row r="108" spans="2:7" ht="12.75" customHeight="1" x14ac:dyDescent="0.2"/>
    <row r="109" spans="2:7" ht="12.75" customHeight="1" x14ac:dyDescent="0.2"/>
    <row r="110" spans="2:7" ht="12.75" customHeight="1" x14ac:dyDescent="0.2"/>
    <row r="111" spans="2:7" ht="12.75" customHeight="1" x14ac:dyDescent="0.2"/>
    <row r="112" spans="2:7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</sheetData>
  <sheetProtection password="B9E2" sheet="1" objects="1" scenarios="1"/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98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.28515625" bestFit="1" customWidth="1"/>
    <col min="4" max="4" width="14.85546875" bestFit="1" customWidth="1"/>
    <col min="5" max="5" width="12.85546875" style="27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77" t="s">
        <v>626</v>
      </c>
      <c r="B1" s="92" t="s">
        <v>534</v>
      </c>
      <c r="C1" s="93"/>
      <c r="D1" s="93"/>
      <c r="E1" s="93"/>
      <c r="F1" s="93"/>
      <c r="G1" s="93"/>
      <c r="H1" s="94"/>
    </row>
    <row r="2" spans="1:8" x14ac:dyDescent="0.2">
      <c r="A2" s="79" t="s">
        <v>1</v>
      </c>
      <c r="B2" s="3" t="s">
        <v>743</v>
      </c>
      <c r="C2" s="3"/>
      <c r="D2" s="4"/>
      <c r="E2" s="26"/>
      <c r="F2" s="5"/>
      <c r="G2" s="6"/>
      <c r="H2" s="6"/>
    </row>
    <row r="3" spans="1:8" ht="15.75" customHeight="1" x14ac:dyDescent="0.2">
      <c r="A3" s="7"/>
      <c r="B3" s="8"/>
      <c r="C3" s="8"/>
      <c r="D3" s="2"/>
      <c r="E3" s="26"/>
      <c r="F3" s="5"/>
      <c r="G3" s="6"/>
      <c r="H3" s="6"/>
    </row>
    <row r="4" spans="1:8" x14ac:dyDescent="0.2">
      <c r="A4" s="9" t="s">
        <v>2</v>
      </c>
      <c r="B4" s="10" t="s">
        <v>3</v>
      </c>
      <c r="C4" s="10" t="s">
        <v>8</v>
      </c>
      <c r="D4" s="10" t="s">
        <v>4</v>
      </c>
      <c r="E4" s="25" t="s">
        <v>279</v>
      </c>
      <c r="F4" s="11" t="s">
        <v>5</v>
      </c>
      <c r="G4" s="12" t="s">
        <v>6</v>
      </c>
      <c r="H4" s="31" t="s">
        <v>7</v>
      </c>
    </row>
    <row r="5" spans="1:8" ht="12.75" customHeight="1" x14ac:dyDescent="0.2">
      <c r="F5" s="13"/>
      <c r="G5" s="14"/>
      <c r="H5" s="15"/>
    </row>
    <row r="6" spans="1:8" ht="12.75" customHeight="1" x14ac:dyDescent="0.2">
      <c r="F6" s="13"/>
      <c r="G6" s="14"/>
      <c r="H6" s="15"/>
    </row>
    <row r="7" spans="1:8" ht="12.75" customHeight="1" x14ac:dyDescent="0.2">
      <c r="B7" s="16" t="s">
        <v>101</v>
      </c>
      <c r="C7" s="16"/>
      <c r="F7" s="13"/>
      <c r="G7" s="14"/>
      <c r="H7" s="15"/>
    </row>
    <row r="8" spans="1:8" ht="12.75" customHeight="1" x14ac:dyDescent="0.2">
      <c r="B8" s="16" t="s">
        <v>803</v>
      </c>
      <c r="C8" s="16"/>
      <c r="F8" s="13"/>
      <c r="G8" s="14"/>
      <c r="H8" s="15"/>
    </row>
    <row r="9" spans="1:8" ht="12.75" customHeight="1" x14ac:dyDescent="0.2">
      <c r="A9">
        <v>1</v>
      </c>
      <c r="B9" s="52" t="s">
        <v>349</v>
      </c>
      <c r="C9" s="52" t="s">
        <v>724</v>
      </c>
      <c r="D9" t="s">
        <v>186</v>
      </c>
      <c r="E9" s="27">
        <v>6700</v>
      </c>
      <c r="F9" s="13">
        <v>6603.2855</v>
      </c>
      <c r="G9" s="14">
        <v>0.12970000000000001</v>
      </c>
      <c r="H9" s="15">
        <v>42913</v>
      </c>
    </row>
    <row r="10" spans="1:8" ht="12.75" customHeight="1" x14ac:dyDescent="0.2">
      <c r="A10">
        <v>2</v>
      </c>
      <c r="B10" s="52" t="s">
        <v>804</v>
      </c>
      <c r="C10" s="52" t="s">
        <v>651</v>
      </c>
      <c r="D10" t="s">
        <v>186</v>
      </c>
      <c r="E10" s="27">
        <v>4700</v>
      </c>
      <c r="F10" s="13">
        <v>4650.9179000000004</v>
      </c>
      <c r="G10" s="14">
        <v>9.1300000000000006E-2</v>
      </c>
      <c r="H10" s="15">
        <v>42887</v>
      </c>
    </row>
    <row r="11" spans="1:8" ht="12.75" customHeight="1" x14ac:dyDescent="0.2">
      <c r="A11">
        <v>3</v>
      </c>
      <c r="B11" s="52" t="s">
        <v>805</v>
      </c>
      <c r="C11" s="52" t="s">
        <v>679</v>
      </c>
      <c r="D11" t="s">
        <v>186</v>
      </c>
      <c r="E11" s="27">
        <v>300</v>
      </c>
      <c r="F11" s="13">
        <v>290.91239999999999</v>
      </c>
      <c r="G11" s="14">
        <v>5.7000000000000002E-3</v>
      </c>
      <c r="H11" s="15">
        <v>43005</v>
      </c>
    </row>
    <row r="12" spans="1:8" ht="12.75" customHeight="1" x14ac:dyDescent="0.2">
      <c r="B12" s="17" t="s">
        <v>95</v>
      </c>
      <c r="C12" s="17"/>
      <c r="D12" s="17"/>
      <c r="E12" s="28"/>
      <c r="F12" s="18">
        <v>11545.1158</v>
      </c>
      <c r="G12" s="19">
        <v>0.22670000000000004</v>
      </c>
      <c r="H12" s="20"/>
    </row>
    <row r="13" spans="1:8" ht="12.75" customHeight="1" x14ac:dyDescent="0.2">
      <c r="B13" s="16"/>
      <c r="C13" s="16"/>
      <c r="F13" s="13"/>
      <c r="G13" s="14"/>
      <c r="H13" s="15"/>
    </row>
    <row r="14" spans="1:8" ht="12.75" customHeight="1" x14ac:dyDescent="0.2">
      <c r="B14" s="16" t="s">
        <v>492</v>
      </c>
      <c r="C14" s="16"/>
      <c r="F14" s="13"/>
      <c r="G14" s="14"/>
      <c r="H14" s="15"/>
    </row>
    <row r="15" spans="1:8" ht="12.75" customHeight="1" x14ac:dyDescent="0.2">
      <c r="A15">
        <v>4</v>
      </c>
      <c r="B15" t="s">
        <v>417</v>
      </c>
      <c r="C15" t="s">
        <v>652</v>
      </c>
      <c r="D15" t="s">
        <v>186</v>
      </c>
      <c r="E15" s="27">
        <v>1000</v>
      </c>
      <c r="F15" s="13">
        <v>4821.1499999999996</v>
      </c>
      <c r="G15" s="14">
        <v>9.4700000000000006E-2</v>
      </c>
      <c r="H15" s="15">
        <v>43003</v>
      </c>
    </row>
    <row r="16" spans="1:8" ht="12.75" customHeight="1" x14ac:dyDescent="0.2">
      <c r="A16">
        <v>5</v>
      </c>
      <c r="B16" t="s">
        <v>586</v>
      </c>
      <c r="C16" t="s">
        <v>723</v>
      </c>
      <c r="D16" t="s">
        <v>587</v>
      </c>
      <c r="E16" s="27">
        <v>600</v>
      </c>
      <c r="F16" s="13">
        <v>2983.029</v>
      </c>
      <c r="G16" s="14">
        <v>5.8599999999999999E-2</v>
      </c>
      <c r="H16" s="15">
        <v>42846</v>
      </c>
    </row>
    <row r="17" spans="1:8" ht="12.75" customHeight="1" x14ac:dyDescent="0.2">
      <c r="A17">
        <v>6</v>
      </c>
      <c r="B17" t="s">
        <v>327</v>
      </c>
      <c r="C17" t="s">
        <v>758</v>
      </c>
      <c r="D17" t="s">
        <v>520</v>
      </c>
      <c r="E17" s="27">
        <v>500</v>
      </c>
      <c r="F17" s="13">
        <v>2472.4299999999998</v>
      </c>
      <c r="G17" s="14">
        <v>4.8500000000000001E-2</v>
      </c>
      <c r="H17" s="15">
        <v>42885</v>
      </c>
    </row>
    <row r="18" spans="1:8" ht="12.75" customHeight="1" x14ac:dyDescent="0.2">
      <c r="A18">
        <v>7</v>
      </c>
      <c r="B18" t="s">
        <v>759</v>
      </c>
      <c r="C18" t="s">
        <v>760</v>
      </c>
      <c r="D18" t="s">
        <v>187</v>
      </c>
      <c r="E18" s="27">
        <v>500</v>
      </c>
      <c r="F18" s="13">
        <v>2470.9924999999998</v>
      </c>
      <c r="G18" s="14">
        <v>4.8500000000000001E-2</v>
      </c>
      <c r="H18" s="15">
        <v>42895</v>
      </c>
    </row>
    <row r="19" spans="1:8" ht="12.75" customHeight="1" x14ac:dyDescent="0.2">
      <c r="A19">
        <v>8</v>
      </c>
      <c r="B19" t="s">
        <v>419</v>
      </c>
      <c r="C19" t="s">
        <v>725</v>
      </c>
      <c r="D19" t="s">
        <v>187</v>
      </c>
      <c r="E19" s="27">
        <v>320</v>
      </c>
      <c r="F19" s="13">
        <v>1594.0304000000001</v>
      </c>
      <c r="G19" s="14">
        <v>3.1300000000000001E-2</v>
      </c>
      <c r="H19" s="15">
        <v>42845</v>
      </c>
    </row>
    <row r="20" spans="1:8" ht="12.75" customHeight="1" x14ac:dyDescent="0.2">
      <c r="A20">
        <v>9</v>
      </c>
      <c r="B20" t="s">
        <v>685</v>
      </c>
      <c r="C20" t="s">
        <v>722</v>
      </c>
      <c r="D20" t="s">
        <v>416</v>
      </c>
      <c r="E20" s="27">
        <v>200</v>
      </c>
      <c r="F20" s="13">
        <v>995.024</v>
      </c>
      <c r="G20" s="14">
        <v>1.95E-2</v>
      </c>
      <c r="H20" s="15">
        <v>42849</v>
      </c>
    </row>
    <row r="21" spans="1:8" ht="12.75" customHeight="1" x14ac:dyDescent="0.2">
      <c r="B21" s="17" t="s">
        <v>95</v>
      </c>
      <c r="C21" s="17"/>
      <c r="D21" s="17"/>
      <c r="E21" s="28"/>
      <c r="F21" s="18">
        <v>15336.6559</v>
      </c>
      <c r="G21" s="19">
        <v>0.30109999999999998</v>
      </c>
      <c r="H21" s="20"/>
    </row>
    <row r="22" spans="1:8" ht="12.75" customHeight="1" x14ac:dyDescent="0.2">
      <c r="F22" s="13"/>
      <c r="G22" s="14"/>
      <c r="H22" s="15"/>
    </row>
    <row r="23" spans="1:8" ht="12.75" customHeight="1" x14ac:dyDescent="0.2">
      <c r="B23" s="16" t="s">
        <v>194</v>
      </c>
      <c r="C23" s="16"/>
      <c r="F23" s="13"/>
      <c r="G23" s="14"/>
      <c r="H23" s="15"/>
    </row>
    <row r="24" spans="1:8" ht="12.75" customHeight="1" x14ac:dyDescent="0.2">
      <c r="A24">
        <v>10</v>
      </c>
      <c r="B24" s="52" t="s">
        <v>678</v>
      </c>
      <c r="C24" t="s">
        <v>753</v>
      </c>
      <c r="D24" t="s">
        <v>666</v>
      </c>
      <c r="E24" s="27">
        <v>200000</v>
      </c>
      <c r="F24" s="13">
        <v>197.88579999999999</v>
      </c>
      <c r="G24" s="14">
        <v>3.8999999999999998E-3</v>
      </c>
      <c r="H24" s="15">
        <v>42894</v>
      </c>
    </row>
    <row r="25" spans="1:8" ht="12.75" customHeight="1" x14ac:dyDescent="0.2">
      <c r="A25">
        <v>11</v>
      </c>
      <c r="B25" s="52" t="s">
        <v>678</v>
      </c>
      <c r="C25" t="s">
        <v>706</v>
      </c>
      <c r="D25" t="s">
        <v>666</v>
      </c>
      <c r="E25" s="27">
        <v>155100</v>
      </c>
      <c r="F25" s="13">
        <v>154.7865429</v>
      </c>
      <c r="G25" s="14">
        <v>3.0000000000000001E-3</v>
      </c>
      <c r="H25" s="15">
        <v>42838</v>
      </c>
    </row>
    <row r="26" spans="1:8" ht="12.75" customHeight="1" x14ac:dyDescent="0.2">
      <c r="B26" s="17" t="s">
        <v>95</v>
      </c>
      <c r="C26" s="17"/>
      <c r="D26" s="17"/>
      <c r="E26" s="28"/>
      <c r="F26" s="18">
        <v>352.67234289999999</v>
      </c>
      <c r="G26" s="19">
        <v>6.8999999999999999E-3</v>
      </c>
      <c r="H26" s="20"/>
    </row>
    <row r="27" spans="1:8" ht="12.75" customHeight="1" x14ac:dyDescent="0.2">
      <c r="F27" s="13"/>
      <c r="G27" s="14"/>
      <c r="H27" s="15"/>
    </row>
    <row r="28" spans="1:8" ht="12.75" customHeight="1" x14ac:dyDescent="0.2">
      <c r="B28" s="16" t="s">
        <v>137</v>
      </c>
      <c r="C28" s="16"/>
      <c r="F28" s="13"/>
      <c r="G28" s="14"/>
      <c r="H28" s="15"/>
    </row>
    <row r="29" spans="1:8" ht="12.75" customHeight="1" x14ac:dyDescent="0.2">
      <c r="B29" s="30" t="s">
        <v>491</v>
      </c>
      <c r="C29" s="16"/>
      <c r="F29" s="13"/>
      <c r="G29" s="14"/>
      <c r="H29" s="15"/>
    </row>
    <row r="30" spans="1:8" ht="12.75" customHeight="1" x14ac:dyDescent="0.2">
      <c r="A30">
        <v>12</v>
      </c>
      <c r="B30" t="s">
        <v>656</v>
      </c>
      <c r="C30" t="s">
        <v>653</v>
      </c>
      <c r="D30" t="s">
        <v>584</v>
      </c>
      <c r="E30" s="27">
        <v>500</v>
      </c>
      <c r="F30" s="13">
        <v>5006.4549999999999</v>
      </c>
      <c r="G30" s="14">
        <v>9.8299999999999998E-2</v>
      </c>
      <c r="H30" s="15">
        <v>43892</v>
      </c>
    </row>
    <row r="31" spans="1:8" s="52" customFormat="1" ht="12.75" customHeight="1" x14ac:dyDescent="0.2">
      <c r="A31">
        <v>13</v>
      </c>
      <c r="B31" t="s">
        <v>540</v>
      </c>
      <c r="C31" t="s">
        <v>541</v>
      </c>
      <c r="D31" t="s">
        <v>118</v>
      </c>
      <c r="E31" s="27">
        <v>260</v>
      </c>
      <c r="F31" s="13">
        <v>2614.0945999999999</v>
      </c>
      <c r="G31" s="14">
        <v>5.1299999999999998E-2</v>
      </c>
      <c r="H31" s="15">
        <v>43004</v>
      </c>
    </row>
    <row r="32" spans="1:8" ht="12.75" customHeight="1" x14ac:dyDescent="0.2">
      <c r="A32">
        <v>14</v>
      </c>
      <c r="B32" t="s">
        <v>582</v>
      </c>
      <c r="C32" t="s">
        <v>583</v>
      </c>
      <c r="D32" t="s">
        <v>584</v>
      </c>
      <c r="E32" s="27">
        <v>250</v>
      </c>
      <c r="F32" s="13">
        <v>2519.4450000000002</v>
      </c>
      <c r="G32" s="14">
        <v>4.9500000000000002E-2</v>
      </c>
      <c r="H32" s="15">
        <v>43542</v>
      </c>
    </row>
    <row r="33" spans="1:8" ht="12.75" customHeight="1" x14ac:dyDescent="0.2">
      <c r="A33">
        <v>15</v>
      </c>
      <c r="B33" t="s">
        <v>566</v>
      </c>
      <c r="C33" s="52" t="s">
        <v>567</v>
      </c>
      <c r="D33" s="52" t="s">
        <v>568</v>
      </c>
      <c r="E33" s="67">
        <v>250</v>
      </c>
      <c r="F33" s="68">
        <v>2519.1475</v>
      </c>
      <c r="G33" s="71">
        <v>4.9500000000000002E-2</v>
      </c>
      <c r="H33" s="15">
        <v>43309</v>
      </c>
    </row>
    <row r="34" spans="1:8" ht="12.75" customHeight="1" x14ac:dyDescent="0.2">
      <c r="A34">
        <v>16</v>
      </c>
      <c r="B34" s="52" t="s">
        <v>569</v>
      </c>
      <c r="C34" t="s">
        <v>570</v>
      </c>
      <c r="D34" t="s">
        <v>207</v>
      </c>
      <c r="E34" s="27">
        <v>235</v>
      </c>
      <c r="F34" s="13">
        <v>2364.1540500000001</v>
      </c>
      <c r="G34" s="14">
        <v>4.6399999999999997E-2</v>
      </c>
      <c r="H34" s="15">
        <v>43299</v>
      </c>
    </row>
    <row r="35" spans="1:8" ht="12.75" customHeight="1" x14ac:dyDescent="0.2">
      <c r="A35">
        <v>17</v>
      </c>
      <c r="B35" s="52" t="s">
        <v>596</v>
      </c>
      <c r="C35" t="s">
        <v>597</v>
      </c>
      <c r="D35" t="s">
        <v>521</v>
      </c>
      <c r="E35" s="27">
        <v>19</v>
      </c>
      <c r="F35" s="13">
        <v>1901.4287999999999</v>
      </c>
      <c r="G35" s="14">
        <v>3.73E-2</v>
      </c>
      <c r="H35" s="15">
        <v>42983</v>
      </c>
    </row>
    <row r="36" spans="1:8" ht="12.75" customHeight="1" x14ac:dyDescent="0.2">
      <c r="A36">
        <v>18</v>
      </c>
      <c r="B36" s="52" t="s">
        <v>538</v>
      </c>
      <c r="C36" t="s">
        <v>539</v>
      </c>
      <c r="D36" t="s">
        <v>421</v>
      </c>
      <c r="E36" s="27">
        <v>140</v>
      </c>
      <c r="F36" s="13">
        <v>1430.0482</v>
      </c>
      <c r="G36" s="14">
        <v>2.81E-2</v>
      </c>
      <c r="H36" s="15">
        <v>43621</v>
      </c>
    </row>
    <row r="37" spans="1:8" ht="12.75" customHeight="1" x14ac:dyDescent="0.2">
      <c r="A37">
        <v>19</v>
      </c>
      <c r="B37" t="s">
        <v>726</v>
      </c>
      <c r="C37" t="s">
        <v>727</v>
      </c>
      <c r="D37" t="s">
        <v>207</v>
      </c>
      <c r="E37" s="27">
        <v>110</v>
      </c>
      <c r="F37" s="13">
        <v>1085.1599000000001</v>
      </c>
      <c r="G37" s="14">
        <v>2.1299999999999999E-2</v>
      </c>
      <c r="H37" s="15">
        <v>44489</v>
      </c>
    </row>
    <row r="38" spans="1:8" ht="12.75" customHeight="1" x14ac:dyDescent="0.2">
      <c r="A38">
        <v>20</v>
      </c>
      <c r="B38" t="s">
        <v>598</v>
      </c>
      <c r="C38" t="s">
        <v>599</v>
      </c>
      <c r="D38" t="s">
        <v>600</v>
      </c>
      <c r="E38" s="27">
        <v>100</v>
      </c>
      <c r="F38" s="13">
        <v>1023.648</v>
      </c>
      <c r="G38" s="14">
        <v>2.01E-2</v>
      </c>
      <c r="H38" s="15">
        <v>43132</v>
      </c>
    </row>
    <row r="39" spans="1:8" ht="12.75" customHeight="1" x14ac:dyDescent="0.2">
      <c r="A39">
        <v>21</v>
      </c>
      <c r="B39" t="s">
        <v>761</v>
      </c>
      <c r="C39" t="s">
        <v>762</v>
      </c>
      <c r="D39" t="s">
        <v>118</v>
      </c>
      <c r="E39" s="27">
        <v>100</v>
      </c>
      <c r="F39" s="13">
        <v>1003.115</v>
      </c>
      <c r="G39" s="14">
        <v>1.9699999999999999E-2</v>
      </c>
      <c r="H39" s="15">
        <v>43358</v>
      </c>
    </row>
    <row r="40" spans="1:8" ht="12.75" customHeight="1" x14ac:dyDescent="0.2">
      <c r="A40">
        <v>22</v>
      </c>
      <c r="B40" s="52" t="s">
        <v>703</v>
      </c>
      <c r="C40" t="s">
        <v>704</v>
      </c>
      <c r="D40" t="s">
        <v>584</v>
      </c>
      <c r="E40" s="27">
        <v>92</v>
      </c>
      <c r="F40" s="13">
        <v>924.78308000000004</v>
      </c>
      <c r="G40" s="14">
        <v>1.8200000000000001E-2</v>
      </c>
      <c r="H40" s="15">
        <v>43322</v>
      </c>
    </row>
    <row r="41" spans="1:8" ht="12.75" customHeight="1" x14ac:dyDescent="0.2">
      <c r="A41">
        <v>23</v>
      </c>
      <c r="B41" s="52" t="s">
        <v>582</v>
      </c>
      <c r="C41" t="s">
        <v>585</v>
      </c>
      <c r="D41" t="s">
        <v>584</v>
      </c>
      <c r="E41" s="27">
        <v>44</v>
      </c>
      <c r="F41" s="13">
        <v>443.5684</v>
      </c>
      <c r="G41" s="14">
        <v>8.6999999999999994E-3</v>
      </c>
      <c r="H41" s="15">
        <v>43175</v>
      </c>
    </row>
    <row r="42" spans="1:8" ht="12.75" customHeight="1" x14ac:dyDescent="0.2">
      <c r="A42">
        <v>24</v>
      </c>
      <c r="B42" t="s">
        <v>501</v>
      </c>
      <c r="C42" t="s">
        <v>195</v>
      </c>
      <c r="D42" t="s">
        <v>420</v>
      </c>
      <c r="E42" s="27">
        <v>10</v>
      </c>
      <c r="F42" s="13">
        <v>118.7158</v>
      </c>
      <c r="G42" s="14">
        <v>2.3E-3</v>
      </c>
      <c r="H42" s="15">
        <v>42831</v>
      </c>
    </row>
    <row r="43" spans="1:8" ht="12.75" customHeight="1" x14ac:dyDescent="0.2">
      <c r="B43" s="17" t="s">
        <v>95</v>
      </c>
      <c r="C43" s="17"/>
      <c r="D43" s="17"/>
      <c r="E43" s="28"/>
      <c r="F43" s="18">
        <v>22953.763330000009</v>
      </c>
      <c r="G43" s="19">
        <v>0.45069999999999999</v>
      </c>
      <c r="H43" s="20"/>
    </row>
    <row r="44" spans="1:8" ht="12.75" customHeight="1" x14ac:dyDescent="0.2">
      <c r="F44" s="13"/>
      <c r="G44" s="14"/>
      <c r="H44" s="15"/>
    </row>
    <row r="45" spans="1:8" ht="12.75" customHeight="1" x14ac:dyDescent="0.2">
      <c r="A45" s="78" t="s">
        <v>616</v>
      </c>
      <c r="B45" s="16" t="s">
        <v>103</v>
      </c>
      <c r="C45" s="16"/>
      <c r="F45" s="13">
        <v>92.774562899999992</v>
      </c>
      <c r="G45" s="14">
        <v>1.8E-3</v>
      </c>
      <c r="H45" s="15">
        <v>42828</v>
      </c>
    </row>
    <row r="46" spans="1:8" ht="12.75" customHeight="1" x14ac:dyDescent="0.2">
      <c r="B46" s="17" t="s">
        <v>95</v>
      </c>
      <c r="C46" s="17"/>
      <c r="D46" s="17"/>
      <c r="E46" s="28"/>
      <c r="F46" s="18">
        <v>92.774562899999992</v>
      </c>
      <c r="G46" s="19">
        <v>1.8E-3</v>
      </c>
      <c r="H46" s="20"/>
    </row>
    <row r="47" spans="1:8" ht="12.75" customHeight="1" x14ac:dyDescent="0.2">
      <c r="F47" s="13"/>
      <c r="G47" s="14"/>
      <c r="H47" s="15"/>
    </row>
    <row r="48" spans="1:8" ht="12.75" customHeight="1" x14ac:dyDescent="0.2">
      <c r="B48" s="16" t="s">
        <v>104</v>
      </c>
      <c r="C48" s="16"/>
      <c r="F48" s="13"/>
      <c r="G48" s="14"/>
      <c r="H48" s="15"/>
    </row>
    <row r="49" spans="2:8" ht="12.75" customHeight="1" x14ac:dyDescent="0.2">
      <c r="B49" s="16" t="s">
        <v>105</v>
      </c>
      <c r="C49" s="16"/>
      <c r="F49" s="13">
        <v>648.02404280001065</v>
      </c>
      <c r="G49" s="14">
        <v>1.2799999999999999E-2</v>
      </c>
      <c r="H49" s="15"/>
    </row>
    <row r="50" spans="2:8" ht="12.75" customHeight="1" x14ac:dyDescent="0.2">
      <c r="B50" s="17" t="s">
        <v>95</v>
      </c>
      <c r="C50" s="17"/>
      <c r="D50" s="17"/>
      <c r="E50" s="28"/>
      <c r="F50" s="18">
        <v>648.02404280001065</v>
      </c>
      <c r="G50" s="19">
        <v>1.2799999999999999E-2</v>
      </c>
      <c r="H50" s="20"/>
    </row>
    <row r="51" spans="2:8" ht="12.75" customHeight="1" x14ac:dyDescent="0.2">
      <c r="B51" s="21" t="s">
        <v>106</v>
      </c>
      <c r="C51" s="21"/>
      <c r="D51" s="21"/>
      <c r="E51" s="29"/>
      <c r="F51" s="22">
        <v>50929.00597860002</v>
      </c>
      <c r="G51" s="23">
        <v>1</v>
      </c>
      <c r="H51" s="24"/>
    </row>
    <row r="52" spans="2:8" ht="12.75" customHeight="1" x14ac:dyDescent="0.2"/>
    <row r="53" spans="2:8" ht="12.75" customHeight="1" x14ac:dyDescent="0.2">
      <c r="B53" s="16" t="s">
        <v>286</v>
      </c>
      <c r="C53" s="16"/>
    </row>
    <row r="54" spans="2:8" ht="12.75" customHeight="1" x14ac:dyDescent="0.2">
      <c r="B54" s="16" t="s">
        <v>283</v>
      </c>
      <c r="C54" s="16"/>
      <c r="F54" s="36"/>
    </row>
    <row r="55" spans="2:8" ht="12.75" customHeight="1" x14ac:dyDescent="0.2">
      <c r="B55" s="16"/>
      <c r="C55" s="16"/>
    </row>
    <row r="56" spans="2:8" ht="12.75" customHeight="1" x14ac:dyDescent="0.2">
      <c r="B56" s="16"/>
      <c r="C56" s="16"/>
    </row>
    <row r="57" spans="2:8" ht="12.75" customHeight="1" x14ac:dyDescent="0.2">
      <c r="B57" s="16"/>
      <c r="C57" s="16"/>
    </row>
    <row r="58" spans="2:8" ht="12.75" customHeight="1" x14ac:dyDescent="0.2"/>
    <row r="59" spans="2:8" ht="12.75" customHeight="1" x14ac:dyDescent="0.2"/>
    <row r="60" spans="2:8" ht="12.75" customHeight="1" x14ac:dyDescent="0.2"/>
    <row r="61" spans="2:8" ht="12.75" customHeight="1" x14ac:dyDescent="0.2"/>
    <row r="62" spans="2:8" ht="12.75" customHeight="1" x14ac:dyDescent="0.2">
      <c r="E62"/>
    </row>
    <row r="63" spans="2:8" ht="12.75" customHeight="1" x14ac:dyDescent="0.2">
      <c r="E63"/>
    </row>
    <row r="64" spans="2:8" ht="12.75" customHeight="1" x14ac:dyDescent="0.2">
      <c r="E64"/>
    </row>
    <row r="65" spans="5:5" ht="12.75" customHeight="1" x14ac:dyDescent="0.2">
      <c r="E65"/>
    </row>
    <row r="66" spans="5:5" ht="12.75" customHeight="1" x14ac:dyDescent="0.2">
      <c r="E66"/>
    </row>
    <row r="67" spans="5:5" ht="12.75" customHeight="1" x14ac:dyDescent="0.2">
      <c r="E67"/>
    </row>
    <row r="68" spans="5:5" ht="12.75" customHeight="1" x14ac:dyDescent="0.2">
      <c r="E68"/>
    </row>
    <row r="69" spans="5:5" ht="12.75" customHeight="1" x14ac:dyDescent="0.2">
      <c r="E69"/>
    </row>
    <row r="70" spans="5:5" ht="12.75" customHeight="1" x14ac:dyDescent="0.2">
      <c r="E70"/>
    </row>
    <row r="71" spans="5:5" ht="12.75" customHeight="1" x14ac:dyDescent="0.2">
      <c r="E71"/>
    </row>
    <row r="72" spans="5:5" ht="12.75" customHeight="1" x14ac:dyDescent="0.2">
      <c r="E72"/>
    </row>
    <row r="73" spans="5:5" ht="12.75" customHeight="1" x14ac:dyDescent="0.2">
      <c r="E73"/>
    </row>
    <row r="74" spans="5:5" ht="12.75" customHeight="1" x14ac:dyDescent="0.2">
      <c r="E74"/>
    </row>
    <row r="75" spans="5:5" ht="12.75" customHeight="1" x14ac:dyDescent="0.2">
      <c r="E75"/>
    </row>
    <row r="76" spans="5:5" ht="12.75" customHeight="1" x14ac:dyDescent="0.2">
      <c r="E76"/>
    </row>
    <row r="77" spans="5:5" ht="12.75" customHeight="1" x14ac:dyDescent="0.2">
      <c r="E77"/>
    </row>
    <row r="78" spans="5:5" ht="12.75" customHeight="1" x14ac:dyDescent="0.2">
      <c r="E78"/>
    </row>
    <row r="79" spans="5:5" ht="12.75" customHeight="1" x14ac:dyDescent="0.2">
      <c r="E79"/>
    </row>
    <row r="80" spans="5:5" ht="12.75" customHeight="1" x14ac:dyDescent="0.2">
      <c r="E80"/>
    </row>
    <row r="81" spans="5:5" ht="12.75" customHeight="1" x14ac:dyDescent="0.2">
      <c r="E81"/>
    </row>
    <row r="82" spans="5:5" ht="12.75" customHeight="1" x14ac:dyDescent="0.2">
      <c r="E82"/>
    </row>
    <row r="83" spans="5:5" ht="12.75" customHeight="1" x14ac:dyDescent="0.2">
      <c r="E83"/>
    </row>
    <row r="84" spans="5:5" ht="12.75" customHeight="1" x14ac:dyDescent="0.2">
      <c r="E84"/>
    </row>
    <row r="85" spans="5:5" ht="12.75" customHeight="1" x14ac:dyDescent="0.2">
      <c r="E85"/>
    </row>
    <row r="86" spans="5:5" ht="12.75" customHeight="1" x14ac:dyDescent="0.2">
      <c r="E86"/>
    </row>
    <row r="87" spans="5:5" ht="12.75" customHeight="1" x14ac:dyDescent="0.2">
      <c r="E87"/>
    </row>
    <row r="88" spans="5:5" ht="12.75" customHeight="1" x14ac:dyDescent="0.2">
      <c r="E88"/>
    </row>
    <row r="89" spans="5:5" ht="12.75" customHeight="1" x14ac:dyDescent="0.2">
      <c r="E89"/>
    </row>
    <row r="90" spans="5:5" ht="12.75" customHeight="1" x14ac:dyDescent="0.2">
      <c r="E90"/>
    </row>
    <row r="91" spans="5:5" ht="12.75" customHeight="1" x14ac:dyDescent="0.2">
      <c r="E91"/>
    </row>
    <row r="92" spans="5:5" ht="12.75" customHeight="1" x14ac:dyDescent="0.2">
      <c r="E92"/>
    </row>
    <row r="93" spans="5:5" ht="12.75" customHeight="1" x14ac:dyDescent="0.2">
      <c r="E93"/>
    </row>
    <row r="94" spans="5:5" ht="12.75" customHeight="1" x14ac:dyDescent="0.2">
      <c r="E94"/>
    </row>
    <row r="95" spans="5:5" ht="12.75" customHeight="1" x14ac:dyDescent="0.2">
      <c r="E95"/>
    </row>
    <row r="96" spans="5:5" x14ac:dyDescent="0.2">
      <c r="E96"/>
    </row>
    <row r="97" spans="5:5" x14ac:dyDescent="0.2">
      <c r="E97"/>
    </row>
    <row r="98" spans="5:5" x14ac:dyDescent="0.2">
      <c r="E98"/>
    </row>
  </sheetData>
  <sheetProtection password="B9E2" sheet="1" objects="1" scenarios="1"/>
  <mergeCells count="1">
    <mergeCell ref="B1:H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73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14.85546875" bestFit="1" customWidth="1"/>
    <col min="5" max="5" width="11" style="27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77" t="s">
        <v>627</v>
      </c>
      <c r="B1" s="89" t="s">
        <v>535</v>
      </c>
      <c r="C1" s="90"/>
      <c r="D1" s="90"/>
      <c r="E1" s="90"/>
      <c r="F1" s="90"/>
      <c r="G1" s="90"/>
      <c r="H1" s="91"/>
    </row>
    <row r="2" spans="1:8" x14ac:dyDescent="0.2">
      <c r="A2" s="79" t="s">
        <v>1</v>
      </c>
      <c r="B2" s="3" t="s">
        <v>743</v>
      </c>
      <c r="C2" s="3"/>
      <c r="D2" s="4"/>
      <c r="E2" s="26"/>
      <c r="F2" s="5"/>
      <c r="G2" s="6"/>
      <c r="H2" s="6"/>
    </row>
    <row r="3" spans="1:8" ht="15.75" customHeight="1" x14ac:dyDescent="0.2">
      <c r="A3" s="7"/>
      <c r="B3" s="8"/>
      <c r="C3" s="8"/>
      <c r="D3" s="2"/>
      <c r="E3" s="26"/>
      <c r="F3" s="5"/>
      <c r="G3" s="6"/>
      <c r="H3" s="6"/>
    </row>
    <row r="4" spans="1:8" x14ac:dyDescent="0.2">
      <c r="A4" s="9" t="s">
        <v>2</v>
      </c>
      <c r="B4" s="10" t="s">
        <v>3</v>
      </c>
      <c r="C4" s="10" t="s">
        <v>8</v>
      </c>
      <c r="D4" s="10" t="s">
        <v>4</v>
      </c>
      <c r="E4" s="25" t="s">
        <v>279</v>
      </c>
      <c r="F4" s="11" t="s">
        <v>5</v>
      </c>
      <c r="G4" s="12" t="s">
        <v>6</v>
      </c>
      <c r="H4" s="31" t="s">
        <v>7</v>
      </c>
    </row>
    <row r="5" spans="1:8" ht="12.75" customHeight="1" x14ac:dyDescent="0.2">
      <c r="F5" s="13"/>
      <c r="G5" s="14"/>
      <c r="H5" s="15"/>
    </row>
    <row r="6" spans="1:8" ht="12.75" customHeight="1" x14ac:dyDescent="0.2">
      <c r="F6" s="13"/>
      <c r="G6" s="14"/>
      <c r="H6" s="15"/>
    </row>
    <row r="7" spans="1:8" ht="12.75" customHeight="1" x14ac:dyDescent="0.2">
      <c r="B7" s="16" t="s">
        <v>101</v>
      </c>
      <c r="C7" s="16"/>
      <c r="F7" s="13"/>
      <c r="G7" s="14"/>
      <c r="H7" s="15"/>
    </row>
    <row r="8" spans="1:8" ht="12.75" customHeight="1" x14ac:dyDescent="0.2">
      <c r="B8" s="16" t="s">
        <v>492</v>
      </c>
      <c r="C8" s="16"/>
      <c r="F8" s="13"/>
      <c r="G8" s="14"/>
      <c r="H8" s="15"/>
    </row>
    <row r="9" spans="1:8" ht="12.75" customHeight="1" x14ac:dyDescent="0.2">
      <c r="A9">
        <f>+MAX($A$8:A8)+1</f>
        <v>1</v>
      </c>
      <c r="B9" s="1" t="s">
        <v>537</v>
      </c>
      <c r="C9" t="s">
        <v>588</v>
      </c>
      <c r="D9" t="s">
        <v>186</v>
      </c>
      <c r="E9" s="27">
        <v>140</v>
      </c>
      <c r="F9" s="13">
        <v>682.64279999999997</v>
      </c>
      <c r="G9" s="14">
        <f>+ROUND(F9/VLOOKUP("Grand Total",$B$4:$F$296,5,0),4)</f>
        <v>0.1263</v>
      </c>
      <c r="H9" s="15">
        <v>42947</v>
      </c>
    </row>
    <row r="10" spans="1:8" ht="12.75" customHeight="1" x14ac:dyDescent="0.2">
      <c r="A10">
        <f>+MAX($A$8:A9)+1</f>
        <v>2</v>
      </c>
      <c r="B10" s="1" t="s">
        <v>419</v>
      </c>
      <c r="C10" t="s">
        <v>725</v>
      </c>
      <c r="D10" t="s">
        <v>187</v>
      </c>
      <c r="E10" s="27">
        <v>118</v>
      </c>
      <c r="F10" s="13">
        <v>587.79871000000003</v>
      </c>
      <c r="G10" s="14">
        <f>+ROUND(F10/VLOOKUP("Grand Total",$B$4:$F$296,5,0),4)</f>
        <v>0.10879999999999999</v>
      </c>
      <c r="H10" s="15">
        <v>42845</v>
      </c>
    </row>
    <row r="11" spans="1:8" ht="12.75" customHeight="1" x14ac:dyDescent="0.2">
      <c r="A11">
        <f>+MAX($A$8:A10)+1</f>
        <v>3</v>
      </c>
      <c r="B11" t="s">
        <v>586</v>
      </c>
      <c r="C11" t="s">
        <v>723</v>
      </c>
      <c r="D11" t="s">
        <v>587</v>
      </c>
      <c r="E11" s="27">
        <v>118</v>
      </c>
      <c r="F11" s="13">
        <v>586.66237000000001</v>
      </c>
      <c r="G11" s="14">
        <f>+ROUND(F11/VLOOKUP("Grand Total",$B$4:$F$296,5,0),4)</f>
        <v>0.1086</v>
      </c>
      <c r="H11" s="15">
        <v>42846</v>
      </c>
    </row>
    <row r="12" spans="1:8" ht="12.75" customHeight="1" x14ac:dyDescent="0.2">
      <c r="A12">
        <f>+MAX($A$8:A11)+1</f>
        <v>4</v>
      </c>
      <c r="B12" t="s">
        <v>415</v>
      </c>
      <c r="C12" t="s">
        <v>565</v>
      </c>
      <c r="D12" t="s">
        <v>416</v>
      </c>
      <c r="E12" s="27">
        <v>78</v>
      </c>
      <c r="F12" s="13">
        <v>381.95625000000001</v>
      </c>
      <c r="G12" s="14">
        <f>+ROUND(F12/VLOOKUP("Grand Total",$B$4:$F$296,5,0),4)</f>
        <v>7.0699999999999999E-2</v>
      </c>
      <c r="H12" s="15">
        <v>42937</v>
      </c>
    </row>
    <row r="13" spans="1:8" ht="12.75" customHeight="1" x14ac:dyDescent="0.2">
      <c r="A13">
        <f>+MAX($A$8:A12)+1</f>
        <v>5</v>
      </c>
      <c r="B13" t="s">
        <v>685</v>
      </c>
      <c r="C13" t="s">
        <v>722</v>
      </c>
      <c r="D13" t="s">
        <v>416</v>
      </c>
      <c r="E13" s="27">
        <v>40</v>
      </c>
      <c r="F13" s="13">
        <v>199.00479999999999</v>
      </c>
      <c r="G13" s="14">
        <f>+ROUND(F13/VLOOKUP("Grand Total",$B$4:$F$296,5,0),4)</f>
        <v>3.6799999999999999E-2</v>
      </c>
      <c r="H13" s="15">
        <v>42849</v>
      </c>
    </row>
    <row r="14" spans="1:8" ht="12.75" customHeight="1" x14ac:dyDescent="0.2">
      <c r="B14" s="17" t="s">
        <v>95</v>
      </c>
      <c r="C14" s="17"/>
      <c r="D14" s="17"/>
      <c r="E14" s="28"/>
      <c r="F14" s="18">
        <f>SUM(F9:F13)</f>
        <v>2438.0649300000005</v>
      </c>
      <c r="G14" s="19">
        <f>SUM(G9:G13)</f>
        <v>0.45119999999999999</v>
      </c>
      <c r="H14" s="20"/>
    </row>
    <row r="15" spans="1:8" ht="12.75" customHeight="1" x14ac:dyDescent="0.2">
      <c r="B15" s="16"/>
      <c r="C15" s="16"/>
      <c r="F15" s="13"/>
      <c r="G15" s="14"/>
      <c r="H15" s="15"/>
    </row>
    <row r="16" spans="1:8" ht="12.75" customHeight="1" x14ac:dyDescent="0.2">
      <c r="B16" s="16" t="s">
        <v>194</v>
      </c>
      <c r="C16" s="16"/>
      <c r="F16" s="13"/>
      <c r="G16" s="14"/>
      <c r="H16" s="15"/>
    </row>
    <row r="17" spans="1:8" ht="12.75" customHeight="1" x14ac:dyDescent="0.2">
      <c r="A17">
        <f>+MAX($A$8:A16)+1</f>
        <v>6</v>
      </c>
      <c r="B17" s="1" t="s">
        <v>678</v>
      </c>
      <c r="C17" t="s">
        <v>706</v>
      </c>
      <c r="D17" t="s">
        <v>666</v>
      </c>
      <c r="E17" s="27">
        <v>19000</v>
      </c>
      <c r="F17" s="13">
        <v>18.961601000000002</v>
      </c>
      <c r="G17" s="14">
        <f>+ROUND(F17/VLOOKUP("Grand Total",$B$4:$F$296,5,0),4)</f>
        <v>3.5000000000000001E-3</v>
      </c>
      <c r="H17" s="15">
        <v>42838</v>
      </c>
    </row>
    <row r="18" spans="1:8" ht="12.75" customHeight="1" x14ac:dyDescent="0.2">
      <c r="B18" s="17" t="s">
        <v>95</v>
      </c>
      <c r="C18" s="17"/>
      <c r="D18" s="17"/>
      <c r="E18" s="28"/>
      <c r="F18" s="18">
        <f>SUM(F17)</f>
        <v>18.961601000000002</v>
      </c>
      <c r="G18" s="19">
        <f>SUM(G17)</f>
        <v>3.5000000000000001E-3</v>
      </c>
      <c r="H18" s="20"/>
    </row>
    <row r="19" spans="1:8" ht="12.75" customHeight="1" x14ac:dyDescent="0.2">
      <c r="B19" s="16"/>
      <c r="C19" s="16"/>
      <c r="F19" s="13"/>
      <c r="G19" s="14"/>
      <c r="H19" s="15"/>
    </row>
    <row r="20" spans="1:8" ht="12.75" customHeight="1" x14ac:dyDescent="0.2">
      <c r="B20" s="16" t="s">
        <v>137</v>
      </c>
      <c r="C20" s="16"/>
      <c r="F20" s="13"/>
      <c r="G20" s="14"/>
      <c r="H20" s="15"/>
    </row>
    <row r="21" spans="1:8" ht="12.75" customHeight="1" x14ac:dyDescent="0.2">
      <c r="B21" s="30" t="s">
        <v>491</v>
      </c>
      <c r="C21" s="16"/>
      <c r="F21" s="13"/>
      <c r="G21" s="14"/>
      <c r="H21" s="15"/>
    </row>
    <row r="22" spans="1:8" ht="12.75" customHeight="1" x14ac:dyDescent="0.2">
      <c r="A22">
        <f>+MAX($A$14:A21)+1</f>
        <v>7</v>
      </c>
      <c r="B22" t="s">
        <v>596</v>
      </c>
      <c r="C22" t="s">
        <v>597</v>
      </c>
      <c r="D22" t="s">
        <v>521</v>
      </c>
      <c r="E22" s="27">
        <v>7</v>
      </c>
      <c r="F22" s="13">
        <v>700.52639999999997</v>
      </c>
      <c r="G22" s="14">
        <f t="shared" ref="G22:G27" si="0">+ROUND(F22/VLOOKUP("Grand Total",$B$4:$F$289,5,0),4)</f>
        <v>0.12970000000000001</v>
      </c>
      <c r="H22" s="15">
        <v>42983</v>
      </c>
    </row>
    <row r="23" spans="1:8" s="1" customFormat="1" ht="12.75" customHeight="1" x14ac:dyDescent="0.2">
      <c r="A23">
        <f>+MAX($A$14:A22)+1</f>
        <v>8</v>
      </c>
      <c r="B23" s="1" t="s">
        <v>566</v>
      </c>
      <c r="C23" s="1" t="s">
        <v>567</v>
      </c>
      <c r="D23" s="1" t="s">
        <v>568</v>
      </c>
      <c r="E23" s="47">
        <v>50</v>
      </c>
      <c r="F23" s="48">
        <v>503.8295</v>
      </c>
      <c r="G23" s="14">
        <f t="shared" si="0"/>
        <v>9.3200000000000005E-2</v>
      </c>
      <c r="H23" s="49">
        <v>43309</v>
      </c>
    </row>
    <row r="24" spans="1:8" s="1" customFormat="1" ht="12.75" customHeight="1" x14ac:dyDescent="0.2">
      <c r="A24">
        <f>+MAX($A$14:A23)+1</f>
        <v>9</v>
      </c>
      <c r="B24" s="1" t="s">
        <v>598</v>
      </c>
      <c r="C24" s="1" t="s">
        <v>599</v>
      </c>
      <c r="D24" s="1" t="s">
        <v>600</v>
      </c>
      <c r="E24" s="47">
        <v>20</v>
      </c>
      <c r="F24" s="48">
        <v>204.7296</v>
      </c>
      <c r="G24" s="14">
        <f t="shared" si="0"/>
        <v>3.7900000000000003E-2</v>
      </c>
      <c r="H24" s="49">
        <v>43132</v>
      </c>
    </row>
    <row r="25" spans="1:8" s="1" customFormat="1" ht="12.75" customHeight="1" x14ac:dyDescent="0.2">
      <c r="A25">
        <f>+MAX($A$14:A24)+1</f>
        <v>10</v>
      </c>
      <c r="B25" s="1" t="s">
        <v>504</v>
      </c>
      <c r="C25" s="1" t="s">
        <v>199</v>
      </c>
      <c r="D25" s="1" t="s">
        <v>198</v>
      </c>
      <c r="E25" s="47">
        <v>10</v>
      </c>
      <c r="F25" s="48">
        <v>101.5069</v>
      </c>
      <c r="G25" s="14">
        <f t="shared" si="0"/>
        <v>1.8800000000000001E-2</v>
      </c>
      <c r="H25" s="49">
        <v>43259</v>
      </c>
    </row>
    <row r="26" spans="1:8" s="1" customFormat="1" ht="12.75" customHeight="1" x14ac:dyDescent="0.2">
      <c r="A26">
        <f>+MAX($A$14:A25)+1</f>
        <v>11</v>
      </c>
      <c r="B26" s="1" t="s">
        <v>582</v>
      </c>
      <c r="C26" s="1" t="s">
        <v>585</v>
      </c>
      <c r="D26" s="1" t="s">
        <v>584</v>
      </c>
      <c r="E26" s="47">
        <v>8</v>
      </c>
      <c r="F26" s="48">
        <v>80.648799999999994</v>
      </c>
      <c r="G26" s="14">
        <f t="shared" si="0"/>
        <v>1.49E-2</v>
      </c>
      <c r="H26" s="49">
        <v>43175</v>
      </c>
    </row>
    <row r="27" spans="1:8" s="1" customFormat="1" ht="12.75" customHeight="1" x14ac:dyDescent="0.2">
      <c r="A27">
        <f>+MAX($A$14:A26)+1</f>
        <v>12</v>
      </c>
      <c r="B27" s="1" t="s">
        <v>601</v>
      </c>
      <c r="C27" s="1" t="s">
        <v>602</v>
      </c>
      <c r="D27" s="1" t="s">
        <v>118</v>
      </c>
      <c r="E27" s="47">
        <v>1</v>
      </c>
      <c r="F27" s="48">
        <v>10.03787</v>
      </c>
      <c r="G27" s="14">
        <f t="shared" si="0"/>
        <v>1.9E-3</v>
      </c>
      <c r="H27" s="49">
        <v>42873</v>
      </c>
    </row>
    <row r="28" spans="1:8" ht="12.75" customHeight="1" x14ac:dyDescent="0.2">
      <c r="B28" s="17" t="s">
        <v>95</v>
      </c>
      <c r="C28" s="17"/>
      <c r="D28" s="17"/>
      <c r="E28" s="28"/>
      <c r="F28" s="18">
        <f>SUM(F22:F27)</f>
        <v>1601.2790700000003</v>
      </c>
      <c r="G28" s="19">
        <f>SUM(G22:G27)</f>
        <v>0.29640000000000005</v>
      </c>
      <c r="H28" s="20"/>
    </row>
    <row r="29" spans="1:8" s="41" customFormat="1" ht="12.75" customHeight="1" x14ac:dyDescent="0.2">
      <c r="B29" s="54"/>
      <c r="C29" s="54"/>
      <c r="D29" s="54"/>
      <c r="E29" s="55"/>
      <c r="F29" s="56"/>
      <c r="G29" s="57"/>
      <c r="H29" s="58"/>
    </row>
    <row r="30" spans="1:8" ht="12.75" customHeight="1" x14ac:dyDescent="0.2">
      <c r="B30" s="16" t="s">
        <v>102</v>
      </c>
      <c r="C30" s="16"/>
      <c r="F30" s="13"/>
      <c r="G30" s="14"/>
      <c r="H30" s="15"/>
    </row>
    <row r="31" spans="1:8" ht="12.75" customHeight="1" x14ac:dyDescent="0.2">
      <c r="A31">
        <f>+MAX($A$8:A30)+1</f>
        <v>13</v>
      </c>
      <c r="B31" s="1" t="s">
        <v>655</v>
      </c>
      <c r="C31" t="s">
        <v>654</v>
      </c>
      <c r="D31" t="s">
        <v>512</v>
      </c>
      <c r="E31" s="27">
        <v>75780.448600000003</v>
      </c>
      <c r="F31" s="13">
        <v>1200.3982258000001</v>
      </c>
      <c r="G31" s="14">
        <f>+ROUND(F31/VLOOKUP("Grand Total",$B$4:$F$296,5,0),4)</f>
        <v>0.22220000000000001</v>
      </c>
      <c r="H31" s="15"/>
    </row>
    <row r="32" spans="1:8" ht="12.75" customHeight="1" x14ac:dyDescent="0.2">
      <c r="B32" s="17" t="s">
        <v>95</v>
      </c>
      <c r="C32" s="17"/>
      <c r="D32" s="17"/>
      <c r="E32" s="28"/>
      <c r="F32" s="18">
        <f>SUM(F31)</f>
        <v>1200.3982258000001</v>
      </c>
      <c r="G32" s="19">
        <f>SUM(G31)</f>
        <v>0.22220000000000001</v>
      </c>
      <c r="H32" s="20"/>
    </row>
    <row r="33" spans="1:8" s="41" customFormat="1" ht="12.75" customHeight="1" x14ac:dyDescent="0.2">
      <c r="B33" s="54"/>
      <c r="C33" s="54"/>
      <c r="D33" s="54"/>
      <c r="E33" s="55"/>
      <c r="F33" s="56"/>
      <c r="G33" s="57"/>
      <c r="H33" s="58"/>
    </row>
    <row r="34" spans="1:8" ht="12.75" customHeight="1" x14ac:dyDescent="0.2">
      <c r="A34" s="78" t="s">
        <v>616</v>
      </c>
      <c r="B34" s="16" t="s">
        <v>103</v>
      </c>
      <c r="C34" s="16"/>
      <c r="F34" s="13">
        <v>35.542019799999998</v>
      </c>
      <c r="G34" s="14">
        <f>+ROUND(F34/VLOOKUP("Grand Total",$B$4:$F$296,5,0),4)</f>
        <v>6.6E-3</v>
      </c>
      <c r="H34" s="15">
        <v>42828</v>
      </c>
    </row>
    <row r="35" spans="1:8" ht="12.75" customHeight="1" x14ac:dyDescent="0.2">
      <c r="B35" s="17" t="s">
        <v>95</v>
      </c>
      <c r="C35" s="17"/>
      <c r="D35" s="17"/>
      <c r="E35" s="28"/>
      <c r="F35" s="18">
        <f>SUM(F34)</f>
        <v>35.542019799999998</v>
      </c>
      <c r="G35" s="19">
        <f>SUM(G34)</f>
        <v>6.6E-3</v>
      </c>
      <c r="H35" s="20"/>
    </row>
    <row r="36" spans="1:8" ht="12.75" customHeight="1" x14ac:dyDescent="0.2">
      <c r="F36" s="13"/>
      <c r="G36" s="14"/>
      <c r="H36" s="15"/>
    </row>
    <row r="37" spans="1:8" ht="12.75" customHeight="1" x14ac:dyDescent="0.2">
      <c r="B37" s="16" t="s">
        <v>104</v>
      </c>
      <c r="C37" s="16"/>
      <c r="F37" s="13"/>
      <c r="G37" s="14"/>
      <c r="H37" s="15"/>
    </row>
    <row r="38" spans="1:8" ht="12.75" customHeight="1" x14ac:dyDescent="0.2">
      <c r="B38" s="16" t="s">
        <v>105</v>
      </c>
      <c r="C38" s="16"/>
      <c r="F38" s="13">
        <v>108.90461940000023</v>
      </c>
      <c r="G38" s="14">
        <f>+ROUND(F38/VLOOKUP("Grand Total",$B$4:$F$296,5,0),4)-0.01%</f>
        <v>2.01E-2</v>
      </c>
      <c r="H38" s="15"/>
    </row>
    <row r="39" spans="1:8" ht="12.75" customHeight="1" x14ac:dyDescent="0.2">
      <c r="B39" s="17" t="s">
        <v>95</v>
      </c>
      <c r="C39" s="17"/>
      <c r="D39" s="17"/>
      <c r="E39" s="28"/>
      <c r="F39" s="18">
        <f>SUM(F38)</f>
        <v>108.90461940000023</v>
      </c>
      <c r="G39" s="19">
        <f>SUM(G38)</f>
        <v>2.01E-2</v>
      </c>
      <c r="H39" s="20"/>
    </row>
    <row r="40" spans="1:8" ht="12.75" customHeight="1" x14ac:dyDescent="0.2">
      <c r="B40" s="21" t="s">
        <v>106</v>
      </c>
      <c r="C40" s="21"/>
      <c r="D40" s="21"/>
      <c r="E40" s="29"/>
      <c r="F40" s="22">
        <f>+SUMIF($B$5:B39,"Total",$F$5:F39)</f>
        <v>5403.1504660000019</v>
      </c>
      <c r="G40" s="23">
        <f>+SUMIF($B$5:B39,"Total",$G$5:G39)</f>
        <v>1</v>
      </c>
      <c r="H40" s="24"/>
    </row>
    <row r="41" spans="1:8" ht="12.75" customHeight="1" x14ac:dyDescent="0.2"/>
    <row r="42" spans="1:8" ht="12.75" customHeight="1" x14ac:dyDescent="0.2">
      <c r="B42" s="16" t="s">
        <v>286</v>
      </c>
      <c r="C42" s="16"/>
    </row>
    <row r="43" spans="1:8" ht="12.75" customHeight="1" x14ac:dyDescent="0.2">
      <c r="B43" s="16" t="s">
        <v>283</v>
      </c>
      <c r="C43" s="16"/>
    </row>
    <row r="44" spans="1:8" ht="12.75" customHeight="1" x14ac:dyDescent="0.2">
      <c r="B44" s="16"/>
      <c r="C44" s="16"/>
    </row>
    <row r="45" spans="1:8" ht="12.75" customHeight="1" x14ac:dyDescent="0.2">
      <c r="B45" s="16"/>
      <c r="C45" s="16"/>
    </row>
    <row r="46" spans="1:8" ht="12.75" customHeight="1" x14ac:dyDescent="0.2">
      <c r="B46" s="16"/>
      <c r="C46" s="16"/>
    </row>
    <row r="47" spans="1:8" ht="12.75" customHeight="1" x14ac:dyDescent="0.2"/>
    <row r="48" spans="1: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</sheetData>
  <sheetProtection password="B9E2" sheet="1" objects="1" scenarios="1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50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2.7109375" bestFit="1" customWidth="1"/>
    <col min="4" max="4" width="14.85546875" bestFit="1" customWidth="1"/>
    <col min="5" max="5" width="11" style="27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77" t="s">
        <v>628</v>
      </c>
      <c r="B1" s="92" t="s">
        <v>196</v>
      </c>
      <c r="C1" s="93"/>
      <c r="D1" s="93"/>
      <c r="E1" s="93"/>
      <c r="F1" s="93"/>
      <c r="G1" s="93"/>
      <c r="H1" s="94"/>
    </row>
    <row r="2" spans="1:8" x14ac:dyDescent="0.2">
      <c r="A2" s="79" t="s">
        <v>1</v>
      </c>
      <c r="B2" s="3" t="s">
        <v>743</v>
      </c>
      <c r="C2" s="3"/>
      <c r="D2" s="4"/>
      <c r="E2" s="26"/>
      <c r="F2" s="5"/>
      <c r="G2" s="6"/>
      <c r="H2" s="6"/>
    </row>
    <row r="3" spans="1:8" ht="15.75" customHeight="1" x14ac:dyDescent="0.2">
      <c r="A3" s="7"/>
      <c r="B3" s="8"/>
      <c r="C3" s="8"/>
      <c r="D3" s="2"/>
      <c r="E3" s="26"/>
      <c r="F3" s="5"/>
      <c r="G3" s="6"/>
      <c r="H3" s="6"/>
    </row>
    <row r="4" spans="1:8" x14ac:dyDescent="0.2">
      <c r="A4" s="9" t="s">
        <v>2</v>
      </c>
      <c r="B4" s="10" t="s">
        <v>3</v>
      </c>
      <c r="C4" s="10" t="s">
        <v>8</v>
      </c>
      <c r="D4" s="10" t="s">
        <v>4</v>
      </c>
      <c r="E4" s="25" t="s">
        <v>279</v>
      </c>
      <c r="F4" s="11" t="s">
        <v>5</v>
      </c>
      <c r="G4" s="12" t="s">
        <v>6</v>
      </c>
      <c r="H4" s="31" t="s">
        <v>7</v>
      </c>
    </row>
    <row r="5" spans="1:8" ht="12.75" customHeight="1" x14ac:dyDescent="0.2">
      <c r="F5" s="13"/>
      <c r="G5" s="14"/>
      <c r="H5" s="15"/>
    </row>
    <row r="6" spans="1:8" ht="12.75" customHeight="1" x14ac:dyDescent="0.2">
      <c r="F6" s="13"/>
      <c r="G6" s="14"/>
      <c r="H6" s="15"/>
    </row>
    <row r="7" spans="1:8" ht="12.75" customHeight="1" x14ac:dyDescent="0.2">
      <c r="B7" s="16" t="s">
        <v>197</v>
      </c>
      <c r="C7" s="16"/>
      <c r="F7" s="13"/>
      <c r="G7" s="14"/>
      <c r="H7" s="15"/>
    </row>
    <row r="8" spans="1:8" ht="12.75" customHeight="1" x14ac:dyDescent="0.2">
      <c r="A8">
        <v>1</v>
      </c>
      <c r="B8" s="1" t="s">
        <v>502</v>
      </c>
      <c r="C8" t="s">
        <v>426</v>
      </c>
      <c r="D8" t="s">
        <v>666</v>
      </c>
      <c r="E8" s="27">
        <v>370000</v>
      </c>
      <c r="F8" s="13">
        <v>377.40444000000002</v>
      </c>
      <c r="G8" s="14">
        <v>0.25419999999999998</v>
      </c>
      <c r="H8" s="15">
        <v>45465</v>
      </c>
    </row>
    <row r="9" spans="1:8" ht="12.75" customHeight="1" x14ac:dyDescent="0.2">
      <c r="A9">
        <v>2</v>
      </c>
      <c r="B9" s="1" t="s">
        <v>506</v>
      </c>
      <c r="C9" t="s">
        <v>201</v>
      </c>
      <c r="D9" t="s">
        <v>666</v>
      </c>
      <c r="E9" s="27">
        <v>300000</v>
      </c>
      <c r="F9" s="13">
        <v>312.80279999999999</v>
      </c>
      <c r="G9" s="14">
        <v>0.2107</v>
      </c>
      <c r="H9" s="15">
        <v>45275</v>
      </c>
    </row>
    <row r="10" spans="1:8" ht="12.75" customHeight="1" x14ac:dyDescent="0.2">
      <c r="A10">
        <v>3</v>
      </c>
      <c r="B10" s="1" t="s">
        <v>708</v>
      </c>
      <c r="C10" t="s">
        <v>709</v>
      </c>
      <c r="D10" t="s">
        <v>666</v>
      </c>
      <c r="E10" s="27">
        <v>100000</v>
      </c>
      <c r="F10" s="13">
        <v>106.6525</v>
      </c>
      <c r="G10" s="14">
        <v>7.1800000000000003E-2</v>
      </c>
      <c r="H10" s="15">
        <v>46350</v>
      </c>
    </row>
    <row r="11" spans="1:8" ht="12.75" customHeight="1" x14ac:dyDescent="0.2">
      <c r="A11">
        <v>4</v>
      </c>
      <c r="B11" s="1" t="s">
        <v>754</v>
      </c>
      <c r="C11" t="s">
        <v>755</v>
      </c>
      <c r="D11" t="s">
        <v>666</v>
      </c>
      <c r="E11" s="27">
        <v>100000</v>
      </c>
      <c r="F11" s="13">
        <v>100.4532</v>
      </c>
      <c r="G11" s="14">
        <v>6.7699999999999996E-2</v>
      </c>
      <c r="H11" s="15">
        <v>44914</v>
      </c>
    </row>
    <row r="12" spans="1:8" ht="12.75" customHeight="1" x14ac:dyDescent="0.2">
      <c r="B12" s="17" t="s">
        <v>95</v>
      </c>
      <c r="C12" s="17"/>
      <c r="D12" s="17"/>
      <c r="E12" s="28"/>
      <c r="F12" s="18">
        <v>897.31294000000003</v>
      </c>
      <c r="G12" s="19">
        <v>0.60439999999999994</v>
      </c>
      <c r="H12" s="20"/>
    </row>
    <row r="13" spans="1:8" ht="12.75" customHeight="1" x14ac:dyDescent="0.2">
      <c r="F13" s="13"/>
      <c r="G13" s="14"/>
      <c r="H13" s="15"/>
    </row>
    <row r="14" spans="1:8" ht="12.75" customHeight="1" x14ac:dyDescent="0.2">
      <c r="B14" s="16" t="s">
        <v>767</v>
      </c>
      <c r="C14" s="16"/>
      <c r="F14" s="13"/>
      <c r="G14" s="14"/>
      <c r="H14" s="15"/>
    </row>
    <row r="15" spans="1:8" ht="12.75" customHeight="1" x14ac:dyDescent="0.2">
      <c r="A15">
        <v>5</v>
      </c>
      <c r="B15" s="1" t="s">
        <v>763</v>
      </c>
      <c r="C15" t="s">
        <v>764</v>
      </c>
      <c r="D15" t="s">
        <v>666</v>
      </c>
      <c r="E15" s="27">
        <v>200000</v>
      </c>
      <c r="F15" s="13">
        <v>210.74520000000001</v>
      </c>
      <c r="G15" s="14">
        <v>0.1419</v>
      </c>
      <c r="H15" s="15">
        <v>44600</v>
      </c>
    </row>
    <row r="16" spans="1:8" ht="12.75" customHeight="1" x14ac:dyDescent="0.2">
      <c r="A16">
        <v>6</v>
      </c>
      <c r="B16" s="1" t="s">
        <v>765</v>
      </c>
      <c r="C16" t="s">
        <v>766</v>
      </c>
      <c r="D16" t="s">
        <v>666</v>
      </c>
      <c r="E16" s="27">
        <v>50000</v>
      </c>
      <c r="F16" s="13">
        <v>51.613950000000003</v>
      </c>
      <c r="G16" s="14">
        <v>3.4799999999999998E-2</v>
      </c>
      <c r="H16" s="15">
        <v>45974</v>
      </c>
    </row>
    <row r="17" spans="1:8" ht="12.75" customHeight="1" x14ac:dyDescent="0.2">
      <c r="B17" s="17" t="s">
        <v>95</v>
      </c>
      <c r="C17" s="17"/>
      <c r="D17" s="17"/>
      <c r="E17" s="28"/>
      <c r="F17" s="18">
        <v>262.35915</v>
      </c>
      <c r="G17" s="19">
        <v>0.1767</v>
      </c>
      <c r="H17" s="20"/>
    </row>
    <row r="18" spans="1:8" ht="12.75" customHeight="1" x14ac:dyDescent="0.2">
      <c r="F18" s="13"/>
      <c r="G18" s="14"/>
      <c r="H18" s="15"/>
    </row>
    <row r="19" spans="1:8" ht="12.75" customHeight="1" x14ac:dyDescent="0.2">
      <c r="A19" s="78" t="s">
        <v>616</v>
      </c>
      <c r="B19" s="16" t="s">
        <v>103</v>
      </c>
      <c r="C19" s="16"/>
      <c r="F19" s="13">
        <v>256.55705539999997</v>
      </c>
      <c r="G19" s="14">
        <v>0.17280000000000001</v>
      </c>
      <c r="H19" s="15">
        <v>42828</v>
      </c>
    </row>
    <row r="20" spans="1:8" ht="12.75" customHeight="1" x14ac:dyDescent="0.2">
      <c r="B20" s="17" t="s">
        <v>95</v>
      </c>
      <c r="C20" s="17"/>
      <c r="D20" s="17"/>
      <c r="E20" s="28"/>
      <c r="F20" s="18">
        <v>256.55705539999997</v>
      </c>
      <c r="G20" s="19">
        <v>0.17280000000000001</v>
      </c>
      <c r="H20" s="20"/>
    </row>
    <row r="21" spans="1:8" ht="12.75" customHeight="1" x14ac:dyDescent="0.2">
      <c r="F21" s="13"/>
      <c r="G21" s="14"/>
      <c r="H21" s="15"/>
    </row>
    <row r="22" spans="1:8" ht="12.75" customHeight="1" x14ac:dyDescent="0.2">
      <c r="B22" s="16" t="s">
        <v>104</v>
      </c>
      <c r="C22" s="16"/>
      <c r="F22" s="13"/>
      <c r="G22" s="14"/>
      <c r="H22" s="15"/>
    </row>
    <row r="23" spans="1:8" ht="12.75" customHeight="1" x14ac:dyDescent="0.2">
      <c r="B23" s="16" t="s">
        <v>105</v>
      </c>
      <c r="C23" s="16"/>
      <c r="F23" s="13">
        <v>68.652539600000182</v>
      </c>
      <c r="G23" s="14">
        <v>4.6099999999999995E-2</v>
      </c>
      <c r="H23" s="15"/>
    </row>
    <row r="24" spans="1:8" ht="12.75" customHeight="1" x14ac:dyDescent="0.2">
      <c r="B24" s="17" t="s">
        <v>95</v>
      </c>
      <c r="C24" s="17"/>
      <c r="D24" s="17"/>
      <c r="E24" s="28"/>
      <c r="F24" s="18">
        <v>68.652539600000182</v>
      </c>
      <c r="G24" s="19">
        <v>4.6099999999999995E-2</v>
      </c>
      <c r="H24" s="20"/>
    </row>
    <row r="25" spans="1:8" ht="12.75" customHeight="1" x14ac:dyDescent="0.2">
      <c r="B25" s="21" t="s">
        <v>106</v>
      </c>
      <c r="C25" s="21"/>
      <c r="D25" s="21"/>
      <c r="E25" s="29"/>
      <c r="F25" s="22">
        <v>1484.8816850000003</v>
      </c>
      <c r="G25" s="23">
        <v>1</v>
      </c>
      <c r="H25" s="24"/>
    </row>
    <row r="26" spans="1:8" ht="12.75" customHeight="1" x14ac:dyDescent="0.2"/>
    <row r="27" spans="1:8" ht="12.75" customHeight="1" x14ac:dyDescent="0.2">
      <c r="B27" s="16"/>
      <c r="C27" s="16"/>
    </row>
    <row r="28" spans="1:8" ht="12.75" customHeight="1" x14ac:dyDescent="0.2">
      <c r="B28" s="16"/>
      <c r="C28" s="16"/>
    </row>
    <row r="29" spans="1:8" ht="12.75" customHeight="1" x14ac:dyDescent="0.2">
      <c r="B29" s="16"/>
      <c r="C29" s="16"/>
    </row>
    <row r="30" spans="1:8" ht="12.75" customHeight="1" x14ac:dyDescent="0.2">
      <c r="B30" s="16"/>
      <c r="C30" s="16"/>
    </row>
    <row r="31" spans="1:8" ht="12.75" customHeight="1" x14ac:dyDescent="0.2">
      <c r="B31" s="16"/>
      <c r="C31" s="16"/>
    </row>
    <row r="32" spans="1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</sheetData>
  <sheetProtection password="B9E2" sheet="1" objects="1" scenarios="1"/>
  <sortState ref="B8:H13">
    <sortCondition descending="1" ref="G8:G13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73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7109375" bestFit="1" customWidth="1"/>
    <col min="4" max="4" width="14.85546875" bestFit="1" customWidth="1"/>
    <col min="5" max="5" width="11" style="27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77" t="s">
        <v>629</v>
      </c>
      <c r="B1" s="92" t="s">
        <v>288</v>
      </c>
      <c r="C1" s="93"/>
      <c r="D1" s="93"/>
      <c r="E1" s="93"/>
      <c r="F1" s="93"/>
      <c r="G1" s="93"/>
      <c r="H1" s="94"/>
    </row>
    <row r="2" spans="1:8" x14ac:dyDescent="0.2">
      <c r="A2" s="79" t="s">
        <v>1</v>
      </c>
      <c r="B2" s="3" t="s">
        <v>743</v>
      </c>
      <c r="C2" s="3"/>
      <c r="D2" s="4"/>
      <c r="E2" s="26"/>
      <c r="F2" s="5"/>
      <c r="G2" s="6"/>
      <c r="H2" s="6"/>
    </row>
    <row r="3" spans="1:8" ht="15.75" customHeight="1" x14ac:dyDescent="0.2">
      <c r="A3" s="7"/>
      <c r="B3" s="8"/>
      <c r="C3" s="8"/>
      <c r="D3" s="2"/>
      <c r="E3" s="26"/>
      <c r="F3" s="5"/>
      <c r="G3" s="6"/>
      <c r="H3" s="6"/>
    </row>
    <row r="4" spans="1:8" x14ac:dyDescent="0.2">
      <c r="A4" s="9" t="s">
        <v>2</v>
      </c>
      <c r="B4" s="10" t="s">
        <v>3</v>
      </c>
      <c r="C4" s="10" t="s">
        <v>8</v>
      </c>
      <c r="D4" s="10" t="s">
        <v>4</v>
      </c>
      <c r="E4" s="25" t="s">
        <v>279</v>
      </c>
      <c r="F4" s="11" t="s">
        <v>5</v>
      </c>
      <c r="G4" s="12" t="s">
        <v>6</v>
      </c>
      <c r="H4" s="31" t="s">
        <v>7</v>
      </c>
    </row>
    <row r="5" spans="1:8" ht="12.75" customHeight="1" x14ac:dyDescent="0.2">
      <c r="F5" s="13"/>
      <c r="G5" s="14"/>
      <c r="H5" s="15"/>
    </row>
    <row r="6" spans="1:8" ht="12.75" customHeight="1" x14ac:dyDescent="0.2">
      <c r="F6" s="13"/>
      <c r="G6" s="14"/>
      <c r="H6" s="15"/>
    </row>
    <row r="7" spans="1:8" ht="12.75" customHeight="1" x14ac:dyDescent="0.2">
      <c r="B7" s="16" t="s">
        <v>101</v>
      </c>
      <c r="C7" s="16"/>
      <c r="F7" s="13"/>
      <c r="G7" s="14"/>
      <c r="H7" s="15"/>
    </row>
    <row r="8" spans="1:8" ht="12.75" customHeight="1" x14ac:dyDescent="0.2">
      <c r="B8" s="16" t="s">
        <v>492</v>
      </c>
      <c r="C8" s="16"/>
      <c r="F8" s="13"/>
      <c r="G8" s="14"/>
      <c r="H8" s="15"/>
    </row>
    <row r="9" spans="1:8" ht="12.75" customHeight="1" x14ac:dyDescent="0.2">
      <c r="A9">
        <v>1</v>
      </c>
      <c r="B9" s="1" t="s">
        <v>685</v>
      </c>
      <c r="C9" t="s">
        <v>722</v>
      </c>
      <c r="D9" t="s">
        <v>416</v>
      </c>
      <c r="E9" s="27">
        <v>30</v>
      </c>
      <c r="F9" s="13">
        <v>149.25360000000001</v>
      </c>
      <c r="G9" s="14">
        <v>1.4E-2</v>
      </c>
      <c r="H9" s="15">
        <v>42849</v>
      </c>
    </row>
    <row r="10" spans="1:8" ht="12.75" customHeight="1" x14ac:dyDescent="0.2">
      <c r="B10" s="17" t="s">
        <v>95</v>
      </c>
      <c r="C10" s="17"/>
      <c r="D10" s="17"/>
      <c r="E10" s="28"/>
      <c r="F10" s="18">
        <v>149.25360000000001</v>
      </c>
      <c r="G10" s="19">
        <v>1.4E-2</v>
      </c>
      <c r="H10" s="20"/>
    </row>
    <row r="11" spans="1:8" ht="12.75" customHeight="1" x14ac:dyDescent="0.2">
      <c r="F11" s="13"/>
      <c r="G11" s="14"/>
      <c r="H11" s="15"/>
    </row>
    <row r="12" spans="1:8" ht="12.75" customHeight="1" x14ac:dyDescent="0.2">
      <c r="B12" s="16" t="s">
        <v>197</v>
      </c>
      <c r="C12" s="16"/>
      <c r="F12" s="13"/>
      <c r="G12" s="14"/>
      <c r="H12" s="15"/>
    </row>
    <row r="13" spans="1:8" ht="12.75" customHeight="1" x14ac:dyDescent="0.2">
      <c r="A13">
        <v>2</v>
      </c>
      <c r="B13" s="1" t="s">
        <v>502</v>
      </c>
      <c r="C13" t="s">
        <v>426</v>
      </c>
      <c r="D13" t="s">
        <v>666</v>
      </c>
      <c r="E13" s="27">
        <v>1200000</v>
      </c>
      <c r="F13" s="13">
        <v>1224.0144</v>
      </c>
      <c r="G13" s="14">
        <v>0.1148</v>
      </c>
      <c r="H13" s="15">
        <v>45465</v>
      </c>
    </row>
    <row r="14" spans="1:8" ht="12.75" customHeight="1" x14ac:dyDescent="0.2">
      <c r="A14">
        <v>3</v>
      </c>
      <c r="B14" s="1" t="s">
        <v>506</v>
      </c>
      <c r="C14" t="s">
        <v>201</v>
      </c>
      <c r="D14" t="s">
        <v>666</v>
      </c>
      <c r="E14" s="27">
        <v>600000</v>
      </c>
      <c r="F14" s="13">
        <v>625.60559999999998</v>
      </c>
      <c r="G14" s="14">
        <v>5.8700000000000002E-2</v>
      </c>
      <c r="H14" s="15">
        <v>45275</v>
      </c>
    </row>
    <row r="15" spans="1:8" ht="12.75" customHeight="1" x14ac:dyDescent="0.2">
      <c r="A15">
        <v>4</v>
      </c>
      <c r="B15" s="1" t="s">
        <v>681</v>
      </c>
      <c r="C15" t="s">
        <v>682</v>
      </c>
      <c r="D15" t="s">
        <v>666</v>
      </c>
      <c r="E15" s="27">
        <v>500000</v>
      </c>
      <c r="F15" s="13">
        <v>518.86950000000002</v>
      </c>
      <c r="G15" s="14">
        <v>4.87E-2</v>
      </c>
      <c r="H15" s="15">
        <v>44297</v>
      </c>
    </row>
    <row r="16" spans="1:8" ht="12.75" customHeight="1" x14ac:dyDescent="0.2">
      <c r="A16">
        <v>5</v>
      </c>
      <c r="B16" s="1" t="s">
        <v>754</v>
      </c>
      <c r="C16" t="s">
        <v>755</v>
      </c>
      <c r="D16" t="s">
        <v>666</v>
      </c>
      <c r="E16" s="27">
        <v>400000</v>
      </c>
      <c r="F16" s="13">
        <v>401.81279999999998</v>
      </c>
      <c r="G16" s="14">
        <v>3.7699999999999997E-2</v>
      </c>
      <c r="H16" s="15">
        <v>44914</v>
      </c>
    </row>
    <row r="17" spans="1:8" ht="12.75" customHeight="1" x14ac:dyDescent="0.2">
      <c r="A17">
        <v>6</v>
      </c>
      <c r="B17" s="1" t="s">
        <v>708</v>
      </c>
      <c r="C17" t="s">
        <v>709</v>
      </c>
      <c r="D17" t="s">
        <v>666</v>
      </c>
      <c r="E17" s="27">
        <v>200000</v>
      </c>
      <c r="F17" s="13">
        <v>213.30500000000001</v>
      </c>
      <c r="G17" s="14">
        <v>0.02</v>
      </c>
      <c r="H17" s="15">
        <v>46350</v>
      </c>
    </row>
    <row r="18" spans="1:8" ht="12.75" customHeight="1" x14ac:dyDescent="0.2">
      <c r="B18" s="17" t="s">
        <v>95</v>
      </c>
      <c r="C18" s="17"/>
      <c r="D18" s="17"/>
      <c r="E18" s="28"/>
      <c r="F18" s="18">
        <v>2983.6072999999997</v>
      </c>
      <c r="G18" s="19">
        <v>0.27989999999999998</v>
      </c>
      <c r="H18" s="20"/>
    </row>
    <row r="19" spans="1:8" ht="12.75" customHeight="1" x14ac:dyDescent="0.2">
      <c r="F19" s="13"/>
      <c r="G19" s="14"/>
      <c r="H19" s="15"/>
    </row>
    <row r="20" spans="1:8" ht="12.75" customHeight="1" x14ac:dyDescent="0.2">
      <c r="B20" s="16" t="s">
        <v>767</v>
      </c>
      <c r="C20" s="16"/>
      <c r="F20" s="13"/>
      <c r="G20" s="14"/>
      <c r="H20" s="15"/>
    </row>
    <row r="21" spans="1:8" ht="12.75" customHeight="1" x14ac:dyDescent="0.2">
      <c r="A21">
        <v>7</v>
      </c>
      <c r="B21" s="1" t="s">
        <v>763</v>
      </c>
      <c r="C21" t="s">
        <v>764</v>
      </c>
      <c r="D21" t="s">
        <v>666</v>
      </c>
      <c r="E21" s="27">
        <v>297000</v>
      </c>
      <c r="F21" s="13">
        <v>312.95662199999998</v>
      </c>
      <c r="G21" s="14">
        <v>2.9399999999999999E-2</v>
      </c>
      <c r="H21" s="15">
        <v>44600</v>
      </c>
    </row>
    <row r="22" spans="1:8" ht="12.75" customHeight="1" x14ac:dyDescent="0.2">
      <c r="A22">
        <v>8</v>
      </c>
      <c r="B22" s="1" t="s">
        <v>765</v>
      </c>
      <c r="C22" t="s">
        <v>766</v>
      </c>
      <c r="D22" t="s">
        <v>666</v>
      </c>
      <c r="E22" s="27">
        <v>100000</v>
      </c>
      <c r="F22" s="13">
        <v>103.22790000000001</v>
      </c>
      <c r="G22" s="14">
        <v>9.7000000000000003E-3</v>
      </c>
      <c r="H22" s="15">
        <v>45974</v>
      </c>
    </row>
    <row r="23" spans="1:8" ht="12.75" customHeight="1" x14ac:dyDescent="0.2">
      <c r="B23" s="17" t="s">
        <v>95</v>
      </c>
      <c r="C23" s="17"/>
      <c r="D23" s="17"/>
      <c r="E23" s="28"/>
      <c r="F23" s="18">
        <v>416.18452200000002</v>
      </c>
      <c r="G23" s="19">
        <v>3.9099999999999996E-2</v>
      </c>
      <c r="H23" s="20"/>
    </row>
    <row r="24" spans="1:8" ht="12.75" customHeight="1" x14ac:dyDescent="0.2">
      <c r="F24" s="13"/>
      <c r="G24" s="14"/>
      <c r="H24" s="15"/>
    </row>
    <row r="25" spans="1:8" ht="12.75" customHeight="1" x14ac:dyDescent="0.2">
      <c r="B25" s="16" t="s">
        <v>137</v>
      </c>
      <c r="C25" s="16"/>
      <c r="F25" s="13"/>
      <c r="G25" s="14"/>
      <c r="H25" s="15"/>
    </row>
    <row r="26" spans="1:8" ht="12.75" customHeight="1" x14ac:dyDescent="0.2">
      <c r="B26" s="30" t="s">
        <v>676</v>
      </c>
      <c r="C26" s="16"/>
      <c r="F26" s="13"/>
      <c r="G26" s="14"/>
      <c r="H26" s="15"/>
    </row>
    <row r="27" spans="1:8" ht="12.75" customHeight="1" x14ac:dyDescent="0.2">
      <c r="A27">
        <v>9</v>
      </c>
      <c r="B27" s="52" t="s">
        <v>806</v>
      </c>
      <c r="C27" t="s">
        <v>710</v>
      </c>
      <c r="D27" t="s">
        <v>118</v>
      </c>
      <c r="E27" s="27">
        <v>70</v>
      </c>
      <c r="F27" s="13">
        <v>694.97680000000003</v>
      </c>
      <c r="G27" s="14">
        <v>6.5199999999999994E-2</v>
      </c>
      <c r="H27" s="15">
        <v>44552</v>
      </c>
    </row>
    <row r="28" spans="1:8" ht="12.75" customHeight="1" x14ac:dyDescent="0.2">
      <c r="A28">
        <v>10</v>
      </c>
      <c r="B28" s="52" t="s">
        <v>807</v>
      </c>
      <c r="C28" t="s">
        <v>768</v>
      </c>
      <c r="D28" t="s">
        <v>118</v>
      </c>
      <c r="E28" s="27">
        <v>50</v>
      </c>
      <c r="F28" s="13">
        <v>532.27250000000004</v>
      </c>
      <c r="G28" s="14">
        <v>4.99E-2</v>
      </c>
      <c r="H28" s="15">
        <v>44852</v>
      </c>
    </row>
    <row r="29" spans="1:8" ht="12.75" customHeight="1" x14ac:dyDescent="0.2">
      <c r="A29">
        <v>11</v>
      </c>
      <c r="B29" s="52" t="s">
        <v>542</v>
      </c>
      <c r="C29" s="52" t="s">
        <v>543</v>
      </c>
      <c r="D29" t="s">
        <v>118</v>
      </c>
      <c r="E29" s="27">
        <v>100</v>
      </c>
      <c r="F29" s="13">
        <v>511.65699999999998</v>
      </c>
      <c r="G29" s="14">
        <v>4.8000000000000001E-2</v>
      </c>
      <c r="H29" s="15">
        <v>43948</v>
      </c>
    </row>
    <row r="30" spans="1:8" ht="12.75" customHeight="1" x14ac:dyDescent="0.2">
      <c r="A30">
        <v>12</v>
      </c>
      <c r="B30" s="52" t="s">
        <v>808</v>
      </c>
      <c r="C30" s="52" t="s">
        <v>571</v>
      </c>
      <c r="D30" t="s">
        <v>118</v>
      </c>
      <c r="E30" s="27">
        <v>50</v>
      </c>
      <c r="F30" s="13">
        <v>509.86349999999999</v>
      </c>
      <c r="G30" s="14">
        <v>4.7800000000000002E-2</v>
      </c>
      <c r="H30" s="15">
        <v>44385</v>
      </c>
    </row>
    <row r="31" spans="1:8" ht="12.75" customHeight="1" x14ac:dyDescent="0.2">
      <c r="A31">
        <v>13</v>
      </c>
      <c r="B31" s="52" t="s">
        <v>809</v>
      </c>
      <c r="C31" s="52" t="s">
        <v>680</v>
      </c>
      <c r="D31" t="s">
        <v>118</v>
      </c>
      <c r="E31" s="27">
        <v>50</v>
      </c>
      <c r="F31" s="13">
        <v>509.36900000000003</v>
      </c>
      <c r="G31" s="14">
        <v>4.7800000000000002E-2</v>
      </c>
      <c r="H31" s="15">
        <v>44127</v>
      </c>
    </row>
    <row r="32" spans="1:8" ht="12.75" customHeight="1" x14ac:dyDescent="0.2">
      <c r="A32">
        <v>14</v>
      </c>
      <c r="B32" s="52" t="s">
        <v>810</v>
      </c>
      <c r="C32" s="52" t="s">
        <v>544</v>
      </c>
      <c r="D32" t="s">
        <v>521</v>
      </c>
      <c r="E32" s="27">
        <v>5</v>
      </c>
      <c r="F32" s="13">
        <v>505.53500000000003</v>
      </c>
      <c r="G32" s="14">
        <v>4.7399999999999998E-2</v>
      </c>
      <c r="H32" s="15">
        <v>43264</v>
      </c>
    </row>
    <row r="33" spans="1:8" ht="12.75" customHeight="1" x14ac:dyDescent="0.2">
      <c r="A33">
        <v>15</v>
      </c>
      <c r="B33" s="52" t="s">
        <v>811</v>
      </c>
      <c r="C33" s="52" t="s">
        <v>757</v>
      </c>
      <c r="D33" t="s">
        <v>584</v>
      </c>
      <c r="E33" s="27">
        <v>50000</v>
      </c>
      <c r="F33" s="13">
        <v>504.209</v>
      </c>
      <c r="G33" s="14">
        <v>4.7300000000000002E-2</v>
      </c>
      <c r="H33" s="15">
        <v>43693</v>
      </c>
    </row>
    <row r="34" spans="1:8" ht="12.75" customHeight="1" x14ac:dyDescent="0.2">
      <c r="A34">
        <v>16</v>
      </c>
      <c r="B34" s="52" t="s">
        <v>812</v>
      </c>
      <c r="C34" s="52" t="s">
        <v>762</v>
      </c>
      <c r="D34" t="s">
        <v>118</v>
      </c>
      <c r="E34" s="27">
        <v>50</v>
      </c>
      <c r="F34" s="13">
        <v>501.5575</v>
      </c>
      <c r="G34" s="14">
        <v>4.7E-2</v>
      </c>
      <c r="H34" s="15">
        <v>43358</v>
      </c>
    </row>
    <row r="35" spans="1:8" ht="12.75" customHeight="1" x14ac:dyDescent="0.2">
      <c r="A35">
        <v>17</v>
      </c>
      <c r="B35" s="52" t="s">
        <v>813</v>
      </c>
      <c r="C35" s="52" t="s">
        <v>756</v>
      </c>
      <c r="D35" t="s">
        <v>193</v>
      </c>
      <c r="E35" s="27">
        <v>50</v>
      </c>
      <c r="F35" s="13">
        <v>500.87549999999999</v>
      </c>
      <c r="G35" s="14">
        <v>4.7E-2</v>
      </c>
      <c r="H35" s="15">
        <v>43951</v>
      </c>
    </row>
    <row r="36" spans="1:8" ht="12.75" customHeight="1" x14ac:dyDescent="0.2">
      <c r="A36">
        <v>18</v>
      </c>
      <c r="B36" s="52" t="s">
        <v>814</v>
      </c>
      <c r="C36" s="52" t="s">
        <v>684</v>
      </c>
      <c r="D36" t="s">
        <v>118</v>
      </c>
      <c r="E36" s="27">
        <v>40</v>
      </c>
      <c r="F36" s="13">
        <v>410.44600000000003</v>
      </c>
      <c r="G36" s="14">
        <v>3.85E-2</v>
      </c>
      <c r="H36" s="15">
        <v>44343</v>
      </c>
    </row>
    <row r="37" spans="1:8" ht="12.75" customHeight="1" x14ac:dyDescent="0.2">
      <c r="A37">
        <v>19</v>
      </c>
      <c r="B37" s="52" t="s">
        <v>769</v>
      </c>
      <c r="C37" s="52" t="s">
        <v>770</v>
      </c>
      <c r="D37" t="s">
        <v>118</v>
      </c>
      <c r="E37" s="27">
        <v>40</v>
      </c>
      <c r="F37" s="13">
        <v>402.61439999999999</v>
      </c>
      <c r="G37" s="14">
        <v>3.78E-2</v>
      </c>
      <c r="H37" s="15">
        <v>46438</v>
      </c>
    </row>
    <row r="38" spans="1:8" ht="12.75" customHeight="1" x14ac:dyDescent="0.2">
      <c r="A38">
        <v>20</v>
      </c>
      <c r="B38" s="52" t="s">
        <v>815</v>
      </c>
      <c r="C38" s="52" t="s">
        <v>704</v>
      </c>
      <c r="D38" t="s">
        <v>584</v>
      </c>
      <c r="E38" s="27">
        <v>20</v>
      </c>
      <c r="F38" s="13">
        <v>201.03980000000001</v>
      </c>
      <c r="G38" s="14">
        <v>1.89E-2</v>
      </c>
      <c r="H38" s="15">
        <v>43322</v>
      </c>
    </row>
    <row r="39" spans="1:8" ht="12.75" customHeight="1" x14ac:dyDescent="0.2">
      <c r="A39">
        <v>21</v>
      </c>
      <c r="B39" s="52" t="s">
        <v>771</v>
      </c>
      <c r="C39" s="52" t="s">
        <v>772</v>
      </c>
      <c r="D39" t="s">
        <v>118</v>
      </c>
      <c r="E39" s="27">
        <v>20</v>
      </c>
      <c r="F39" s="13">
        <v>198.88980000000001</v>
      </c>
      <c r="G39" s="14">
        <v>1.8700000000000001E-2</v>
      </c>
      <c r="H39" s="15">
        <v>46333</v>
      </c>
    </row>
    <row r="40" spans="1:8" ht="12.75" customHeight="1" x14ac:dyDescent="0.2">
      <c r="A40">
        <v>22</v>
      </c>
      <c r="B40" s="52" t="s">
        <v>816</v>
      </c>
      <c r="C40" s="52" t="s">
        <v>199</v>
      </c>
      <c r="D40" t="s">
        <v>198</v>
      </c>
      <c r="E40" s="27">
        <v>10</v>
      </c>
      <c r="F40" s="13">
        <v>101.5069</v>
      </c>
      <c r="G40" s="14">
        <v>9.4999999999999998E-3</v>
      </c>
      <c r="H40" s="15">
        <v>43259</v>
      </c>
    </row>
    <row r="41" spans="1:8" ht="12.75" customHeight="1" x14ac:dyDescent="0.2">
      <c r="B41" s="17" t="s">
        <v>95</v>
      </c>
      <c r="C41" s="17"/>
      <c r="D41" s="17"/>
      <c r="E41" s="28"/>
      <c r="F41" s="18">
        <v>6084.8127000000013</v>
      </c>
      <c r="G41" s="19">
        <v>0.57079999999999997</v>
      </c>
      <c r="H41" s="20"/>
    </row>
    <row r="42" spans="1:8" ht="12.75" customHeight="1" x14ac:dyDescent="0.2">
      <c r="F42" s="13"/>
      <c r="G42" s="14"/>
      <c r="H42" s="15"/>
    </row>
    <row r="43" spans="1:8" ht="12.75" customHeight="1" x14ac:dyDescent="0.2">
      <c r="A43" s="78" t="s">
        <v>616</v>
      </c>
      <c r="B43" s="16" t="s">
        <v>103</v>
      </c>
      <c r="C43" s="16"/>
      <c r="F43" s="13">
        <v>683.64080050000007</v>
      </c>
      <c r="G43" s="14">
        <v>6.4100000000000004E-2</v>
      </c>
      <c r="H43" s="15">
        <v>42828</v>
      </c>
    </row>
    <row r="44" spans="1:8" ht="12.75" customHeight="1" x14ac:dyDescent="0.2">
      <c r="B44" s="17" t="s">
        <v>95</v>
      </c>
      <c r="C44" s="17"/>
      <c r="D44" s="17"/>
      <c r="E44" s="28"/>
      <c r="F44" s="18">
        <v>683.64080050000007</v>
      </c>
      <c r="G44" s="19">
        <v>6.4100000000000004E-2</v>
      </c>
      <c r="H44" s="20"/>
    </row>
    <row r="45" spans="1:8" ht="12.75" customHeight="1" x14ac:dyDescent="0.2">
      <c r="F45" s="13"/>
      <c r="G45" s="14"/>
      <c r="H45" s="15"/>
    </row>
    <row r="46" spans="1:8" ht="12.75" customHeight="1" x14ac:dyDescent="0.2">
      <c r="B46" s="16" t="s">
        <v>104</v>
      </c>
      <c r="C46" s="16"/>
      <c r="F46" s="13"/>
      <c r="G46" s="14"/>
      <c r="H46" s="15"/>
    </row>
    <row r="47" spans="1:8" ht="12.75" customHeight="1" x14ac:dyDescent="0.2">
      <c r="B47" s="16" t="s">
        <v>105</v>
      </c>
      <c r="C47" s="16"/>
      <c r="F47" s="37">
        <v>342.68777709999995</v>
      </c>
      <c r="G47" s="14">
        <v>3.2099999999999997E-2</v>
      </c>
      <c r="H47" s="15"/>
    </row>
    <row r="48" spans="1:8" ht="12.75" customHeight="1" x14ac:dyDescent="0.2">
      <c r="B48" s="17" t="s">
        <v>95</v>
      </c>
      <c r="C48" s="17"/>
      <c r="D48" s="17"/>
      <c r="E48" s="28"/>
      <c r="F48" s="43">
        <v>342.68777709999995</v>
      </c>
      <c r="G48" s="19">
        <v>3.2099999999999997E-2</v>
      </c>
      <c r="H48" s="20"/>
    </row>
    <row r="49" spans="2:8" ht="12.75" customHeight="1" x14ac:dyDescent="0.2">
      <c r="B49" s="21" t="s">
        <v>106</v>
      </c>
      <c r="C49" s="21"/>
      <c r="D49" s="21"/>
      <c r="E49" s="29"/>
      <c r="F49" s="22">
        <v>10660.186699600001</v>
      </c>
      <c r="G49" s="23">
        <v>1</v>
      </c>
      <c r="H49" s="24"/>
    </row>
    <row r="50" spans="2:8" ht="12.75" customHeight="1" x14ac:dyDescent="0.2"/>
    <row r="51" spans="2:8" ht="12.75" customHeight="1" x14ac:dyDescent="0.2">
      <c r="B51" s="16" t="s">
        <v>286</v>
      </c>
      <c r="C51" s="16"/>
    </row>
    <row r="52" spans="2:8" ht="12.75" customHeight="1" x14ac:dyDescent="0.2">
      <c r="B52" s="16" t="s">
        <v>283</v>
      </c>
      <c r="C52" s="16"/>
    </row>
    <row r="53" spans="2:8" ht="12.75" customHeight="1" x14ac:dyDescent="0.2">
      <c r="B53" s="45" t="s">
        <v>493</v>
      </c>
      <c r="C53" s="16"/>
    </row>
    <row r="54" spans="2:8" ht="12.75" customHeight="1" x14ac:dyDescent="0.2">
      <c r="B54" s="16"/>
      <c r="C54" s="16"/>
    </row>
    <row r="55" spans="2:8" ht="12.75" customHeight="1" x14ac:dyDescent="0.2">
      <c r="B55" s="16"/>
      <c r="C55" s="16"/>
    </row>
    <row r="56" spans="2:8" ht="12.75" customHeight="1" x14ac:dyDescent="0.2"/>
    <row r="57" spans="2:8" ht="12.75" customHeight="1" x14ac:dyDescent="0.2"/>
    <row r="58" spans="2:8" ht="12.75" customHeight="1" x14ac:dyDescent="0.2"/>
    <row r="59" spans="2:8" ht="12.75" customHeight="1" x14ac:dyDescent="0.2"/>
    <row r="60" spans="2:8" ht="12.75" customHeight="1" x14ac:dyDescent="0.2"/>
    <row r="61" spans="2:8" ht="12.75" customHeight="1" x14ac:dyDescent="0.2"/>
    <row r="62" spans="2:8" ht="12.75" customHeight="1" x14ac:dyDescent="0.2"/>
    <row r="63" spans="2:8" ht="12.75" customHeight="1" x14ac:dyDescent="0.2"/>
    <row r="64" spans="2:8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</sheetData>
  <sheetProtection password="B9E2" sheet="1" objects="1" scenarios="1"/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58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.140625" bestFit="1" customWidth="1"/>
    <col min="4" max="4" width="14.85546875" bestFit="1" customWidth="1"/>
    <col min="5" max="5" width="11" style="27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77" t="s">
        <v>630</v>
      </c>
      <c r="B1" s="92" t="s">
        <v>200</v>
      </c>
      <c r="C1" s="93"/>
      <c r="D1" s="93"/>
      <c r="E1" s="93"/>
      <c r="F1" s="93"/>
      <c r="G1" s="93"/>
      <c r="H1" s="94"/>
    </row>
    <row r="2" spans="1:8" x14ac:dyDescent="0.2">
      <c r="A2" s="79" t="s">
        <v>1</v>
      </c>
      <c r="B2" s="3" t="s">
        <v>743</v>
      </c>
      <c r="C2" s="3"/>
      <c r="D2" s="4"/>
      <c r="E2" s="26"/>
      <c r="F2" s="5"/>
      <c r="G2" s="6"/>
      <c r="H2" s="6"/>
    </row>
    <row r="3" spans="1:8" ht="15.75" customHeight="1" x14ac:dyDescent="0.2">
      <c r="A3" s="7"/>
      <c r="B3" s="8"/>
      <c r="C3" s="8"/>
      <c r="D3" s="2"/>
      <c r="E3" s="26"/>
      <c r="F3" s="5"/>
      <c r="G3" s="6"/>
      <c r="H3" s="6"/>
    </row>
    <row r="4" spans="1:8" x14ac:dyDescent="0.2">
      <c r="A4" s="9" t="s">
        <v>2</v>
      </c>
      <c r="B4" s="10" t="s">
        <v>3</v>
      </c>
      <c r="C4" s="10" t="s">
        <v>8</v>
      </c>
      <c r="D4" s="10" t="s">
        <v>4</v>
      </c>
      <c r="E4" s="25" t="s">
        <v>279</v>
      </c>
      <c r="F4" s="11" t="s">
        <v>5</v>
      </c>
      <c r="G4" s="12" t="s">
        <v>6</v>
      </c>
      <c r="H4" s="31" t="s">
        <v>7</v>
      </c>
    </row>
    <row r="5" spans="1:8" ht="12.75" customHeight="1" x14ac:dyDescent="0.2">
      <c r="F5" s="13"/>
      <c r="G5" s="14"/>
      <c r="H5" s="15"/>
    </row>
    <row r="6" spans="1:8" ht="12.75" customHeight="1" x14ac:dyDescent="0.2">
      <c r="F6" s="13"/>
      <c r="G6" s="14"/>
      <c r="H6" s="15"/>
    </row>
    <row r="7" spans="1:8" ht="12.75" customHeight="1" x14ac:dyDescent="0.2">
      <c r="B7" s="16" t="s">
        <v>101</v>
      </c>
      <c r="C7" s="16"/>
      <c r="F7" s="13"/>
      <c r="G7" s="14"/>
      <c r="H7" s="15"/>
    </row>
    <row r="8" spans="1:8" ht="12.75" customHeight="1" x14ac:dyDescent="0.2">
      <c r="B8" s="16" t="s">
        <v>803</v>
      </c>
      <c r="C8" s="16"/>
      <c r="F8" s="13"/>
      <c r="G8" s="14"/>
      <c r="H8" s="15"/>
    </row>
    <row r="9" spans="1:8" ht="12.75" customHeight="1" x14ac:dyDescent="0.2">
      <c r="A9">
        <v>1</v>
      </c>
      <c r="B9" s="52" t="s">
        <v>817</v>
      </c>
      <c r="C9" t="s">
        <v>773</v>
      </c>
      <c r="D9" t="s">
        <v>186</v>
      </c>
      <c r="E9" s="27">
        <v>500</v>
      </c>
      <c r="F9" s="13">
        <v>495.88099999999997</v>
      </c>
      <c r="G9" s="14">
        <v>6.7199999999999996E-2</v>
      </c>
      <c r="H9" s="15">
        <v>42874</v>
      </c>
    </row>
    <row r="10" spans="1:8" ht="12.75" customHeight="1" x14ac:dyDescent="0.2">
      <c r="A10">
        <v>2</v>
      </c>
      <c r="B10" s="52" t="s">
        <v>818</v>
      </c>
      <c r="C10" t="s">
        <v>774</v>
      </c>
      <c r="D10" t="s">
        <v>186</v>
      </c>
      <c r="E10" s="27">
        <v>500</v>
      </c>
      <c r="F10" s="13">
        <v>495.6585</v>
      </c>
      <c r="G10" s="14">
        <v>6.7199999999999996E-2</v>
      </c>
      <c r="H10" s="15">
        <v>42878</v>
      </c>
    </row>
    <row r="11" spans="1:8" ht="12.75" customHeight="1" x14ac:dyDescent="0.2">
      <c r="A11">
        <v>3</v>
      </c>
      <c r="B11" s="52" t="s">
        <v>804</v>
      </c>
      <c r="C11" t="s">
        <v>728</v>
      </c>
      <c r="D11" t="s">
        <v>186</v>
      </c>
      <c r="E11" s="27">
        <v>500</v>
      </c>
      <c r="F11" s="13">
        <v>495.54450000000003</v>
      </c>
      <c r="G11" s="14">
        <v>6.7199999999999996E-2</v>
      </c>
      <c r="H11" s="15">
        <v>42877</v>
      </c>
    </row>
    <row r="12" spans="1:8" ht="12.75" customHeight="1" x14ac:dyDescent="0.2">
      <c r="A12">
        <v>4</v>
      </c>
      <c r="B12" s="52" t="s">
        <v>805</v>
      </c>
      <c r="C12" t="s">
        <v>775</v>
      </c>
      <c r="D12" t="s">
        <v>186</v>
      </c>
      <c r="E12" s="27">
        <v>500</v>
      </c>
      <c r="F12" s="13">
        <v>495.31700000000001</v>
      </c>
      <c r="G12" s="14">
        <v>6.7199999999999996E-2</v>
      </c>
      <c r="H12" s="15">
        <v>42881</v>
      </c>
    </row>
    <row r="13" spans="1:8" ht="12.75" customHeight="1" x14ac:dyDescent="0.2">
      <c r="A13">
        <v>5</v>
      </c>
      <c r="B13" s="52" t="s">
        <v>732</v>
      </c>
      <c r="C13" t="s">
        <v>776</v>
      </c>
      <c r="D13" t="s">
        <v>416</v>
      </c>
      <c r="E13" s="27">
        <v>500</v>
      </c>
      <c r="F13" s="13">
        <v>494.291</v>
      </c>
      <c r="G13" s="14">
        <v>6.7000000000000004E-2</v>
      </c>
      <c r="H13" s="15">
        <v>42895</v>
      </c>
    </row>
    <row r="14" spans="1:8" ht="12.75" customHeight="1" x14ac:dyDescent="0.2">
      <c r="A14">
        <v>6</v>
      </c>
      <c r="B14" s="52" t="s">
        <v>349</v>
      </c>
      <c r="C14" t="s">
        <v>724</v>
      </c>
      <c r="D14" t="s">
        <v>186</v>
      </c>
      <c r="E14" s="27">
        <v>500</v>
      </c>
      <c r="F14" s="13">
        <v>492.78250000000003</v>
      </c>
      <c r="G14" s="14">
        <v>6.6799999999999998E-2</v>
      </c>
      <c r="H14" s="15">
        <v>42913</v>
      </c>
    </row>
    <row r="15" spans="1:8" ht="12.75" customHeight="1" x14ac:dyDescent="0.2">
      <c r="B15" s="17" t="s">
        <v>95</v>
      </c>
      <c r="C15" s="17"/>
      <c r="D15" s="17"/>
      <c r="E15" s="28"/>
      <c r="F15" s="18">
        <v>2969.4745000000003</v>
      </c>
      <c r="G15" s="19">
        <v>0.40259999999999996</v>
      </c>
      <c r="H15" s="20"/>
    </row>
    <row r="16" spans="1:8" ht="12.75" customHeight="1" x14ac:dyDescent="0.2">
      <c r="F16" s="13"/>
      <c r="G16" s="14"/>
      <c r="H16" s="15"/>
    </row>
    <row r="17" spans="1:8" ht="12.75" customHeight="1" x14ac:dyDescent="0.2">
      <c r="B17" s="16" t="s">
        <v>194</v>
      </c>
      <c r="C17" s="16"/>
      <c r="F17" s="13"/>
      <c r="G17" s="14"/>
      <c r="H17" s="15"/>
    </row>
    <row r="18" spans="1:8" ht="12.75" customHeight="1" x14ac:dyDescent="0.2">
      <c r="A18">
        <v>7</v>
      </c>
      <c r="B18" s="1" t="s">
        <v>678</v>
      </c>
      <c r="C18" t="s">
        <v>706</v>
      </c>
      <c r="D18" t="s">
        <v>666</v>
      </c>
      <c r="E18" s="27">
        <v>18000</v>
      </c>
      <c r="F18" s="13">
        <v>17.963622000000001</v>
      </c>
      <c r="G18" s="14">
        <v>2.3999999999999998E-3</v>
      </c>
      <c r="H18" s="15">
        <v>42838</v>
      </c>
    </row>
    <row r="19" spans="1:8" ht="12.75" customHeight="1" x14ac:dyDescent="0.2">
      <c r="B19" s="17" t="s">
        <v>95</v>
      </c>
      <c r="C19" s="17"/>
      <c r="D19" s="17"/>
      <c r="E19" s="28"/>
      <c r="F19" s="18">
        <v>17.963622000000001</v>
      </c>
      <c r="G19" s="19">
        <v>2.3999999999999998E-3</v>
      </c>
      <c r="H19" s="20"/>
    </row>
    <row r="20" spans="1:8" ht="12.75" customHeight="1" x14ac:dyDescent="0.2">
      <c r="F20" s="13"/>
      <c r="G20" s="14"/>
      <c r="H20" s="15"/>
    </row>
    <row r="21" spans="1:8" ht="12.75" customHeight="1" x14ac:dyDescent="0.2">
      <c r="B21" s="16" t="s">
        <v>102</v>
      </c>
      <c r="C21" s="16"/>
      <c r="F21" s="13"/>
      <c r="G21" s="14"/>
      <c r="H21" s="15"/>
    </row>
    <row r="22" spans="1:8" ht="12.75" customHeight="1" x14ac:dyDescent="0.2">
      <c r="A22">
        <v>8</v>
      </c>
      <c r="B22" s="1" t="s">
        <v>655</v>
      </c>
      <c r="C22" t="s">
        <v>654</v>
      </c>
      <c r="D22" t="s">
        <v>512</v>
      </c>
      <c r="E22" s="27">
        <v>273131.59860000003</v>
      </c>
      <c r="F22" s="13">
        <v>4326.5339862000001</v>
      </c>
      <c r="G22" s="14">
        <v>0.58660000000000001</v>
      </c>
      <c r="H22" s="15"/>
    </row>
    <row r="23" spans="1:8" ht="12.75" customHeight="1" x14ac:dyDescent="0.2">
      <c r="B23" s="17" t="s">
        <v>95</v>
      </c>
      <c r="C23" s="17"/>
      <c r="D23" s="17"/>
      <c r="E23" s="28"/>
      <c r="F23" s="18">
        <v>4326.5339862000001</v>
      </c>
      <c r="G23" s="19">
        <v>0.58660000000000001</v>
      </c>
      <c r="H23" s="20"/>
    </row>
    <row r="24" spans="1:8" ht="12.75" customHeight="1" x14ac:dyDescent="0.2">
      <c r="F24" s="13"/>
      <c r="G24" s="14"/>
      <c r="H24" s="15"/>
    </row>
    <row r="25" spans="1:8" ht="12.75" customHeight="1" x14ac:dyDescent="0.2">
      <c r="A25" s="78" t="s">
        <v>616</v>
      </c>
      <c r="B25" s="16" t="s">
        <v>103</v>
      </c>
      <c r="C25" s="16"/>
      <c r="F25" s="13">
        <v>46.349231500000002</v>
      </c>
      <c r="G25" s="14">
        <v>6.3E-3</v>
      </c>
      <c r="H25" s="15">
        <v>42828</v>
      </c>
    </row>
    <row r="26" spans="1:8" ht="12.75" customHeight="1" x14ac:dyDescent="0.2">
      <c r="B26" s="17" t="s">
        <v>95</v>
      </c>
      <c r="C26" s="17"/>
      <c r="D26" s="17"/>
      <c r="E26" s="28"/>
      <c r="F26" s="18">
        <v>46.349231500000002</v>
      </c>
      <c r="G26" s="19">
        <v>6.3E-3</v>
      </c>
      <c r="H26" s="20"/>
    </row>
    <row r="27" spans="1:8" ht="12.75" customHeight="1" x14ac:dyDescent="0.2">
      <c r="F27" s="13"/>
      <c r="G27" s="14"/>
      <c r="H27" s="15"/>
    </row>
    <row r="28" spans="1:8" ht="12.75" customHeight="1" x14ac:dyDescent="0.2">
      <c r="B28" s="16" t="s">
        <v>104</v>
      </c>
      <c r="C28" s="16"/>
      <c r="F28" s="13"/>
      <c r="G28" s="14"/>
      <c r="H28" s="15"/>
    </row>
    <row r="29" spans="1:8" ht="12.75" customHeight="1" x14ac:dyDescent="0.2">
      <c r="B29" s="16" t="s">
        <v>105</v>
      </c>
      <c r="C29" s="16"/>
      <c r="F29" s="37">
        <v>15.390582299998641</v>
      </c>
      <c r="G29" s="14">
        <v>2.0999999999999999E-3</v>
      </c>
      <c r="H29" s="15"/>
    </row>
    <row r="30" spans="1:8" ht="12.75" customHeight="1" x14ac:dyDescent="0.2">
      <c r="B30" s="17" t="s">
        <v>95</v>
      </c>
      <c r="C30" s="17"/>
      <c r="D30" s="17"/>
      <c r="E30" s="28"/>
      <c r="F30" s="43">
        <v>15.390582299998641</v>
      </c>
      <c r="G30" s="19">
        <v>2.0999999999999999E-3</v>
      </c>
      <c r="H30" s="20"/>
    </row>
    <row r="31" spans="1:8" ht="12.75" customHeight="1" x14ac:dyDescent="0.2">
      <c r="B31" s="21" t="s">
        <v>106</v>
      </c>
      <c r="C31" s="21"/>
      <c r="D31" s="21"/>
      <c r="E31" s="29"/>
      <c r="F31" s="22">
        <v>7375.7119219999995</v>
      </c>
      <c r="G31" s="23">
        <v>1</v>
      </c>
      <c r="H31" s="24"/>
    </row>
    <row r="32" spans="1:8" ht="12.75" customHeight="1" x14ac:dyDescent="0.2"/>
    <row r="33" spans="2:3" ht="12.75" customHeight="1" x14ac:dyDescent="0.2">
      <c r="B33" s="16" t="s">
        <v>286</v>
      </c>
      <c r="C33" s="16"/>
    </row>
    <row r="34" spans="2:3" ht="12.75" customHeight="1" x14ac:dyDescent="0.2">
      <c r="B34" s="16" t="s">
        <v>283</v>
      </c>
      <c r="C34" s="16"/>
    </row>
    <row r="35" spans="2:3" ht="12.75" customHeight="1" x14ac:dyDescent="0.2">
      <c r="B35" s="16"/>
      <c r="C35" s="16"/>
    </row>
    <row r="36" spans="2:3" ht="12.75" customHeight="1" x14ac:dyDescent="0.2">
      <c r="B36" s="16"/>
      <c r="C36" s="16"/>
    </row>
    <row r="37" spans="2:3" ht="12.75" customHeight="1" x14ac:dyDescent="0.2">
      <c r="B37" s="16"/>
      <c r="C37" s="16"/>
    </row>
    <row r="38" spans="2:3" ht="12.75" customHeight="1" x14ac:dyDescent="0.2"/>
    <row r="39" spans="2:3" ht="12.75" customHeight="1" x14ac:dyDescent="0.2"/>
    <row r="40" spans="2:3" ht="12.75" customHeight="1" x14ac:dyDescent="0.2"/>
    <row r="41" spans="2:3" ht="12.75" customHeight="1" x14ac:dyDescent="0.2"/>
    <row r="42" spans="2:3" ht="12.75" customHeight="1" x14ac:dyDescent="0.2"/>
    <row r="43" spans="2:3" ht="12.75" customHeight="1" x14ac:dyDescent="0.2"/>
    <row r="44" spans="2:3" ht="12.75" customHeight="1" x14ac:dyDescent="0.2"/>
    <row r="45" spans="2:3" ht="12.75" customHeight="1" x14ac:dyDescent="0.2"/>
    <row r="46" spans="2:3" ht="12.75" customHeight="1" x14ac:dyDescent="0.2"/>
    <row r="47" spans="2:3" ht="12.75" customHeight="1" x14ac:dyDescent="0.2"/>
    <row r="48" spans="2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</sheetData>
  <sheetProtection password="B9E2" sheet="1" objects="1" scenarios="1"/>
  <mergeCells count="1">
    <mergeCell ref="B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89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.28515625" bestFit="1" customWidth="1"/>
    <col min="4" max="4" width="14.85546875" bestFit="1" customWidth="1"/>
    <col min="5" max="5" width="11" style="27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77" t="s">
        <v>631</v>
      </c>
      <c r="B1" s="92" t="s">
        <v>536</v>
      </c>
      <c r="C1" s="93"/>
      <c r="D1" s="93"/>
      <c r="E1" s="93"/>
      <c r="F1" s="93"/>
      <c r="G1" s="93"/>
      <c r="H1" s="94"/>
    </row>
    <row r="2" spans="1:8" x14ac:dyDescent="0.2">
      <c r="A2" s="79" t="s">
        <v>1</v>
      </c>
      <c r="B2" s="3" t="s">
        <v>743</v>
      </c>
      <c r="C2" s="3"/>
      <c r="D2" s="4"/>
      <c r="E2" s="26"/>
      <c r="F2" s="5"/>
      <c r="G2" s="6"/>
      <c r="H2" s="6"/>
    </row>
    <row r="3" spans="1:8" ht="15.75" customHeight="1" x14ac:dyDescent="0.2">
      <c r="A3" s="7"/>
      <c r="B3" s="8"/>
      <c r="C3" s="8"/>
      <c r="D3" s="2"/>
      <c r="E3" s="26"/>
      <c r="F3" s="5"/>
      <c r="G3" s="6"/>
      <c r="H3" s="6"/>
    </row>
    <row r="4" spans="1:8" x14ac:dyDescent="0.2">
      <c r="A4" s="9" t="s">
        <v>2</v>
      </c>
      <c r="B4" s="10" t="s">
        <v>3</v>
      </c>
      <c r="C4" s="10" t="s">
        <v>8</v>
      </c>
      <c r="D4" s="10" t="s">
        <v>4</v>
      </c>
      <c r="E4" s="25" t="s">
        <v>279</v>
      </c>
      <c r="F4" s="11" t="s">
        <v>5</v>
      </c>
      <c r="G4" s="12" t="s">
        <v>6</v>
      </c>
      <c r="H4" s="31" t="s">
        <v>7</v>
      </c>
    </row>
    <row r="5" spans="1:8" ht="12.75" customHeight="1" x14ac:dyDescent="0.2">
      <c r="F5" s="13"/>
      <c r="G5" s="14"/>
      <c r="H5" s="15"/>
    </row>
    <row r="6" spans="1:8" ht="12.75" customHeight="1" x14ac:dyDescent="0.2">
      <c r="F6" s="13"/>
      <c r="G6" s="14"/>
      <c r="H6" s="15"/>
    </row>
    <row r="7" spans="1:8" ht="12.75" customHeight="1" x14ac:dyDescent="0.2">
      <c r="B7" s="16" t="s">
        <v>101</v>
      </c>
      <c r="C7" s="16"/>
      <c r="F7" s="13"/>
      <c r="G7" s="14"/>
      <c r="H7" s="15"/>
    </row>
    <row r="8" spans="1:8" ht="12.75" customHeight="1" x14ac:dyDescent="0.2">
      <c r="B8" s="16" t="s">
        <v>492</v>
      </c>
      <c r="C8" s="16"/>
      <c r="F8" s="13"/>
      <c r="G8" s="14"/>
      <c r="H8" s="15"/>
    </row>
    <row r="9" spans="1:8" ht="12.75" customHeight="1" x14ac:dyDescent="0.2">
      <c r="A9">
        <v>1</v>
      </c>
      <c r="B9" t="s">
        <v>685</v>
      </c>
      <c r="C9" t="s">
        <v>722</v>
      </c>
      <c r="D9" t="s">
        <v>416</v>
      </c>
      <c r="E9" s="27">
        <v>300</v>
      </c>
      <c r="F9" s="13">
        <v>1492.5360000000001</v>
      </c>
      <c r="G9" s="14">
        <v>4.3299999999999998E-2</v>
      </c>
      <c r="H9" s="15">
        <v>42849</v>
      </c>
    </row>
    <row r="10" spans="1:8" ht="12.75" customHeight="1" x14ac:dyDescent="0.2">
      <c r="B10" s="17" t="s">
        <v>95</v>
      </c>
      <c r="C10" s="17"/>
      <c r="D10" s="17"/>
      <c r="E10" s="28"/>
      <c r="F10" s="18">
        <v>1492.5360000000001</v>
      </c>
      <c r="G10" s="19">
        <v>4.3299999999999998E-2</v>
      </c>
      <c r="H10" s="20"/>
    </row>
    <row r="11" spans="1:8" ht="12.75" customHeight="1" x14ac:dyDescent="0.2">
      <c r="F11" s="13"/>
      <c r="G11" s="14"/>
      <c r="H11" s="15"/>
    </row>
    <row r="12" spans="1:8" ht="12.75" customHeight="1" x14ac:dyDescent="0.2">
      <c r="B12" s="16" t="s">
        <v>197</v>
      </c>
      <c r="C12" s="16"/>
      <c r="F12" s="13"/>
      <c r="G12" s="14"/>
      <c r="H12" s="15"/>
    </row>
    <row r="13" spans="1:8" ht="12.75" customHeight="1" x14ac:dyDescent="0.2">
      <c r="A13">
        <v>2</v>
      </c>
      <c r="B13" t="s">
        <v>503</v>
      </c>
      <c r="C13" t="s">
        <v>425</v>
      </c>
      <c r="D13" t="s">
        <v>666</v>
      </c>
      <c r="E13" s="27">
        <v>500000</v>
      </c>
      <c r="F13" s="13">
        <v>523.33000000000004</v>
      </c>
      <c r="G13" s="14">
        <v>1.52E-2</v>
      </c>
      <c r="H13" s="70">
        <v>44175</v>
      </c>
    </row>
    <row r="14" spans="1:8" ht="12.75" customHeight="1" x14ac:dyDescent="0.2">
      <c r="A14">
        <v>3</v>
      </c>
      <c r="B14" t="s">
        <v>506</v>
      </c>
      <c r="C14" t="s">
        <v>201</v>
      </c>
      <c r="D14" t="s">
        <v>666</v>
      </c>
      <c r="E14" s="27">
        <v>500000</v>
      </c>
      <c r="F14" s="13">
        <v>521.33799999999997</v>
      </c>
      <c r="G14" s="14">
        <v>1.5100000000000001E-2</v>
      </c>
      <c r="H14" s="15">
        <v>45275</v>
      </c>
    </row>
    <row r="15" spans="1:8" ht="12.75" customHeight="1" x14ac:dyDescent="0.2">
      <c r="A15">
        <v>4</v>
      </c>
      <c r="B15" t="s">
        <v>754</v>
      </c>
      <c r="C15" t="s">
        <v>755</v>
      </c>
      <c r="D15" t="s">
        <v>666</v>
      </c>
      <c r="E15" s="27">
        <v>500000</v>
      </c>
      <c r="F15" s="13">
        <v>502.26600000000002</v>
      </c>
      <c r="G15" s="14">
        <v>1.46E-2</v>
      </c>
      <c r="H15" s="15">
        <v>44914</v>
      </c>
    </row>
    <row r="16" spans="1:8" ht="12.75" customHeight="1" x14ac:dyDescent="0.2">
      <c r="B16" s="17" t="s">
        <v>95</v>
      </c>
      <c r="C16" s="17"/>
      <c r="D16" s="17"/>
      <c r="E16" s="28"/>
      <c r="F16" s="18">
        <v>1546.9340000000002</v>
      </c>
      <c r="G16" s="19">
        <v>4.4900000000000002E-2</v>
      </c>
      <c r="H16" s="20"/>
    </row>
    <row r="17" spans="1:8" ht="12.75" customHeight="1" x14ac:dyDescent="0.2">
      <c r="F17" s="13"/>
      <c r="G17" s="14"/>
      <c r="H17" s="15"/>
    </row>
    <row r="18" spans="1:8" ht="12.75" customHeight="1" x14ac:dyDescent="0.2">
      <c r="B18" s="16" t="s">
        <v>767</v>
      </c>
      <c r="C18" s="16"/>
      <c r="F18" s="13"/>
      <c r="G18" s="14"/>
      <c r="H18" s="15"/>
    </row>
    <row r="19" spans="1:8" ht="12.75" customHeight="1" x14ac:dyDescent="0.2">
      <c r="A19">
        <v>5</v>
      </c>
      <c r="B19" t="s">
        <v>777</v>
      </c>
      <c r="C19" t="s">
        <v>778</v>
      </c>
      <c r="D19" t="s">
        <v>666</v>
      </c>
      <c r="E19" s="27">
        <v>500000</v>
      </c>
      <c r="F19" s="13">
        <v>510.50850000000003</v>
      </c>
      <c r="G19" s="14">
        <v>1.4800000000000001E-2</v>
      </c>
      <c r="H19" s="70">
        <v>46461</v>
      </c>
    </row>
    <row r="20" spans="1:8" ht="12.75" customHeight="1" x14ac:dyDescent="0.2">
      <c r="A20">
        <v>6</v>
      </c>
      <c r="B20" t="s">
        <v>765</v>
      </c>
      <c r="C20" t="s">
        <v>766</v>
      </c>
      <c r="D20" t="s">
        <v>666</v>
      </c>
      <c r="E20" s="27">
        <v>350000</v>
      </c>
      <c r="F20" s="13">
        <v>361.29764999999998</v>
      </c>
      <c r="G20" s="14">
        <v>1.0500000000000001E-2</v>
      </c>
      <c r="H20" s="15">
        <v>45974</v>
      </c>
    </row>
    <row r="21" spans="1:8" ht="12.75" customHeight="1" x14ac:dyDescent="0.2">
      <c r="B21" s="17" t="s">
        <v>95</v>
      </c>
      <c r="C21" s="17"/>
      <c r="D21" s="17"/>
      <c r="E21" s="28"/>
      <c r="F21" s="18">
        <v>871.80615</v>
      </c>
      <c r="G21" s="19">
        <v>2.5300000000000003E-2</v>
      </c>
      <c r="H21" s="20"/>
    </row>
    <row r="22" spans="1:8" ht="12.75" customHeight="1" x14ac:dyDescent="0.2">
      <c r="F22" s="13"/>
      <c r="G22" s="14"/>
      <c r="H22" s="15"/>
    </row>
    <row r="23" spans="1:8" ht="12.75" customHeight="1" x14ac:dyDescent="0.2">
      <c r="B23" s="16" t="s">
        <v>137</v>
      </c>
      <c r="C23" s="16"/>
      <c r="F23" s="13"/>
      <c r="G23" s="14"/>
      <c r="H23" s="15"/>
    </row>
    <row r="24" spans="1:8" ht="12.75" customHeight="1" x14ac:dyDescent="0.2">
      <c r="B24" s="30" t="s">
        <v>676</v>
      </c>
      <c r="C24" s="16"/>
      <c r="F24" s="13"/>
      <c r="G24" s="14"/>
      <c r="H24" s="15"/>
    </row>
    <row r="25" spans="1:8" ht="12.75" customHeight="1" x14ac:dyDescent="0.2">
      <c r="A25">
        <v>7</v>
      </c>
      <c r="B25" t="s">
        <v>819</v>
      </c>
      <c r="C25" t="s">
        <v>522</v>
      </c>
      <c r="D25" t="s">
        <v>118</v>
      </c>
      <c r="E25" s="27">
        <v>250</v>
      </c>
      <c r="F25" s="13">
        <v>2606.1075000000001</v>
      </c>
      <c r="G25" s="14">
        <v>7.5700000000000003E-2</v>
      </c>
      <c r="H25" s="15">
        <v>43788</v>
      </c>
    </row>
    <row r="26" spans="1:8" ht="12.75" customHeight="1" x14ac:dyDescent="0.2">
      <c r="A26">
        <v>8</v>
      </c>
      <c r="B26" t="s">
        <v>820</v>
      </c>
      <c r="C26" t="s">
        <v>729</v>
      </c>
      <c r="D26" t="s">
        <v>118</v>
      </c>
      <c r="E26" s="27">
        <v>250</v>
      </c>
      <c r="F26" s="13">
        <v>2589.6925000000001</v>
      </c>
      <c r="G26" s="14">
        <v>7.5200000000000003E-2</v>
      </c>
      <c r="H26" s="15">
        <v>43851</v>
      </c>
    </row>
    <row r="27" spans="1:8" ht="12.75" customHeight="1" x14ac:dyDescent="0.2">
      <c r="A27">
        <v>9</v>
      </c>
      <c r="B27" s="1" t="s">
        <v>821</v>
      </c>
      <c r="C27" t="s">
        <v>683</v>
      </c>
      <c r="D27" t="s">
        <v>118</v>
      </c>
      <c r="E27" s="27">
        <v>250</v>
      </c>
      <c r="F27" s="13">
        <v>2557.9074999999998</v>
      </c>
      <c r="G27" s="14">
        <v>7.4300000000000005E-2</v>
      </c>
      <c r="H27" s="15">
        <v>43810</v>
      </c>
    </row>
    <row r="28" spans="1:8" ht="12.75" customHeight="1" x14ac:dyDescent="0.2">
      <c r="A28">
        <v>10</v>
      </c>
      <c r="B28" t="s">
        <v>822</v>
      </c>
      <c r="C28" t="s">
        <v>705</v>
      </c>
      <c r="D28" t="s">
        <v>584</v>
      </c>
      <c r="E28" s="27">
        <v>250000</v>
      </c>
      <c r="F28" s="13">
        <v>2518.88</v>
      </c>
      <c r="G28" s="14">
        <v>7.3099999999999998E-2</v>
      </c>
      <c r="H28" s="15">
        <v>43717</v>
      </c>
    </row>
    <row r="29" spans="1:8" ht="12.75" customHeight="1" x14ac:dyDescent="0.2">
      <c r="A29">
        <v>11</v>
      </c>
      <c r="B29" t="s">
        <v>823</v>
      </c>
      <c r="C29" t="s">
        <v>668</v>
      </c>
      <c r="D29" t="s">
        <v>118</v>
      </c>
      <c r="E29" s="27">
        <v>25</v>
      </c>
      <c r="F29" s="13">
        <v>2512.085</v>
      </c>
      <c r="G29" s="14">
        <v>7.2900000000000006E-2</v>
      </c>
      <c r="H29" s="15">
        <v>43780</v>
      </c>
    </row>
    <row r="30" spans="1:8" ht="12.75" customHeight="1" x14ac:dyDescent="0.2">
      <c r="A30">
        <v>12</v>
      </c>
      <c r="B30" s="52" t="s">
        <v>824</v>
      </c>
      <c r="C30" t="s">
        <v>756</v>
      </c>
      <c r="D30" t="s">
        <v>193</v>
      </c>
      <c r="E30" s="27">
        <v>250</v>
      </c>
      <c r="F30" s="13">
        <v>2504.3775000000001</v>
      </c>
      <c r="G30" s="14">
        <v>7.2700000000000001E-2</v>
      </c>
      <c r="H30" s="15">
        <v>43951</v>
      </c>
    </row>
    <row r="31" spans="1:8" ht="12.75" customHeight="1" x14ac:dyDescent="0.2">
      <c r="A31">
        <v>13</v>
      </c>
      <c r="B31" t="s">
        <v>825</v>
      </c>
      <c r="C31" t="s">
        <v>707</v>
      </c>
      <c r="D31" t="s">
        <v>118</v>
      </c>
      <c r="E31" s="27">
        <v>250</v>
      </c>
      <c r="F31" s="13">
        <v>2475.9625000000001</v>
      </c>
      <c r="G31" s="14">
        <v>7.1900000000000006E-2</v>
      </c>
      <c r="H31" s="15">
        <v>43913</v>
      </c>
    </row>
    <row r="32" spans="1:8" s="41" customFormat="1" ht="12.75" customHeight="1" x14ac:dyDescent="0.2">
      <c r="A32">
        <v>14</v>
      </c>
      <c r="B32" t="s">
        <v>814</v>
      </c>
      <c r="C32" t="s">
        <v>684</v>
      </c>
      <c r="D32" t="s">
        <v>118</v>
      </c>
      <c r="E32" s="27">
        <v>150</v>
      </c>
      <c r="F32" s="13">
        <v>1539.1724999999999</v>
      </c>
      <c r="G32" s="14">
        <v>4.4699999999999997E-2</v>
      </c>
      <c r="H32" s="15">
        <v>44343</v>
      </c>
    </row>
    <row r="33" spans="1:8" ht="12.75" customHeight="1" x14ac:dyDescent="0.2">
      <c r="A33">
        <v>15</v>
      </c>
      <c r="B33" t="s">
        <v>826</v>
      </c>
      <c r="C33" t="s">
        <v>727</v>
      </c>
      <c r="D33" t="s">
        <v>207</v>
      </c>
      <c r="E33" s="27">
        <v>140</v>
      </c>
      <c r="F33" s="13">
        <v>1381.1125999999999</v>
      </c>
      <c r="G33" s="14">
        <v>4.0099999999999997E-2</v>
      </c>
      <c r="H33" s="15">
        <v>44489</v>
      </c>
    </row>
    <row r="34" spans="1:8" ht="12.75" customHeight="1" x14ac:dyDescent="0.2">
      <c r="A34">
        <v>16</v>
      </c>
      <c r="B34" t="s">
        <v>816</v>
      </c>
      <c r="C34" t="s">
        <v>199</v>
      </c>
      <c r="D34" t="s">
        <v>198</v>
      </c>
      <c r="E34" s="27">
        <v>110</v>
      </c>
      <c r="F34" s="13">
        <v>1116.5759</v>
      </c>
      <c r="G34" s="14">
        <v>3.2399999999999998E-2</v>
      </c>
      <c r="H34" s="15">
        <v>43259</v>
      </c>
    </row>
    <row r="35" spans="1:8" ht="12.75" customHeight="1" x14ac:dyDescent="0.2">
      <c r="A35">
        <v>17</v>
      </c>
      <c r="B35" s="52" t="s">
        <v>827</v>
      </c>
      <c r="C35" t="s">
        <v>567</v>
      </c>
      <c r="D35" t="s">
        <v>568</v>
      </c>
      <c r="E35" s="27">
        <v>100</v>
      </c>
      <c r="F35" s="13">
        <v>1007.659</v>
      </c>
      <c r="G35" s="14">
        <v>2.93E-2</v>
      </c>
      <c r="H35" s="15">
        <v>43309</v>
      </c>
    </row>
    <row r="36" spans="1:8" ht="12.75" customHeight="1" x14ac:dyDescent="0.2">
      <c r="A36">
        <v>18</v>
      </c>
      <c r="B36" t="s">
        <v>828</v>
      </c>
      <c r="C36" t="s">
        <v>202</v>
      </c>
      <c r="D36" t="s">
        <v>420</v>
      </c>
      <c r="E36" s="27">
        <v>100</v>
      </c>
      <c r="F36" s="13">
        <v>1005.568</v>
      </c>
      <c r="G36" s="14">
        <v>2.92E-2</v>
      </c>
      <c r="H36" s="15">
        <v>42940</v>
      </c>
    </row>
    <row r="37" spans="1:8" ht="12.75" customHeight="1" x14ac:dyDescent="0.2">
      <c r="A37">
        <v>19</v>
      </c>
      <c r="B37" t="s">
        <v>812</v>
      </c>
      <c r="C37" t="s">
        <v>762</v>
      </c>
      <c r="D37" t="s">
        <v>118</v>
      </c>
      <c r="E37" s="27">
        <v>100</v>
      </c>
      <c r="F37" s="13">
        <v>1003.115</v>
      </c>
      <c r="G37" s="14">
        <v>2.9100000000000001E-2</v>
      </c>
      <c r="H37" s="15">
        <v>43358</v>
      </c>
    </row>
    <row r="38" spans="1:8" ht="12.75" customHeight="1" x14ac:dyDescent="0.2">
      <c r="A38">
        <v>20</v>
      </c>
      <c r="B38" t="s">
        <v>829</v>
      </c>
      <c r="C38" t="s">
        <v>653</v>
      </c>
      <c r="D38" t="s">
        <v>584</v>
      </c>
      <c r="E38" s="27">
        <v>100</v>
      </c>
      <c r="F38" s="13">
        <v>1001.2910000000001</v>
      </c>
      <c r="G38" s="14">
        <v>2.9100000000000001E-2</v>
      </c>
      <c r="H38" s="15">
        <v>43892</v>
      </c>
    </row>
    <row r="39" spans="1:8" ht="12.75" customHeight="1" x14ac:dyDescent="0.2">
      <c r="A39">
        <v>21</v>
      </c>
      <c r="B39" t="s">
        <v>830</v>
      </c>
      <c r="C39" t="s">
        <v>541</v>
      </c>
      <c r="D39" t="s">
        <v>118</v>
      </c>
      <c r="E39" s="27">
        <v>90</v>
      </c>
      <c r="F39" s="13">
        <v>904.87890000000004</v>
      </c>
      <c r="G39" s="14">
        <v>2.63E-2</v>
      </c>
      <c r="H39" s="15">
        <v>43004</v>
      </c>
    </row>
    <row r="40" spans="1:8" ht="12.75" customHeight="1" x14ac:dyDescent="0.2">
      <c r="A40">
        <v>22</v>
      </c>
      <c r="B40" s="52" t="s">
        <v>669</v>
      </c>
      <c r="C40" t="s">
        <v>670</v>
      </c>
      <c r="D40" t="s">
        <v>118</v>
      </c>
      <c r="E40" s="27">
        <v>50</v>
      </c>
      <c r="F40" s="13">
        <v>517.13</v>
      </c>
      <c r="G40" s="14">
        <v>1.4999999999999999E-2</v>
      </c>
      <c r="H40" s="15">
        <v>44188</v>
      </c>
    </row>
    <row r="41" spans="1:8" ht="12.75" customHeight="1" x14ac:dyDescent="0.2">
      <c r="A41">
        <v>23</v>
      </c>
      <c r="B41" t="s">
        <v>808</v>
      </c>
      <c r="C41" t="s">
        <v>571</v>
      </c>
      <c r="D41" t="s">
        <v>118</v>
      </c>
      <c r="E41" s="27">
        <v>50</v>
      </c>
      <c r="F41" s="13">
        <v>509.86349999999999</v>
      </c>
      <c r="G41" s="14">
        <v>1.4800000000000001E-2</v>
      </c>
      <c r="H41" s="15">
        <v>44385</v>
      </c>
    </row>
    <row r="42" spans="1:8" ht="12.75" customHeight="1" x14ac:dyDescent="0.2">
      <c r="A42">
        <v>24</v>
      </c>
      <c r="B42" t="s">
        <v>811</v>
      </c>
      <c r="C42" t="s">
        <v>583</v>
      </c>
      <c r="D42" t="s">
        <v>584</v>
      </c>
      <c r="E42" s="27">
        <v>50</v>
      </c>
      <c r="F42" s="13">
        <v>503.88900000000001</v>
      </c>
      <c r="G42" s="14">
        <v>1.46E-2</v>
      </c>
      <c r="H42" s="15">
        <v>43542</v>
      </c>
    </row>
    <row r="43" spans="1:8" ht="12.75" customHeight="1" x14ac:dyDescent="0.2">
      <c r="A43">
        <v>25</v>
      </c>
      <c r="B43" t="s">
        <v>831</v>
      </c>
      <c r="C43" t="s">
        <v>599</v>
      </c>
      <c r="D43" t="s">
        <v>600</v>
      </c>
      <c r="E43" s="27">
        <v>30</v>
      </c>
      <c r="F43" s="13">
        <v>307.09440000000001</v>
      </c>
      <c r="G43" s="14">
        <v>8.8999999999999999E-3</v>
      </c>
      <c r="H43" s="15">
        <v>43132</v>
      </c>
    </row>
    <row r="44" spans="1:8" ht="12.75" customHeight="1" x14ac:dyDescent="0.2">
      <c r="A44">
        <v>26</v>
      </c>
      <c r="B44" s="52" t="s">
        <v>771</v>
      </c>
      <c r="C44" t="s">
        <v>772</v>
      </c>
      <c r="D44" t="s">
        <v>118</v>
      </c>
      <c r="E44" s="27">
        <v>20</v>
      </c>
      <c r="F44" s="13">
        <v>198.88980000000001</v>
      </c>
      <c r="G44" s="14">
        <v>5.7999999999999996E-3</v>
      </c>
      <c r="H44" s="15">
        <v>46333</v>
      </c>
    </row>
    <row r="45" spans="1:8" ht="12.75" customHeight="1" x14ac:dyDescent="0.2">
      <c r="B45" s="17" t="s">
        <v>95</v>
      </c>
      <c r="C45" s="17"/>
      <c r="D45" s="17"/>
      <c r="E45" s="28"/>
      <c r="F45" s="18">
        <v>28761.252100000005</v>
      </c>
      <c r="G45" s="19">
        <v>0.83510000000000006</v>
      </c>
      <c r="H45" s="20"/>
    </row>
    <row r="46" spans="1:8" s="41" customFormat="1" ht="12.75" customHeight="1" x14ac:dyDescent="0.2">
      <c r="B46" s="54"/>
      <c r="C46" s="54"/>
      <c r="D46" s="54"/>
      <c r="E46" s="55"/>
      <c r="F46" s="56"/>
      <c r="G46" s="57"/>
      <c r="H46" s="58"/>
    </row>
    <row r="47" spans="1:8" ht="12.75" customHeight="1" x14ac:dyDescent="0.2">
      <c r="A47" s="78" t="s">
        <v>616</v>
      </c>
      <c r="B47" s="16" t="s">
        <v>103</v>
      </c>
      <c r="C47" s="16"/>
      <c r="F47" s="13">
        <v>789.88632050000001</v>
      </c>
      <c r="G47" s="14">
        <v>2.29E-2</v>
      </c>
      <c r="H47" s="15">
        <v>42828</v>
      </c>
    </row>
    <row r="48" spans="1:8" ht="12.75" customHeight="1" x14ac:dyDescent="0.2">
      <c r="B48" s="17" t="s">
        <v>95</v>
      </c>
      <c r="C48" s="17"/>
      <c r="D48" s="17"/>
      <c r="E48" s="28"/>
      <c r="F48" s="18">
        <v>789.88632050000001</v>
      </c>
      <c r="G48" s="19">
        <v>2.29E-2</v>
      </c>
      <c r="H48" s="20"/>
    </row>
    <row r="49" spans="2:8" ht="12.75" customHeight="1" x14ac:dyDescent="0.2">
      <c r="F49" s="13"/>
      <c r="G49" s="14"/>
      <c r="H49" s="15"/>
    </row>
    <row r="50" spans="2:8" ht="12.75" customHeight="1" x14ac:dyDescent="0.2">
      <c r="B50" s="16" t="s">
        <v>104</v>
      </c>
      <c r="C50" s="16"/>
      <c r="F50" s="13"/>
      <c r="G50" s="14"/>
      <c r="H50" s="15"/>
    </row>
    <row r="51" spans="2:8" ht="12.75" customHeight="1" x14ac:dyDescent="0.2">
      <c r="B51" s="16" t="s">
        <v>105</v>
      </c>
      <c r="C51" s="16"/>
      <c r="F51" s="13">
        <v>978.49139259999356</v>
      </c>
      <c r="G51" s="14">
        <v>2.8500000000000001E-2</v>
      </c>
      <c r="H51" s="15"/>
    </row>
    <row r="52" spans="2:8" ht="12.75" customHeight="1" x14ac:dyDescent="0.2">
      <c r="B52" s="17" t="s">
        <v>95</v>
      </c>
      <c r="C52" s="17"/>
      <c r="D52" s="17"/>
      <c r="E52" s="28"/>
      <c r="F52" s="18">
        <v>978.49139259999356</v>
      </c>
      <c r="G52" s="19">
        <v>2.8500000000000001E-2</v>
      </c>
      <c r="H52" s="20"/>
    </row>
    <row r="53" spans="2:8" ht="12.75" customHeight="1" x14ac:dyDescent="0.2">
      <c r="B53" s="21" t="s">
        <v>106</v>
      </c>
      <c r="C53" s="21"/>
      <c r="D53" s="21"/>
      <c r="E53" s="29"/>
      <c r="F53" s="22">
        <v>34440.905963099998</v>
      </c>
      <c r="G53" s="23">
        <v>1.0000000000000002</v>
      </c>
      <c r="H53" s="24"/>
    </row>
    <row r="54" spans="2:8" ht="12.75" customHeight="1" x14ac:dyDescent="0.2"/>
    <row r="55" spans="2:8" ht="12.75" customHeight="1" x14ac:dyDescent="0.2">
      <c r="B55" s="16" t="s">
        <v>286</v>
      </c>
      <c r="C55" s="16"/>
    </row>
    <row r="56" spans="2:8" ht="12.75" customHeight="1" x14ac:dyDescent="0.2">
      <c r="B56" s="16" t="s">
        <v>283</v>
      </c>
      <c r="C56" s="16"/>
    </row>
    <row r="57" spans="2:8" ht="12.75" customHeight="1" x14ac:dyDescent="0.2">
      <c r="B57" s="45" t="s">
        <v>493</v>
      </c>
      <c r="C57" s="16"/>
    </row>
    <row r="58" spans="2:8" ht="12.75" customHeight="1" x14ac:dyDescent="0.2">
      <c r="B58" s="16"/>
      <c r="C58" s="16"/>
    </row>
    <row r="59" spans="2:8" ht="12.75" customHeight="1" x14ac:dyDescent="0.2">
      <c r="B59" s="16"/>
      <c r="C59" s="16"/>
    </row>
    <row r="60" spans="2:8" ht="12.75" customHeight="1" x14ac:dyDescent="0.2"/>
    <row r="61" spans="2:8" ht="12.75" customHeight="1" x14ac:dyDescent="0.2"/>
    <row r="62" spans="2:8" ht="12.75" customHeight="1" x14ac:dyDescent="0.2"/>
    <row r="63" spans="2:8" ht="12.75" customHeight="1" x14ac:dyDescent="0.2"/>
    <row r="64" spans="2:8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</sheetData>
  <sheetProtection password="B9E2" sheet="1" objects="1" scenarios="1"/>
  <mergeCells count="1">
    <mergeCell ref="B1:H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I122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42.85546875" bestFit="1" customWidth="1"/>
    <col min="5" max="5" width="12.5703125" style="27" customWidth="1"/>
    <col min="6" max="6" width="22.7109375" bestFit="1" customWidth="1"/>
    <col min="7" max="7" width="14" bestFit="1" customWidth="1"/>
    <col min="8" max="8" width="14" customWidth="1"/>
    <col min="9" max="9" width="13.42578125" bestFit="1" customWidth="1"/>
  </cols>
  <sheetData>
    <row r="1" spans="1:9" ht="18.75" x14ac:dyDescent="0.2">
      <c r="A1" s="77" t="s">
        <v>632</v>
      </c>
      <c r="B1" s="92" t="s">
        <v>552</v>
      </c>
      <c r="C1" s="93"/>
      <c r="D1" s="93"/>
      <c r="E1" s="93"/>
      <c r="F1" s="93"/>
      <c r="G1" s="93"/>
      <c r="H1" s="93"/>
      <c r="I1" s="94"/>
    </row>
    <row r="2" spans="1:9" x14ac:dyDescent="0.2">
      <c r="A2" s="79" t="s">
        <v>1</v>
      </c>
      <c r="B2" s="3" t="s">
        <v>743</v>
      </c>
      <c r="C2" s="3"/>
      <c r="D2" s="4"/>
      <c r="E2" s="26"/>
      <c r="F2" s="5"/>
      <c r="G2" s="6"/>
      <c r="H2" s="6"/>
      <c r="I2" s="6"/>
    </row>
    <row r="3" spans="1:9" ht="15.75" customHeight="1" x14ac:dyDescent="0.2">
      <c r="A3" s="7"/>
      <c r="B3" s="8"/>
      <c r="C3" s="8"/>
      <c r="D3" s="2"/>
      <c r="E3" s="26"/>
      <c r="F3" s="5"/>
      <c r="G3" s="6"/>
      <c r="H3" s="6"/>
      <c r="I3" s="6"/>
    </row>
    <row r="4" spans="1:9" ht="25.5" x14ac:dyDescent="0.2">
      <c r="A4" s="9" t="s">
        <v>2</v>
      </c>
      <c r="B4" s="10" t="s">
        <v>3</v>
      </c>
      <c r="C4" s="10" t="s">
        <v>8</v>
      </c>
      <c r="D4" s="10" t="s">
        <v>4</v>
      </c>
      <c r="E4" s="25" t="s">
        <v>279</v>
      </c>
      <c r="F4" s="11" t="s">
        <v>5</v>
      </c>
      <c r="G4" s="12" t="s">
        <v>6</v>
      </c>
      <c r="H4" s="88" t="s">
        <v>801</v>
      </c>
      <c r="I4" s="31" t="s">
        <v>7</v>
      </c>
    </row>
    <row r="5" spans="1:9" ht="12.75" customHeight="1" x14ac:dyDescent="0.2">
      <c r="F5" s="13"/>
      <c r="G5" s="14"/>
      <c r="H5" s="14"/>
      <c r="I5" s="15"/>
    </row>
    <row r="6" spans="1:9" ht="12.75" customHeight="1" x14ac:dyDescent="0.2">
      <c r="F6" s="13"/>
      <c r="G6" s="14"/>
      <c r="H6" s="14"/>
      <c r="I6" s="15"/>
    </row>
    <row r="7" spans="1:9" ht="12.75" customHeight="1" x14ac:dyDescent="0.2">
      <c r="B7" s="16" t="s">
        <v>9</v>
      </c>
      <c r="C7" s="16"/>
      <c r="F7" s="13"/>
      <c r="G7" s="14"/>
      <c r="H7" s="14"/>
      <c r="I7" s="15"/>
    </row>
    <row r="8" spans="1:9" ht="12.75" customHeight="1" x14ac:dyDescent="0.2">
      <c r="B8" s="16" t="s">
        <v>676</v>
      </c>
      <c r="C8" s="16"/>
      <c r="F8" s="13"/>
      <c r="G8" s="14"/>
      <c r="H8" s="14"/>
      <c r="I8" s="49"/>
    </row>
    <row r="9" spans="1:9" s="52" customFormat="1" ht="12.75" customHeight="1" x14ac:dyDescent="0.2">
      <c r="A9" s="52">
        <v>1</v>
      </c>
      <c r="B9" s="64" t="s">
        <v>302</v>
      </c>
      <c r="C9" s="64" t="s">
        <v>44</v>
      </c>
      <c r="D9" s="64" t="s">
        <v>23</v>
      </c>
      <c r="E9" s="61">
        <v>12686</v>
      </c>
      <c r="F9" s="62">
        <v>46.576648999999996</v>
      </c>
      <c r="G9" s="63">
        <v>2.4E-2</v>
      </c>
      <c r="H9" s="63"/>
      <c r="I9" s="72" t="s">
        <v>617</v>
      </c>
    </row>
    <row r="10" spans="1:9" s="52" customFormat="1" ht="12.75" customHeight="1" x14ac:dyDescent="0.2">
      <c r="A10" s="52">
        <v>2</v>
      </c>
      <c r="B10" s="41" t="s">
        <v>15</v>
      </c>
      <c r="C10" s="41" t="s">
        <v>16</v>
      </c>
      <c r="D10" s="41" t="s">
        <v>10</v>
      </c>
      <c r="E10" s="34">
        <v>14043</v>
      </c>
      <c r="F10" s="39">
        <v>41.202162000000001</v>
      </c>
      <c r="G10" s="63">
        <v>2.12E-2</v>
      </c>
      <c r="H10" s="63"/>
      <c r="I10" s="72" t="s">
        <v>617</v>
      </c>
    </row>
    <row r="11" spans="1:9" s="52" customFormat="1" ht="12.75" customHeight="1" x14ac:dyDescent="0.2">
      <c r="A11" s="52">
        <v>3</v>
      </c>
      <c r="B11" s="41" t="s">
        <v>401</v>
      </c>
      <c r="C11" s="41" t="s">
        <v>177</v>
      </c>
      <c r="D11" s="41" t="s">
        <v>41</v>
      </c>
      <c r="E11" s="34">
        <v>2490</v>
      </c>
      <c r="F11" s="39">
        <v>39.537464999999997</v>
      </c>
      <c r="G11" s="63">
        <v>2.0299999999999999E-2</v>
      </c>
      <c r="H11" s="63"/>
      <c r="I11" s="72" t="s">
        <v>617</v>
      </c>
    </row>
    <row r="12" spans="1:9" ht="12.75" customHeight="1" x14ac:dyDescent="0.2">
      <c r="A12" s="52">
        <v>4</v>
      </c>
      <c r="B12" s="41" t="s">
        <v>327</v>
      </c>
      <c r="C12" s="41" t="s">
        <v>67</v>
      </c>
      <c r="D12" s="41" t="s">
        <v>27</v>
      </c>
      <c r="E12" s="34">
        <v>18900</v>
      </c>
      <c r="F12" s="39">
        <v>39.425400000000003</v>
      </c>
      <c r="G12" s="40">
        <v>2.0299999999999999E-2</v>
      </c>
      <c r="H12" s="40"/>
      <c r="I12" s="36" t="s">
        <v>617</v>
      </c>
    </row>
    <row r="13" spans="1:9" ht="12.75" customHeight="1" x14ac:dyDescent="0.2">
      <c r="A13" s="52">
        <v>5</v>
      </c>
      <c r="B13" s="41" t="s">
        <v>303</v>
      </c>
      <c r="C13" s="41" t="s">
        <v>48</v>
      </c>
      <c r="D13" s="41" t="s">
        <v>25</v>
      </c>
      <c r="E13" s="34">
        <v>1147</v>
      </c>
      <c r="F13" s="39">
        <v>38.699779999999997</v>
      </c>
      <c r="G13" s="40">
        <v>1.9900000000000001E-2</v>
      </c>
      <c r="H13" s="40"/>
      <c r="I13" s="36" t="s">
        <v>617</v>
      </c>
    </row>
    <row r="14" spans="1:9" ht="12.75" customHeight="1" x14ac:dyDescent="0.2">
      <c r="A14" s="52">
        <v>6</v>
      </c>
      <c r="B14" s="41" t="s">
        <v>496</v>
      </c>
      <c r="C14" s="41" t="s">
        <v>68</v>
      </c>
      <c r="D14" s="41" t="s">
        <v>17</v>
      </c>
      <c r="E14" s="34">
        <v>23697</v>
      </c>
      <c r="F14" s="39">
        <v>38.495776499999998</v>
      </c>
      <c r="G14" s="40">
        <v>1.9800000000000002E-2</v>
      </c>
      <c r="H14" s="40"/>
      <c r="I14" s="36" t="s">
        <v>617</v>
      </c>
    </row>
    <row r="15" spans="1:9" ht="12.75" customHeight="1" x14ac:dyDescent="0.2">
      <c r="A15" s="52">
        <v>7</v>
      </c>
      <c r="B15" s="41" t="s">
        <v>603</v>
      </c>
      <c r="C15" s="41" t="s">
        <v>604</v>
      </c>
      <c r="D15" s="41" t="s">
        <v>38</v>
      </c>
      <c r="E15" s="34">
        <v>65592</v>
      </c>
      <c r="F15" s="39">
        <v>37.157868000000001</v>
      </c>
      <c r="G15" s="40">
        <v>1.9099999999999999E-2</v>
      </c>
      <c r="H15" s="40"/>
      <c r="I15" s="36" t="s">
        <v>617</v>
      </c>
    </row>
    <row r="16" spans="1:9" ht="12.75" customHeight="1" x14ac:dyDescent="0.2">
      <c r="A16" s="52">
        <v>8</v>
      </c>
      <c r="B16" s="41" t="s">
        <v>310</v>
      </c>
      <c r="C16" s="41" t="s">
        <v>50</v>
      </c>
      <c r="D16" s="41" t="s">
        <v>19</v>
      </c>
      <c r="E16" s="34">
        <v>617</v>
      </c>
      <c r="F16" s="39">
        <v>37.116869000000001</v>
      </c>
      <c r="G16" s="40">
        <v>1.9099999999999999E-2</v>
      </c>
      <c r="H16" s="40"/>
      <c r="I16" s="36" t="s">
        <v>617</v>
      </c>
    </row>
    <row r="17" spans="1:9" ht="12.75" customHeight="1" x14ac:dyDescent="0.2">
      <c r="A17" s="52">
        <v>9</v>
      </c>
      <c r="B17" s="41" t="s">
        <v>301</v>
      </c>
      <c r="C17" s="41" t="s">
        <v>46</v>
      </c>
      <c r="D17" s="41" t="s">
        <v>25</v>
      </c>
      <c r="E17" s="34">
        <v>12934</v>
      </c>
      <c r="F17" s="39">
        <v>36.254002</v>
      </c>
      <c r="G17" s="40">
        <v>1.8599999999999998E-2</v>
      </c>
      <c r="H17" s="40"/>
      <c r="I17" s="36" t="s">
        <v>617</v>
      </c>
    </row>
    <row r="18" spans="1:9" ht="12.75" customHeight="1" x14ac:dyDescent="0.2">
      <c r="A18" s="52">
        <v>10</v>
      </c>
      <c r="B18" s="64" t="s">
        <v>293</v>
      </c>
      <c r="C18" s="64" t="s">
        <v>20</v>
      </c>
      <c r="D18" s="64" t="s">
        <v>19</v>
      </c>
      <c r="E18" s="61">
        <v>7550</v>
      </c>
      <c r="F18" s="62">
        <v>35.171675</v>
      </c>
      <c r="G18" s="40">
        <v>1.8100000000000002E-2</v>
      </c>
      <c r="H18" s="40"/>
      <c r="I18" s="36" t="s">
        <v>617</v>
      </c>
    </row>
    <row r="19" spans="1:9" ht="12.75" customHeight="1" x14ac:dyDescent="0.2">
      <c r="A19" s="52">
        <v>11</v>
      </c>
      <c r="B19" s="64" t="s">
        <v>548</v>
      </c>
      <c r="C19" s="64" t="s">
        <v>549</v>
      </c>
      <c r="D19" s="64" t="s">
        <v>17</v>
      </c>
      <c r="E19" s="61">
        <v>4435</v>
      </c>
      <c r="F19" s="62">
        <v>32.8079125</v>
      </c>
      <c r="G19" s="40">
        <v>1.6899999999999998E-2</v>
      </c>
      <c r="H19" s="40"/>
      <c r="I19" s="36" t="s">
        <v>617</v>
      </c>
    </row>
    <row r="20" spans="1:9" ht="12.75" customHeight="1" x14ac:dyDescent="0.2">
      <c r="A20" s="52">
        <v>12</v>
      </c>
      <c r="B20" s="64" t="s">
        <v>359</v>
      </c>
      <c r="C20" s="64" t="s">
        <v>126</v>
      </c>
      <c r="D20" s="64" t="s">
        <v>10</v>
      </c>
      <c r="E20" s="61">
        <v>1970</v>
      </c>
      <c r="F20" s="62">
        <v>30.470974999999999</v>
      </c>
      <c r="G20" s="40">
        <v>1.5699999999999999E-2</v>
      </c>
      <c r="H20" s="40"/>
      <c r="I20" s="36" t="s">
        <v>617</v>
      </c>
    </row>
    <row r="21" spans="1:9" ht="12.75" customHeight="1" x14ac:dyDescent="0.2">
      <c r="A21" s="52">
        <v>13</v>
      </c>
      <c r="B21" s="64" t="s">
        <v>326</v>
      </c>
      <c r="C21" s="64" t="s">
        <v>73</v>
      </c>
      <c r="D21" s="64" t="s">
        <v>10</v>
      </c>
      <c r="E21" s="61">
        <v>31205</v>
      </c>
      <c r="F21" s="62">
        <v>28.536972500000001</v>
      </c>
      <c r="G21" s="40">
        <v>1.47E-2</v>
      </c>
      <c r="H21" s="40"/>
      <c r="I21" s="36" t="s">
        <v>617</v>
      </c>
    </row>
    <row r="22" spans="1:9" ht="12.75" customHeight="1" x14ac:dyDescent="0.2">
      <c r="A22" s="52">
        <v>14</v>
      </c>
      <c r="B22" s="64" t="s">
        <v>292</v>
      </c>
      <c r="C22" s="64" t="s">
        <v>11</v>
      </c>
      <c r="D22" s="64" t="s">
        <v>10</v>
      </c>
      <c r="E22" s="61">
        <v>9060</v>
      </c>
      <c r="F22" s="62">
        <v>25.082609999999999</v>
      </c>
      <c r="G22" s="40">
        <v>1.29E-2</v>
      </c>
      <c r="H22" s="40"/>
      <c r="I22" s="36" t="s">
        <v>617</v>
      </c>
    </row>
    <row r="23" spans="1:9" ht="12.75" customHeight="1" x14ac:dyDescent="0.2">
      <c r="A23" s="52">
        <v>15</v>
      </c>
      <c r="B23" s="64" t="s">
        <v>328</v>
      </c>
      <c r="C23" s="64" t="s">
        <v>79</v>
      </c>
      <c r="D23" s="64" t="s">
        <v>31</v>
      </c>
      <c r="E23" s="61">
        <v>13763</v>
      </c>
      <c r="F23" s="62">
        <v>20.458699499999998</v>
      </c>
      <c r="G23" s="40">
        <v>1.0500000000000001E-2</v>
      </c>
      <c r="H23" s="40"/>
      <c r="I23" s="36" t="s">
        <v>617</v>
      </c>
    </row>
    <row r="24" spans="1:9" ht="12.75" customHeight="1" x14ac:dyDescent="0.2">
      <c r="A24" s="52">
        <v>16</v>
      </c>
      <c r="B24" s="64" t="s">
        <v>312</v>
      </c>
      <c r="C24" s="64" t="s">
        <v>81</v>
      </c>
      <c r="D24" s="64" t="s">
        <v>299</v>
      </c>
      <c r="E24" s="61">
        <v>16030</v>
      </c>
      <c r="F24" s="62">
        <v>20.34207</v>
      </c>
      <c r="G24" s="40">
        <v>1.0500000000000001E-2</v>
      </c>
      <c r="H24" s="40"/>
      <c r="I24" s="36" t="s">
        <v>617</v>
      </c>
    </row>
    <row r="25" spans="1:9" ht="12.75" customHeight="1" x14ac:dyDescent="0.2">
      <c r="A25" s="52">
        <v>17</v>
      </c>
      <c r="B25" s="64" t="s">
        <v>317</v>
      </c>
      <c r="C25" s="64" t="s">
        <v>62</v>
      </c>
      <c r="D25" s="64" t="s">
        <v>21</v>
      </c>
      <c r="E25" s="61">
        <v>2866</v>
      </c>
      <c r="F25" s="62">
        <v>19.351232000000003</v>
      </c>
      <c r="G25" s="40">
        <v>0.01</v>
      </c>
      <c r="H25" s="40"/>
      <c r="I25" s="36" t="s">
        <v>617</v>
      </c>
    </row>
    <row r="26" spans="1:9" ht="12.75" customHeight="1" x14ac:dyDescent="0.2">
      <c r="A26" s="52">
        <v>18</v>
      </c>
      <c r="B26" s="64" t="s">
        <v>553</v>
      </c>
      <c r="C26" s="64" t="s">
        <v>554</v>
      </c>
      <c r="D26" s="64" t="s">
        <v>13</v>
      </c>
      <c r="E26" s="61">
        <v>8023</v>
      </c>
      <c r="F26" s="62">
        <v>17.245438499999999</v>
      </c>
      <c r="G26" s="40">
        <v>8.8999999999999999E-3</v>
      </c>
      <c r="H26" s="40"/>
      <c r="I26" s="36" t="s">
        <v>617</v>
      </c>
    </row>
    <row r="27" spans="1:9" ht="12.75" customHeight="1" x14ac:dyDescent="0.2">
      <c r="B27" s="17" t="s">
        <v>95</v>
      </c>
      <c r="C27" s="17"/>
      <c r="D27" s="17"/>
      <c r="E27" s="28"/>
      <c r="F27" s="18">
        <v>583.93355650000001</v>
      </c>
      <c r="G27" s="19">
        <v>0.30050000000000004</v>
      </c>
      <c r="H27" s="19"/>
      <c r="I27" s="20"/>
    </row>
    <row r="28" spans="1:9" ht="12.75" customHeight="1" x14ac:dyDescent="0.2">
      <c r="F28" s="39"/>
      <c r="G28" s="14"/>
      <c r="H28" s="14"/>
      <c r="I28" s="15"/>
    </row>
    <row r="29" spans="1:9" ht="12.75" customHeight="1" x14ac:dyDescent="0.2">
      <c r="A29" s="41"/>
      <c r="B29" s="16" t="s">
        <v>834</v>
      </c>
      <c r="C29" s="16"/>
      <c r="E29" s="34"/>
      <c r="F29" s="39"/>
      <c r="G29" s="40"/>
      <c r="H29" s="40"/>
      <c r="I29" s="42"/>
    </row>
    <row r="30" spans="1:9" s="52" customFormat="1" ht="12.75" customHeight="1" x14ac:dyDescent="0.2">
      <c r="A30" s="52">
        <v>19</v>
      </c>
      <c r="B30" s="64" t="s">
        <v>300</v>
      </c>
      <c r="C30" s="64" t="s">
        <v>34</v>
      </c>
      <c r="D30" s="64" t="s">
        <v>17</v>
      </c>
      <c r="E30" s="61">
        <v>14300</v>
      </c>
      <c r="F30" s="62">
        <v>150.60045</v>
      </c>
      <c r="G30" s="63">
        <v>7.7399999999999997E-2</v>
      </c>
      <c r="H30" s="63"/>
      <c r="I30" s="72" t="s">
        <v>617</v>
      </c>
    </row>
    <row r="31" spans="1:9" s="52" customFormat="1" ht="12.75" customHeight="1" x14ac:dyDescent="0.2">
      <c r="A31" s="52">
        <v>20</v>
      </c>
      <c r="B31" s="41" t="s">
        <v>300</v>
      </c>
      <c r="C31" s="52" t="s">
        <v>739</v>
      </c>
      <c r="D31" s="41" t="s">
        <v>515</v>
      </c>
      <c r="E31" s="34">
        <v>-14300</v>
      </c>
      <c r="F31" s="39">
        <v>-151.37979999999999</v>
      </c>
      <c r="G31" s="63"/>
      <c r="H31" s="63">
        <v>-7.7799999999999994E-2</v>
      </c>
      <c r="I31" s="70">
        <v>42852</v>
      </c>
    </row>
    <row r="32" spans="1:9" s="52" customFormat="1" ht="12.75" customHeight="1" x14ac:dyDescent="0.2">
      <c r="A32" s="52">
        <v>21</v>
      </c>
      <c r="B32" s="64" t="s">
        <v>452</v>
      </c>
      <c r="C32" s="64" t="s">
        <v>228</v>
      </c>
      <c r="D32" s="64" t="s">
        <v>38</v>
      </c>
      <c r="E32" s="61">
        <v>60000</v>
      </c>
      <c r="F32" s="62">
        <v>134.61000000000001</v>
      </c>
      <c r="G32" s="63">
        <v>6.9199999999999998E-2</v>
      </c>
      <c r="H32" s="63"/>
      <c r="I32" s="72" t="s">
        <v>617</v>
      </c>
    </row>
    <row r="33" spans="1:9" s="52" customFormat="1" ht="12.75" customHeight="1" x14ac:dyDescent="0.2">
      <c r="A33" s="52">
        <v>22</v>
      </c>
      <c r="B33" s="41" t="s">
        <v>452</v>
      </c>
      <c r="C33" s="52" t="s">
        <v>739</v>
      </c>
      <c r="D33" s="41" t="s">
        <v>515</v>
      </c>
      <c r="E33" s="34">
        <v>-60000</v>
      </c>
      <c r="F33" s="39">
        <v>-134.91</v>
      </c>
      <c r="G33" s="63"/>
      <c r="H33" s="63">
        <v>-6.9400000000000003E-2</v>
      </c>
      <c r="I33" s="70">
        <v>42852</v>
      </c>
    </row>
    <row r="34" spans="1:9" s="52" customFormat="1" ht="12.75" customHeight="1" x14ac:dyDescent="0.2">
      <c r="A34" s="52">
        <v>23</v>
      </c>
      <c r="B34" s="64" t="s">
        <v>302</v>
      </c>
      <c r="C34" s="64" t="s">
        <v>44</v>
      </c>
      <c r="D34" s="64" t="s">
        <v>23</v>
      </c>
      <c r="E34" s="61">
        <v>30000</v>
      </c>
      <c r="F34" s="62">
        <v>110.145</v>
      </c>
      <c r="G34" s="63">
        <v>5.6599999999999998E-2</v>
      </c>
      <c r="H34" s="63"/>
      <c r="I34" s="72" t="s">
        <v>617</v>
      </c>
    </row>
    <row r="35" spans="1:9" s="52" customFormat="1" ht="12.75" customHeight="1" x14ac:dyDescent="0.2">
      <c r="A35" s="52">
        <v>24</v>
      </c>
      <c r="B35" s="41" t="s">
        <v>302</v>
      </c>
      <c r="C35" s="52" t="s">
        <v>739</v>
      </c>
      <c r="D35" s="41" t="s">
        <v>515</v>
      </c>
      <c r="E35" s="34">
        <v>-30000</v>
      </c>
      <c r="F35" s="39">
        <v>-110.80500000000001</v>
      </c>
      <c r="G35" s="63"/>
      <c r="H35" s="63">
        <v>-5.7000000000000002E-2</v>
      </c>
      <c r="I35" s="70">
        <v>42852</v>
      </c>
    </row>
    <row r="36" spans="1:9" s="52" customFormat="1" ht="12.75" customHeight="1" x14ac:dyDescent="0.2">
      <c r="A36" s="52">
        <v>25</v>
      </c>
      <c r="B36" s="64" t="s">
        <v>398</v>
      </c>
      <c r="C36" s="64" t="s">
        <v>175</v>
      </c>
      <c r="D36" s="64" t="s">
        <v>162</v>
      </c>
      <c r="E36" s="61">
        <v>18700</v>
      </c>
      <c r="F36" s="62">
        <v>106.20665</v>
      </c>
      <c r="G36" s="63">
        <v>5.4600000000000003E-2</v>
      </c>
      <c r="H36" s="63"/>
      <c r="I36" s="72" t="s">
        <v>617</v>
      </c>
    </row>
    <row r="37" spans="1:9" s="52" customFormat="1" ht="12.75" customHeight="1" x14ac:dyDescent="0.2">
      <c r="A37" s="52">
        <v>26</v>
      </c>
      <c r="B37" s="41" t="s">
        <v>398</v>
      </c>
      <c r="C37" s="52" t="s">
        <v>739</v>
      </c>
      <c r="D37" s="41" t="s">
        <v>515</v>
      </c>
      <c r="E37" s="34">
        <v>-18700</v>
      </c>
      <c r="F37" s="39">
        <v>-106.4217</v>
      </c>
      <c r="G37" s="63"/>
      <c r="H37" s="63">
        <v>-5.4699999999999999E-2</v>
      </c>
      <c r="I37" s="70">
        <v>42852</v>
      </c>
    </row>
    <row r="38" spans="1:9" s="52" customFormat="1" ht="12.75" customHeight="1" x14ac:dyDescent="0.2">
      <c r="A38" s="52">
        <v>27</v>
      </c>
      <c r="B38" s="64" t="s">
        <v>553</v>
      </c>
      <c r="C38" s="64" t="s">
        <v>554</v>
      </c>
      <c r="D38" s="64" t="s">
        <v>13</v>
      </c>
      <c r="E38" s="61">
        <v>45000</v>
      </c>
      <c r="F38" s="62">
        <v>96.727500000000006</v>
      </c>
      <c r="G38" s="63">
        <v>4.9700000000000001E-2</v>
      </c>
      <c r="H38" s="63"/>
      <c r="I38" s="72" t="s">
        <v>617</v>
      </c>
    </row>
    <row r="39" spans="1:9" s="52" customFormat="1" ht="12.75" customHeight="1" x14ac:dyDescent="0.2">
      <c r="A39" s="52">
        <v>28</v>
      </c>
      <c r="B39" s="41" t="s">
        <v>553</v>
      </c>
      <c r="C39" s="52" t="s">
        <v>739</v>
      </c>
      <c r="D39" s="41" t="s">
        <v>515</v>
      </c>
      <c r="E39" s="34">
        <v>-45000</v>
      </c>
      <c r="F39" s="39">
        <v>-97.357500000000002</v>
      </c>
      <c r="G39" s="63"/>
      <c r="H39" s="63">
        <v>-5.0099999999999999E-2</v>
      </c>
      <c r="I39" s="70">
        <v>42852</v>
      </c>
    </row>
    <row r="40" spans="1:9" s="52" customFormat="1" ht="12.75" customHeight="1" x14ac:dyDescent="0.2">
      <c r="A40" s="52">
        <v>29</v>
      </c>
      <c r="B40" s="64" t="s">
        <v>555</v>
      </c>
      <c r="C40" s="64" t="s">
        <v>556</v>
      </c>
      <c r="D40" s="64" t="s">
        <v>19</v>
      </c>
      <c r="E40" s="61">
        <v>84000</v>
      </c>
      <c r="F40" s="62">
        <v>71.022000000000006</v>
      </c>
      <c r="G40" s="63">
        <v>3.6499999999999998E-2</v>
      </c>
      <c r="H40" s="63"/>
      <c r="I40" s="72" t="s">
        <v>617</v>
      </c>
    </row>
    <row r="41" spans="1:9" s="52" customFormat="1" ht="12.75" customHeight="1" x14ac:dyDescent="0.2">
      <c r="A41" s="52">
        <v>30</v>
      </c>
      <c r="B41" s="41" t="s">
        <v>555</v>
      </c>
      <c r="C41" s="52" t="s">
        <v>739</v>
      </c>
      <c r="D41" s="41" t="s">
        <v>515</v>
      </c>
      <c r="E41" s="34">
        <v>-84000</v>
      </c>
      <c r="F41" s="39">
        <v>-71.231999999999999</v>
      </c>
      <c r="G41" s="63"/>
      <c r="H41" s="63">
        <v>-3.6600000000000001E-2</v>
      </c>
      <c r="I41" s="70">
        <v>42852</v>
      </c>
    </row>
    <row r="42" spans="1:9" s="52" customFormat="1" ht="12.75" customHeight="1" x14ac:dyDescent="0.2">
      <c r="A42" s="52">
        <v>31</v>
      </c>
      <c r="B42" s="64" t="s">
        <v>317</v>
      </c>
      <c r="C42" s="64" t="s">
        <v>62</v>
      </c>
      <c r="D42" s="64" t="s">
        <v>21</v>
      </c>
      <c r="E42" s="61">
        <v>9100</v>
      </c>
      <c r="F42" s="62">
        <v>61.443199999999997</v>
      </c>
      <c r="G42" s="63">
        <v>3.1600000000000003E-2</v>
      </c>
      <c r="H42" s="63"/>
      <c r="I42" s="72" t="s">
        <v>617</v>
      </c>
    </row>
    <row r="43" spans="1:9" s="52" customFormat="1" ht="12.75" customHeight="1" x14ac:dyDescent="0.2">
      <c r="A43" s="52">
        <v>32</v>
      </c>
      <c r="B43" s="41" t="s">
        <v>317</v>
      </c>
      <c r="C43" s="52" t="s">
        <v>739</v>
      </c>
      <c r="D43" s="41" t="s">
        <v>515</v>
      </c>
      <c r="E43" s="34">
        <v>-9100</v>
      </c>
      <c r="F43" s="39">
        <v>-61.597900000000003</v>
      </c>
      <c r="G43" s="63"/>
      <c r="H43" s="63">
        <v>-3.1699999999999999E-2</v>
      </c>
      <c r="I43" s="70">
        <v>42852</v>
      </c>
    </row>
    <row r="44" spans="1:9" s="52" customFormat="1" ht="12.75" customHeight="1" x14ac:dyDescent="0.2">
      <c r="A44" s="52">
        <v>33</v>
      </c>
      <c r="B44" s="64" t="s">
        <v>466</v>
      </c>
      <c r="C44" s="64" t="s">
        <v>255</v>
      </c>
      <c r="D44" s="64" t="s">
        <v>112</v>
      </c>
      <c r="E44" s="61">
        <v>6000</v>
      </c>
      <c r="F44" s="62">
        <v>47.439</v>
      </c>
      <c r="G44" s="63">
        <v>2.4400000000000002E-2</v>
      </c>
      <c r="H44" s="63"/>
      <c r="I44" s="72" t="s">
        <v>617</v>
      </c>
    </row>
    <row r="45" spans="1:9" s="52" customFormat="1" ht="12.75" customHeight="1" x14ac:dyDescent="0.2">
      <c r="A45" s="52">
        <v>34</v>
      </c>
      <c r="B45" s="41" t="s">
        <v>466</v>
      </c>
      <c r="C45" s="52" t="s">
        <v>739</v>
      </c>
      <c r="D45" s="41" t="s">
        <v>515</v>
      </c>
      <c r="E45" s="34">
        <v>-6000</v>
      </c>
      <c r="F45" s="39">
        <v>-47.64</v>
      </c>
      <c r="G45" s="63"/>
      <c r="H45" s="63">
        <v>-2.4500000000000001E-2</v>
      </c>
      <c r="I45" s="70">
        <v>42852</v>
      </c>
    </row>
    <row r="46" spans="1:9" s="52" customFormat="1" ht="12.75" customHeight="1" x14ac:dyDescent="0.2">
      <c r="A46" s="52">
        <v>35</v>
      </c>
      <c r="B46" s="64" t="s">
        <v>320</v>
      </c>
      <c r="C46" s="64" t="s">
        <v>80</v>
      </c>
      <c r="D46" s="64" t="s">
        <v>31</v>
      </c>
      <c r="E46" s="61">
        <v>12500</v>
      </c>
      <c r="F46" s="62">
        <v>29.55</v>
      </c>
      <c r="G46" s="63">
        <v>1.52E-2</v>
      </c>
      <c r="H46" s="63"/>
      <c r="I46" s="72" t="s">
        <v>617</v>
      </c>
    </row>
    <row r="47" spans="1:9" s="52" customFormat="1" ht="12.75" customHeight="1" x14ac:dyDescent="0.2">
      <c r="A47" s="52">
        <v>36</v>
      </c>
      <c r="B47" s="41" t="s">
        <v>320</v>
      </c>
      <c r="C47" s="52" t="s">
        <v>739</v>
      </c>
      <c r="D47" s="41" t="s">
        <v>515</v>
      </c>
      <c r="E47" s="34">
        <v>-12500</v>
      </c>
      <c r="F47" s="39">
        <v>-29.71875</v>
      </c>
      <c r="G47" s="63"/>
      <c r="H47" s="63">
        <v>-1.5299999999999999E-2</v>
      </c>
      <c r="I47" s="70">
        <v>42852</v>
      </c>
    </row>
    <row r="48" spans="1:9" s="41" customFormat="1" x14ac:dyDescent="0.2">
      <c r="A48"/>
      <c r="B48" s="17" t="s">
        <v>95</v>
      </c>
      <c r="C48" s="17"/>
      <c r="D48" s="17"/>
      <c r="E48" s="18"/>
      <c r="F48" s="18">
        <v>807.74379999999996</v>
      </c>
      <c r="G48" s="19">
        <v>0.41519999999999996</v>
      </c>
      <c r="H48" s="19">
        <f>SUM(H30:H47)</f>
        <v>-0.41710000000000003</v>
      </c>
      <c r="I48" s="20"/>
    </row>
    <row r="49" spans="1:9" s="41" customFormat="1" x14ac:dyDescent="0.2">
      <c r="A49"/>
      <c r="B49"/>
      <c r="C49"/>
      <c r="D49"/>
      <c r="E49" s="27"/>
      <c r="F49" s="39"/>
      <c r="G49" s="14"/>
      <c r="H49" s="14"/>
      <c r="I49" s="15"/>
    </row>
    <row r="50" spans="1:9" s="41" customFormat="1" x14ac:dyDescent="0.2">
      <c r="A50"/>
      <c r="B50" s="16" t="s">
        <v>101</v>
      </c>
      <c r="C50"/>
      <c r="D50"/>
      <c r="E50" s="27"/>
      <c r="F50" s="39"/>
      <c r="G50" s="14"/>
      <c r="H50" s="14"/>
      <c r="I50" s="15"/>
    </row>
    <row r="51" spans="1:9" ht="12.75" customHeight="1" x14ac:dyDescent="0.2">
      <c r="B51" s="16" t="s">
        <v>492</v>
      </c>
      <c r="F51" s="13"/>
      <c r="G51" s="14"/>
      <c r="H51" s="14"/>
      <c r="I51" s="32"/>
    </row>
    <row r="52" spans="1:9" ht="12.75" customHeight="1" x14ac:dyDescent="0.2">
      <c r="A52" s="52">
        <v>37</v>
      </c>
      <c r="B52" t="s">
        <v>685</v>
      </c>
      <c r="C52" t="s">
        <v>722</v>
      </c>
      <c r="D52" t="s">
        <v>416</v>
      </c>
      <c r="E52" s="27">
        <v>30</v>
      </c>
      <c r="F52" s="13">
        <v>149.25360000000001</v>
      </c>
      <c r="G52" s="14">
        <v>7.6799999999999993E-2</v>
      </c>
      <c r="H52" s="14"/>
      <c r="I52" s="15">
        <v>42849</v>
      </c>
    </row>
    <row r="53" spans="1:9" ht="12.75" customHeight="1" x14ac:dyDescent="0.2">
      <c r="B53" s="17" t="s">
        <v>95</v>
      </c>
      <c r="C53" s="17"/>
      <c r="D53" s="17"/>
      <c r="E53" s="28"/>
      <c r="F53" s="18">
        <v>149.25360000000001</v>
      </c>
      <c r="G53" s="19">
        <v>7.6799999999999993E-2</v>
      </c>
      <c r="H53" s="19"/>
      <c r="I53" s="20"/>
    </row>
    <row r="54" spans="1:9" x14ac:dyDescent="0.2">
      <c r="F54" s="39"/>
      <c r="G54" s="14"/>
      <c r="H54" s="14"/>
      <c r="I54" s="15"/>
    </row>
    <row r="55" spans="1:9" x14ac:dyDescent="0.2">
      <c r="B55" s="16" t="s">
        <v>137</v>
      </c>
      <c r="F55" s="39"/>
      <c r="G55" s="14"/>
      <c r="H55" s="14"/>
      <c r="I55" s="15"/>
    </row>
    <row r="56" spans="1:9" ht="12.75" customHeight="1" x14ac:dyDescent="0.2">
      <c r="B56" s="30" t="s">
        <v>491</v>
      </c>
      <c r="F56" s="13"/>
      <c r="G56" s="14"/>
      <c r="H56" s="14"/>
      <c r="I56" s="32"/>
    </row>
    <row r="57" spans="1:9" ht="12.75" customHeight="1" x14ac:dyDescent="0.2">
      <c r="A57">
        <v>38</v>
      </c>
      <c r="B57" t="s">
        <v>703</v>
      </c>
      <c r="C57" t="s">
        <v>704</v>
      </c>
      <c r="D57" t="s">
        <v>584</v>
      </c>
      <c r="E57" s="27">
        <v>5</v>
      </c>
      <c r="F57" s="13">
        <v>50.259950000000003</v>
      </c>
      <c r="G57" s="14">
        <v>2.58E-2</v>
      </c>
      <c r="H57" s="14"/>
      <c r="I57" s="15">
        <v>43322</v>
      </c>
    </row>
    <row r="58" spans="1:9" ht="12.75" customHeight="1" x14ac:dyDescent="0.2">
      <c r="B58" s="17" t="s">
        <v>95</v>
      </c>
      <c r="C58" s="17"/>
      <c r="D58" s="17"/>
      <c r="E58" s="28"/>
      <c r="F58" s="18">
        <v>50.259950000000003</v>
      </c>
      <c r="G58" s="19">
        <v>2.58E-2</v>
      </c>
      <c r="H58" s="19"/>
      <c r="I58" s="20"/>
    </row>
    <row r="59" spans="1:9" x14ac:dyDescent="0.2">
      <c r="F59" s="39"/>
      <c r="G59" s="14"/>
      <c r="H59" s="14"/>
      <c r="I59" s="15"/>
    </row>
    <row r="60" spans="1:9" ht="12.75" customHeight="1" x14ac:dyDescent="0.2">
      <c r="B60" s="16" t="s">
        <v>102</v>
      </c>
      <c r="F60" s="13"/>
      <c r="G60" s="14"/>
      <c r="H60" s="14"/>
      <c r="I60" s="32"/>
    </row>
    <row r="61" spans="1:9" ht="12.75" customHeight="1" x14ac:dyDescent="0.2">
      <c r="A61">
        <v>39</v>
      </c>
      <c r="B61" t="s">
        <v>574</v>
      </c>
      <c r="C61" t="s">
        <v>575</v>
      </c>
      <c r="D61" t="s">
        <v>512</v>
      </c>
      <c r="E61" s="27">
        <v>9842.8194000000003</v>
      </c>
      <c r="F61" s="13">
        <v>155.3811389</v>
      </c>
      <c r="G61" s="14">
        <v>7.9899999999999999E-2</v>
      </c>
      <c r="H61" s="14"/>
      <c r="I61" s="32" t="s">
        <v>617</v>
      </c>
    </row>
    <row r="62" spans="1:9" ht="12.75" customHeight="1" x14ac:dyDescent="0.2">
      <c r="B62" s="17" t="s">
        <v>95</v>
      </c>
      <c r="C62" s="17"/>
      <c r="D62" s="17"/>
      <c r="E62" s="28"/>
      <c r="F62" s="18">
        <v>155.3811389</v>
      </c>
      <c r="G62" s="19">
        <v>7.9899999999999999E-2</v>
      </c>
      <c r="H62" s="19"/>
      <c r="I62" s="20"/>
    </row>
    <row r="63" spans="1:9" x14ac:dyDescent="0.2">
      <c r="F63" s="39"/>
      <c r="G63" s="14"/>
      <c r="H63" s="14"/>
      <c r="I63" s="15"/>
    </row>
    <row r="64" spans="1:9" x14ac:dyDescent="0.2">
      <c r="A64" s="78" t="s">
        <v>616</v>
      </c>
      <c r="B64" s="16" t="s">
        <v>103</v>
      </c>
      <c r="C64" s="16"/>
      <c r="F64" s="13">
        <v>82.2717806</v>
      </c>
      <c r="G64" s="14">
        <v>4.2299999999999997E-2</v>
      </c>
      <c r="H64" s="14"/>
      <c r="I64" s="15">
        <v>42828</v>
      </c>
    </row>
    <row r="65" spans="2:9" x14ac:dyDescent="0.2">
      <c r="B65" s="17" t="s">
        <v>95</v>
      </c>
      <c r="C65" s="17"/>
      <c r="D65" s="17"/>
      <c r="E65" s="28"/>
      <c r="F65" s="18">
        <v>82.2717806</v>
      </c>
      <c r="G65" s="19">
        <v>4.2299999999999997E-2</v>
      </c>
      <c r="H65" s="19"/>
      <c r="I65" s="20"/>
    </row>
    <row r="66" spans="2:9" x14ac:dyDescent="0.2">
      <c r="F66" s="13"/>
      <c r="G66" s="14"/>
      <c r="H66" s="14"/>
      <c r="I66" s="15"/>
    </row>
    <row r="67" spans="2:9" x14ac:dyDescent="0.2">
      <c r="B67" s="16" t="s">
        <v>104</v>
      </c>
      <c r="C67" s="16"/>
      <c r="F67" s="13"/>
      <c r="G67" s="14"/>
      <c r="H67" s="14"/>
      <c r="I67" s="15"/>
    </row>
    <row r="68" spans="2:9" x14ac:dyDescent="0.2">
      <c r="B68" s="16" t="s">
        <v>105</v>
      </c>
      <c r="C68" s="16"/>
      <c r="F68" s="13">
        <v>115.75401289999991</v>
      </c>
      <c r="G68" s="40">
        <v>5.9499999999999997E-2</v>
      </c>
      <c r="H68" s="40"/>
      <c r="I68" s="15"/>
    </row>
    <row r="69" spans="2:9" x14ac:dyDescent="0.2">
      <c r="B69" s="17" t="s">
        <v>95</v>
      </c>
      <c r="C69" s="17"/>
      <c r="D69" s="17"/>
      <c r="E69" s="28"/>
      <c r="F69" s="18">
        <v>115.75401289999991</v>
      </c>
      <c r="G69" s="19">
        <v>5.9499999999999997E-2</v>
      </c>
      <c r="H69" s="19"/>
      <c r="I69" s="20"/>
    </row>
    <row r="70" spans="2:9" x14ac:dyDescent="0.2">
      <c r="B70" s="21" t="s">
        <v>106</v>
      </c>
      <c r="C70" s="21"/>
      <c r="D70" s="21"/>
      <c r="E70" s="29"/>
      <c r="F70" s="22">
        <v>1944.5978388999999</v>
      </c>
      <c r="G70" s="23">
        <v>1</v>
      </c>
      <c r="H70" s="23"/>
      <c r="I70" s="24"/>
    </row>
    <row r="71" spans="2:9" x14ac:dyDescent="0.2">
      <c r="F71" s="35"/>
    </row>
    <row r="72" spans="2:9" x14ac:dyDescent="0.2">
      <c r="B72" s="16" t="s">
        <v>286</v>
      </c>
      <c r="C72" s="16"/>
    </row>
    <row r="73" spans="2:9" x14ac:dyDescent="0.2">
      <c r="B73" s="16" t="s">
        <v>283</v>
      </c>
      <c r="C73" s="16"/>
    </row>
    <row r="74" spans="2:9" x14ac:dyDescent="0.2">
      <c r="B74" s="16"/>
      <c r="C74" s="16"/>
    </row>
    <row r="84" spans="5:5" x14ac:dyDescent="0.2">
      <c r="E84"/>
    </row>
    <row r="85" spans="5:5" x14ac:dyDescent="0.2">
      <c r="E85"/>
    </row>
    <row r="86" spans="5:5" x14ac:dyDescent="0.2">
      <c r="E86"/>
    </row>
    <row r="87" spans="5:5" x14ac:dyDescent="0.2">
      <c r="E87"/>
    </row>
    <row r="88" spans="5:5" x14ac:dyDescent="0.2">
      <c r="E88"/>
    </row>
    <row r="89" spans="5:5" x14ac:dyDescent="0.2">
      <c r="E89"/>
    </row>
    <row r="90" spans="5:5" x14ac:dyDescent="0.2">
      <c r="E90"/>
    </row>
    <row r="91" spans="5:5" x14ac:dyDescent="0.2">
      <c r="E91"/>
    </row>
    <row r="92" spans="5:5" x14ac:dyDescent="0.2">
      <c r="E92"/>
    </row>
    <row r="93" spans="5:5" x14ac:dyDescent="0.2">
      <c r="E93"/>
    </row>
    <row r="94" spans="5:5" x14ac:dyDescent="0.2">
      <c r="E94"/>
    </row>
    <row r="95" spans="5:5" x14ac:dyDescent="0.2">
      <c r="E95"/>
    </row>
    <row r="96" spans="5:5" x14ac:dyDescent="0.2">
      <c r="E96"/>
    </row>
    <row r="97" spans="5:5" x14ac:dyDescent="0.2">
      <c r="E97"/>
    </row>
    <row r="98" spans="5:5" x14ac:dyDescent="0.2">
      <c r="E98"/>
    </row>
    <row r="99" spans="5:5" x14ac:dyDescent="0.2">
      <c r="E99"/>
    </row>
    <row r="100" spans="5:5" x14ac:dyDescent="0.2">
      <c r="E100"/>
    </row>
    <row r="101" spans="5:5" x14ac:dyDescent="0.2">
      <c r="E101"/>
    </row>
    <row r="102" spans="5:5" x14ac:dyDescent="0.2">
      <c r="E102"/>
    </row>
    <row r="103" spans="5:5" x14ac:dyDescent="0.2">
      <c r="E103"/>
    </row>
    <row r="104" spans="5:5" x14ac:dyDescent="0.2">
      <c r="E104"/>
    </row>
    <row r="105" spans="5:5" x14ac:dyDescent="0.2">
      <c r="E105"/>
    </row>
    <row r="106" spans="5:5" x14ac:dyDescent="0.2">
      <c r="E106"/>
    </row>
    <row r="107" spans="5:5" x14ac:dyDescent="0.2">
      <c r="E107"/>
    </row>
    <row r="108" spans="5:5" x14ac:dyDescent="0.2">
      <c r="E108"/>
    </row>
    <row r="109" spans="5:5" x14ac:dyDescent="0.2">
      <c r="E109"/>
    </row>
    <row r="110" spans="5:5" x14ac:dyDescent="0.2">
      <c r="E110"/>
    </row>
    <row r="111" spans="5:5" x14ac:dyDescent="0.2">
      <c r="E111"/>
    </row>
    <row r="112" spans="5:5" x14ac:dyDescent="0.2">
      <c r="E112"/>
    </row>
    <row r="113" spans="5:5" x14ac:dyDescent="0.2">
      <c r="E113"/>
    </row>
    <row r="114" spans="5:5" x14ac:dyDescent="0.2">
      <c r="E114"/>
    </row>
    <row r="115" spans="5:5" x14ac:dyDescent="0.2">
      <c r="E115"/>
    </row>
    <row r="116" spans="5:5" x14ac:dyDescent="0.2">
      <c r="E116"/>
    </row>
    <row r="117" spans="5:5" x14ac:dyDescent="0.2">
      <c r="E117"/>
    </row>
    <row r="118" spans="5:5" x14ac:dyDescent="0.2">
      <c r="E118"/>
    </row>
    <row r="119" spans="5:5" x14ac:dyDescent="0.2">
      <c r="E119"/>
    </row>
    <row r="120" spans="5:5" x14ac:dyDescent="0.2">
      <c r="E120"/>
    </row>
    <row r="121" spans="5:5" x14ac:dyDescent="0.2">
      <c r="E121"/>
    </row>
    <row r="122" spans="5:5" x14ac:dyDescent="0.2">
      <c r="E122"/>
    </row>
  </sheetData>
  <sheetProtection password="B9E2" sheet="1" objects="1" scenarios="1"/>
  <mergeCells count="1">
    <mergeCell ref="B1:I1"/>
  </mergeCell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6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.140625" bestFit="1" customWidth="1"/>
    <col min="4" max="4" width="14.85546875" bestFit="1" customWidth="1"/>
    <col min="5" max="5" width="11" style="27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77" t="s">
        <v>633</v>
      </c>
      <c r="B1" s="92" t="s">
        <v>282</v>
      </c>
      <c r="C1" s="93"/>
      <c r="D1" s="93"/>
      <c r="E1" s="93"/>
      <c r="F1" s="93"/>
      <c r="G1" s="93"/>
      <c r="H1" s="94"/>
    </row>
    <row r="2" spans="1:8" x14ac:dyDescent="0.2">
      <c r="A2" s="79" t="s">
        <v>1</v>
      </c>
      <c r="B2" s="3" t="s">
        <v>743</v>
      </c>
      <c r="C2" s="3"/>
      <c r="D2" s="4"/>
      <c r="E2" s="26"/>
      <c r="F2" s="5"/>
      <c r="G2" s="6"/>
      <c r="H2" s="6"/>
    </row>
    <row r="3" spans="1:8" ht="15.75" customHeight="1" x14ac:dyDescent="0.2">
      <c r="A3" s="7"/>
      <c r="B3" s="8"/>
      <c r="C3" s="8"/>
      <c r="D3" s="2"/>
      <c r="E3" s="26"/>
      <c r="F3" s="5"/>
      <c r="G3" s="6"/>
      <c r="H3" s="6"/>
    </row>
    <row r="4" spans="1:8" x14ac:dyDescent="0.2">
      <c r="A4" s="9" t="s">
        <v>2</v>
      </c>
      <c r="B4" s="10" t="s">
        <v>3</v>
      </c>
      <c r="C4" s="10" t="s">
        <v>8</v>
      </c>
      <c r="D4" s="10" t="s">
        <v>4</v>
      </c>
      <c r="E4" s="25" t="s">
        <v>279</v>
      </c>
      <c r="F4" s="11" t="s">
        <v>5</v>
      </c>
      <c r="G4" s="12" t="s">
        <v>6</v>
      </c>
      <c r="H4" s="31" t="s">
        <v>7</v>
      </c>
    </row>
    <row r="5" spans="1:8" ht="12.75" customHeight="1" x14ac:dyDescent="0.2">
      <c r="F5" s="13"/>
      <c r="G5" s="14"/>
      <c r="H5" s="15"/>
    </row>
    <row r="6" spans="1:8" ht="12.75" customHeight="1" x14ac:dyDescent="0.2">
      <c r="F6" s="13"/>
      <c r="G6" s="14"/>
      <c r="H6" s="15"/>
    </row>
    <row r="7" spans="1:8" ht="12.75" customHeight="1" x14ac:dyDescent="0.2">
      <c r="B7" s="16" t="s">
        <v>101</v>
      </c>
      <c r="C7" s="16"/>
      <c r="F7" s="13"/>
      <c r="G7" s="14"/>
      <c r="H7" s="15"/>
    </row>
    <row r="8" spans="1:8" ht="12.75" customHeight="1" x14ac:dyDescent="0.2">
      <c r="B8" s="16" t="s">
        <v>194</v>
      </c>
      <c r="C8" s="16"/>
      <c r="F8" s="13"/>
      <c r="G8" s="14"/>
      <c r="H8" s="15"/>
    </row>
    <row r="9" spans="1:8" ht="12.75" customHeight="1" x14ac:dyDescent="0.2">
      <c r="A9">
        <v>1</v>
      </c>
      <c r="B9" t="s">
        <v>678</v>
      </c>
      <c r="C9" t="s">
        <v>753</v>
      </c>
      <c r="D9" t="s">
        <v>666</v>
      </c>
      <c r="E9" s="27">
        <v>25000</v>
      </c>
      <c r="F9" s="13">
        <v>24.735724999999999</v>
      </c>
      <c r="G9" s="14">
        <v>1.2999999999999999E-2</v>
      </c>
      <c r="H9" s="15">
        <v>42894</v>
      </c>
    </row>
    <row r="10" spans="1:8" ht="12.75" customHeight="1" x14ac:dyDescent="0.2">
      <c r="A10">
        <v>2</v>
      </c>
      <c r="B10" t="s">
        <v>678</v>
      </c>
      <c r="C10" t="s">
        <v>706</v>
      </c>
      <c r="D10" t="s">
        <v>666</v>
      </c>
      <c r="E10" s="27">
        <v>5000</v>
      </c>
      <c r="F10" s="13">
        <v>4.9898949999999997</v>
      </c>
      <c r="G10" s="14">
        <v>2.5999999999999999E-3</v>
      </c>
      <c r="H10" s="15">
        <v>42838</v>
      </c>
    </row>
    <row r="11" spans="1:8" ht="12.75" customHeight="1" x14ac:dyDescent="0.2">
      <c r="B11" s="17" t="s">
        <v>95</v>
      </c>
      <c r="C11" s="17"/>
      <c r="D11" s="17"/>
      <c r="E11" s="28"/>
      <c r="F11" s="18">
        <v>29.725619999999999</v>
      </c>
      <c r="G11" s="19">
        <v>1.5599999999999999E-2</v>
      </c>
      <c r="H11" s="20"/>
    </row>
    <row r="12" spans="1:8" s="41" customFormat="1" ht="12.75" customHeight="1" x14ac:dyDescent="0.2">
      <c r="B12" s="54"/>
      <c r="C12" s="54"/>
      <c r="D12" s="54"/>
      <c r="E12" s="55"/>
      <c r="F12" s="56"/>
      <c r="G12" s="57"/>
      <c r="H12" s="58"/>
    </row>
    <row r="13" spans="1:8" ht="12.75" customHeight="1" x14ac:dyDescent="0.2">
      <c r="B13" s="16" t="s">
        <v>197</v>
      </c>
      <c r="C13" s="16"/>
      <c r="F13" s="13"/>
      <c r="G13" s="14"/>
      <c r="H13" s="15"/>
    </row>
    <row r="14" spans="1:8" ht="12.75" customHeight="1" x14ac:dyDescent="0.2">
      <c r="A14">
        <v>3</v>
      </c>
      <c r="B14" s="1" t="s">
        <v>667</v>
      </c>
      <c r="C14" t="s">
        <v>711</v>
      </c>
      <c r="D14" t="s">
        <v>666</v>
      </c>
      <c r="E14" s="27">
        <v>1000000</v>
      </c>
      <c r="F14" s="13">
        <v>1022.765</v>
      </c>
      <c r="G14" s="14">
        <v>0.53659999999999997</v>
      </c>
      <c r="H14" s="15">
        <v>47197</v>
      </c>
    </row>
    <row r="15" spans="1:8" ht="12.75" customHeight="1" x14ac:dyDescent="0.2">
      <c r="B15" s="17" t="s">
        <v>95</v>
      </c>
      <c r="C15" s="17"/>
      <c r="D15" s="17"/>
      <c r="E15" s="28"/>
      <c r="F15" s="18">
        <v>1022.765</v>
      </c>
      <c r="G15" s="19">
        <v>0.53659999999999997</v>
      </c>
      <c r="H15" s="20"/>
    </row>
    <row r="16" spans="1:8" ht="12.75" customHeight="1" x14ac:dyDescent="0.2">
      <c r="F16" s="13"/>
      <c r="G16" s="14"/>
      <c r="H16" s="15"/>
    </row>
    <row r="17" spans="1:8" ht="12.75" customHeight="1" x14ac:dyDescent="0.2">
      <c r="B17" s="16" t="s">
        <v>137</v>
      </c>
      <c r="C17" s="16"/>
      <c r="F17" s="13"/>
      <c r="G17" s="14"/>
      <c r="H17" s="15"/>
    </row>
    <row r="18" spans="1:8" ht="12.75" customHeight="1" x14ac:dyDescent="0.2">
      <c r="B18" s="30" t="s">
        <v>491</v>
      </c>
      <c r="C18" s="16"/>
      <c r="F18" s="13"/>
      <c r="G18" s="14"/>
      <c r="H18" s="15"/>
    </row>
    <row r="19" spans="1:8" ht="12.75" customHeight="1" x14ac:dyDescent="0.2">
      <c r="A19">
        <v>4</v>
      </c>
      <c r="B19" s="1" t="s">
        <v>504</v>
      </c>
      <c r="C19" t="s">
        <v>199</v>
      </c>
      <c r="D19" t="s">
        <v>198</v>
      </c>
      <c r="E19" s="27">
        <v>20</v>
      </c>
      <c r="F19" s="13">
        <v>203.0138</v>
      </c>
      <c r="G19" s="14">
        <v>0.1065</v>
      </c>
      <c r="H19" s="15">
        <v>43259</v>
      </c>
    </row>
    <row r="20" spans="1:8" ht="12.75" customHeight="1" x14ac:dyDescent="0.2">
      <c r="A20">
        <v>5</v>
      </c>
      <c r="B20" t="s">
        <v>582</v>
      </c>
      <c r="C20" t="s">
        <v>585</v>
      </c>
      <c r="D20" t="s">
        <v>584</v>
      </c>
      <c r="E20" s="27">
        <v>18</v>
      </c>
      <c r="F20" s="13">
        <v>181.4598</v>
      </c>
      <c r="G20" s="14">
        <v>9.5200000000000007E-2</v>
      </c>
      <c r="H20" s="15">
        <v>43175</v>
      </c>
    </row>
    <row r="21" spans="1:8" ht="12.75" customHeight="1" x14ac:dyDescent="0.2">
      <c r="A21">
        <v>6</v>
      </c>
      <c r="B21" t="s">
        <v>569</v>
      </c>
      <c r="C21" t="s">
        <v>570</v>
      </c>
      <c r="D21" t="s">
        <v>207</v>
      </c>
      <c r="E21" s="27">
        <v>15</v>
      </c>
      <c r="F21" s="13">
        <v>150.90344999999999</v>
      </c>
      <c r="G21" s="14">
        <v>7.9200000000000007E-2</v>
      </c>
      <c r="H21" s="15">
        <v>43299</v>
      </c>
    </row>
    <row r="22" spans="1:8" ht="12.75" customHeight="1" x14ac:dyDescent="0.2">
      <c r="A22">
        <v>7</v>
      </c>
      <c r="B22" t="s">
        <v>572</v>
      </c>
      <c r="C22" t="s">
        <v>203</v>
      </c>
      <c r="D22" t="s">
        <v>118</v>
      </c>
      <c r="E22" s="27">
        <v>10</v>
      </c>
      <c r="F22" s="13">
        <v>100.1392</v>
      </c>
      <c r="G22" s="14">
        <v>5.2499999999999998E-2</v>
      </c>
      <c r="H22" s="15">
        <v>42850</v>
      </c>
    </row>
    <row r="23" spans="1:8" ht="12.75" customHeight="1" x14ac:dyDescent="0.2">
      <c r="A23">
        <v>8</v>
      </c>
      <c r="B23" t="s">
        <v>703</v>
      </c>
      <c r="C23" t="s">
        <v>704</v>
      </c>
      <c r="D23" t="s">
        <v>584</v>
      </c>
      <c r="E23" s="27">
        <v>3</v>
      </c>
      <c r="F23" s="13">
        <v>30.15597</v>
      </c>
      <c r="G23" s="14">
        <v>1.5800000000000002E-2</v>
      </c>
      <c r="H23" s="15">
        <v>43322</v>
      </c>
    </row>
    <row r="24" spans="1:8" ht="12.75" customHeight="1" x14ac:dyDescent="0.2">
      <c r="B24" s="17" t="s">
        <v>95</v>
      </c>
      <c r="C24" s="17"/>
      <c r="D24" s="17"/>
      <c r="E24" s="28"/>
      <c r="F24" s="18">
        <v>665.67222000000004</v>
      </c>
      <c r="G24" s="19">
        <v>0.34919999999999995</v>
      </c>
      <c r="H24" s="20"/>
    </row>
    <row r="25" spans="1:8" ht="12.75" customHeight="1" x14ac:dyDescent="0.2">
      <c r="F25" s="13"/>
      <c r="G25" s="14"/>
      <c r="H25" s="15"/>
    </row>
    <row r="26" spans="1:8" ht="12.75" customHeight="1" x14ac:dyDescent="0.2">
      <c r="A26" s="78" t="s">
        <v>616</v>
      </c>
      <c r="B26" s="16" t="s">
        <v>103</v>
      </c>
      <c r="C26" s="16"/>
      <c r="F26" s="13">
        <v>107.15880849999999</v>
      </c>
      <c r="G26" s="14">
        <v>5.62E-2</v>
      </c>
      <c r="H26" s="15">
        <v>42828</v>
      </c>
    </row>
    <row r="27" spans="1:8" ht="12.75" customHeight="1" x14ac:dyDescent="0.2">
      <c r="B27" s="17" t="s">
        <v>95</v>
      </c>
      <c r="C27" s="17"/>
      <c r="D27" s="17"/>
      <c r="E27" s="28"/>
      <c r="F27" s="18">
        <v>107.15880849999999</v>
      </c>
      <c r="G27" s="19">
        <v>5.62E-2</v>
      </c>
      <c r="H27" s="20"/>
    </row>
    <row r="28" spans="1:8" ht="12.75" customHeight="1" x14ac:dyDescent="0.2">
      <c r="F28" s="13"/>
      <c r="G28" s="14"/>
      <c r="H28" s="15"/>
    </row>
    <row r="29" spans="1:8" ht="12.75" customHeight="1" x14ac:dyDescent="0.2">
      <c r="B29" s="16" t="s">
        <v>104</v>
      </c>
      <c r="C29" s="16"/>
      <c r="F29" s="13"/>
      <c r="G29" s="14"/>
      <c r="H29" s="15"/>
    </row>
    <row r="30" spans="1:8" ht="12.75" customHeight="1" x14ac:dyDescent="0.2">
      <c r="B30" s="16" t="s">
        <v>105</v>
      </c>
      <c r="C30" s="16"/>
      <c r="F30" s="13">
        <v>80.594321000000036</v>
      </c>
      <c r="G30" s="14">
        <v>4.24E-2</v>
      </c>
      <c r="H30" s="15"/>
    </row>
    <row r="31" spans="1:8" ht="12.75" customHeight="1" x14ac:dyDescent="0.2">
      <c r="B31" s="17" t="s">
        <v>95</v>
      </c>
      <c r="C31" s="17"/>
      <c r="D31" s="17"/>
      <c r="E31" s="28"/>
      <c r="F31" s="18">
        <v>80.594321000000036</v>
      </c>
      <c r="G31" s="19">
        <v>4.24E-2</v>
      </c>
      <c r="H31" s="20"/>
    </row>
    <row r="32" spans="1:8" ht="12.75" customHeight="1" x14ac:dyDescent="0.2">
      <c r="B32" s="21" t="s">
        <v>106</v>
      </c>
      <c r="C32" s="21"/>
      <c r="D32" s="21"/>
      <c r="E32" s="29"/>
      <c r="F32" s="22">
        <v>1905.9159695000001</v>
      </c>
      <c r="G32" s="23">
        <v>0.99999999999999989</v>
      </c>
      <c r="H32" s="24"/>
    </row>
    <row r="33" spans="2:3" ht="12.75" customHeight="1" x14ac:dyDescent="0.2"/>
    <row r="34" spans="2:3" ht="12.75" customHeight="1" x14ac:dyDescent="0.2">
      <c r="B34" s="16" t="s">
        <v>286</v>
      </c>
      <c r="C34" s="16"/>
    </row>
    <row r="35" spans="2:3" ht="12.75" customHeight="1" x14ac:dyDescent="0.2">
      <c r="B35" s="16" t="s">
        <v>283</v>
      </c>
      <c r="C35" s="16"/>
    </row>
    <row r="36" spans="2:3" ht="12.75" customHeight="1" x14ac:dyDescent="0.2">
      <c r="B36" s="16"/>
      <c r="C36" s="16"/>
    </row>
    <row r="37" spans="2:3" ht="12.75" customHeight="1" x14ac:dyDescent="0.2">
      <c r="B37" s="16"/>
      <c r="C37" s="16"/>
    </row>
    <row r="38" spans="2:3" ht="12.75" customHeight="1" x14ac:dyDescent="0.2">
      <c r="B38" s="16"/>
      <c r="C38" s="16"/>
    </row>
    <row r="39" spans="2:3" ht="12.75" customHeight="1" x14ac:dyDescent="0.2"/>
    <row r="40" spans="2:3" ht="12.75" customHeight="1" x14ac:dyDescent="0.2"/>
    <row r="41" spans="2:3" ht="12.75" customHeight="1" x14ac:dyDescent="0.2"/>
    <row r="42" spans="2:3" ht="12.75" customHeight="1" x14ac:dyDescent="0.2"/>
    <row r="43" spans="2:3" ht="12.75" customHeight="1" x14ac:dyDescent="0.2"/>
    <row r="44" spans="2:3" ht="12.75" customHeight="1" x14ac:dyDescent="0.2"/>
    <row r="45" spans="2:3" ht="12.75" customHeight="1" x14ac:dyDescent="0.2"/>
    <row r="46" spans="2:3" ht="12.75" customHeight="1" x14ac:dyDescent="0.2"/>
    <row r="47" spans="2:3" ht="12.75" customHeight="1" x14ac:dyDescent="0.2"/>
    <row r="48" spans="2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</sheetData>
  <sheetProtection password="B9E2" sheet="1" objects="1" scenarios="1"/>
  <mergeCells count="1">
    <mergeCell ref="B1:H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151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9.7109375" customWidth="1"/>
    <col min="3" max="3" width="14.140625" bestFit="1" customWidth="1"/>
    <col min="4" max="4" width="42.85546875" bestFit="1" customWidth="1"/>
    <col min="5" max="5" width="11" style="27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77" t="s">
        <v>634</v>
      </c>
      <c r="B1" s="92" t="s">
        <v>204</v>
      </c>
      <c r="C1" s="93"/>
      <c r="D1" s="93"/>
      <c r="E1" s="93"/>
      <c r="F1" s="93"/>
      <c r="G1" s="93"/>
      <c r="H1" s="94"/>
    </row>
    <row r="2" spans="1:8" x14ac:dyDescent="0.2">
      <c r="A2" s="79" t="s">
        <v>1</v>
      </c>
      <c r="B2" s="3" t="s">
        <v>743</v>
      </c>
      <c r="C2" s="3"/>
      <c r="D2" s="4"/>
      <c r="E2" s="26"/>
      <c r="F2" s="5"/>
      <c r="G2" s="6"/>
      <c r="H2" s="6"/>
    </row>
    <row r="3" spans="1:8" ht="15.75" customHeight="1" x14ac:dyDescent="0.2">
      <c r="A3" s="7"/>
      <c r="B3" s="8"/>
      <c r="C3" s="8"/>
      <c r="D3" s="2"/>
      <c r="E3" s="26"/>
      <c r="F3" s="5"/>
      <c r="G3" s="6"/>
      <c r="H3" s="6"/>
    </row>
    <row r="4" spans="1:8" x14ac:dyDescent="0.2">
      <c r="A4" s="9" t="s">
        <v>2</v>
      </c>
      <c r="B4" s="10" t="s">
        <v>3</v>
      </c>
      <c r="C4" s="10" t="s">
        <v>8</v>
      </c>
      <c r="D4" s="10" t="s">
        <v>4</v>
      </c>
      <c r="E4" s="25" t="s">
        <v>279</v>
      </c>
      <c r="F4" s="11" t="s">
        <v>5</v>
      </c>
      <c r="G4" s="12" t="s">
        <v>6</v>
      </c>
      <c r="H4" s="31" t="s">
        <v>7</v>
      </c>
    </row>
    <row r="5" spans="1:8" ht="12.75" customHeight="1" x14ac:dyDescent="0.2">
      <c r="F5" s="13"/>
      <c r="G5" s="14"/>
      <c r="H5" s="15"/>
    </row>
    <row r="6" spans="1:8" ht="12.75" customHeight="1" x14ac:dyDescent="0.2">
      <c r="F6" s="13"/>
      <c r="G6" s="14"/>
      <c r="H6" s="15"/>
    </row>
    <row r="7" spans="1:8" ht="12.75" customHeight="1" x14ac:dyDescent="0.2">
      <c r="B7" s="16" t="s">
        <v>9</v>
      </c>
      <c r="C7" s="16"/>
      <c r="F7" s="13"/>
      <c r="G7" s="14"/>
      <c r="H7" s="15"/>
    </row>
    <row r="8" spans="1:8" ht="12.75" customHeight="1" x14ac:dyDescent="0.2">
      <c r="B8" s="16" t="s">
        <v>676</v>
      </c>
      <c r="C8" s="16"/>
      <c r="F8" s="13"/>
      <c r="G8" s="14"/>
      <c r="H8" s="15"/>
    </row>
    <row r="9" spans="1:8" ht="12.75" customHeight="1" x14ac:dyDescent="0.2">
      <c r="A9">
        <v>1</v>
      </c>
      <c r="B9" t="s">
        <v>15</v>
      </c>
      <c r="C9" t="s">
        <v>16</v>
      </c>
      <c r="D9" t="s">
        <v>10</v>
      </c>
      <c r="E9" s="27">
        <v>108434</v>
      </c>
      <c r="F9" s="13">
        <v>318.14535599999999</v>
      </c>
      <c r="G9" s="14">
        <v>2.8299999999999999E-2</v>
      </c>
      <c r="H9" s="15" t="s">
        <v>617</v>
      </c>
    </row>
    <row r="10" spans="1:8" ht="12.75" customHeight="1" x14ac:dyDescent="0.2">
      <c r="A10">
        <v>2</v>
      </c>
      <c r="B10" t="s">
        <v>292</v>
      </c>
      <c r="C10" t="s">
        <v>11</v>
      </c>
      <c r="D10" t="s">
        <v>10</v>
      </c>
      <c r="E10" s="27">
        <v>107614</v>
      </c>
      <c r="F10" s="13">
        <v>297.92935899999998</v>
      </c>
      <c r="G10" s="14">
        <v>2.6499999999999999E-2</v>
      </c>
      <c r="H10" s="15" t="s">
        <v>617</v>
      </c>
    </row>
    <row r="11" spans="1:8" ht="12.75" customHeight="1" x14ac:dyDescent="0.2">
      <c r="A11">
        <v>3</v>
      </c>
      <c r="B11" t="s">
        <v>750</v>
      </c>
      <c r="C11" t="s">
        <v>751</v>
      </c>
      <c r="D11" t="s">
        <v>29</v>
      </c>
      <c r="E11" s="27">
        <v>200000</v>
      </c>
      <c r="F11" s="13">
        <v>213.3</v>
      </c>
      <c r="G11" s="14">
        <v>1.9E-2</v>
      </c>
      <c r="H11" s="15" t="s">
        <v>617</v>
      </c>
    </row>
    <row r="12" spans="1:8" ht="12.75" customHeight="1" x14ac:dyDescent="0.2">
      <c r="A12">
        <v>4</v>
      </c>
      <c r="B12" t="s">
        <v>496</v>
      </c>
      <c r="C12" t="s">
        <v>68</v>
      </c>
      <c r="D12" t="s">
        <v>17</v>
      </c>
      <c r="E12" s="27">
        <v>129808</v>
      </c>
      <c r="F12" s="13">
        <v>210.873096</v>
      </c>
      <c r="G12" s="14">
        <v>1.8800000000000001E-2</v>
      </c>
      <c r="H12" s="15" t="s">
        <v>617</v>
      </c>
    </row>
    <row r="13" spans="1:8" ht="12.75" customHeight="1" x14ac:dyDescent="0.2">
      <c r="A13">
        <v>5</v>
      </c>
      <c r="B13" t="s">
        <v>327</v>
      </c>
      <c r="C13" t="s">
        <v>67</v>
      </c>
      <c r="D13" t="s">
        <v>27</v>
      </c>
      <c r="E13" s="27">
        <v>98736</v>
      </c>
      <c r="F13" s="13">
        <v>205.96329600000001</v>
      </c>
      <c r="G13" s="14">
        <v>1.83E-2</v>
      </c>
      <c r="H13" s="15" t="s">
        <v>617</v>
      </c>
    </row>
    <row r="14" spans="1:8" ht="12.75" customHeight="1" x14ac:dyDescent="0.2">
      <c r="A14">
        <v>6</v>
      </c>
      <c r="B14" t="s">
        <v>686</v>
      </c>
      <c r="C14" t="s">
        <v>687</v>
      </c>
      <c r="D14" t="s">
        <v>688</v>
      </c>
      <c r="E14" s="27">
        <v>211125</v>
      </c>
      <c r="F14" s="13">
        <v>183.1509375</v>
      </c>
      <c r="G14" s="14">
        <v>1.6299999999999999E-2</v>
      </c>
      <c r="H14" s="15" t="s">
        <v>617</v>
      </c>
    </row>
    <row r="15" spans="1:8" ht="12.75" customHeight="1" x14ac:dyDescent="0.2">
      <c r="A15">
        <v>7</v>
      </c>
      <c r="B15" t="s">
        <v>302</v>
      </c>
      <c r="C15" t="s">
        <v>44</v>
      </c>
      <c r="D15" t="s">
        <v>23</v>
      </c>
      <c r="E15" s="27">
        <v>47840</v>
      </c>
      <c r="F15" s="13">
        <v>175.64456000000001</v>
      </c>
      <c r="G15" s="14">
        <v>1.5599999999999999E-2</v>
      </c>
      <c r="H15" s="15" t="s">
        <v>617</v>
      </c>
    </row>
    <row r="16" spans="1:8" ht="12.75" customHeight="1" x14ac:dyDescent="0.2">
      <c r="A16">
        <v>8</v>
      </c>
      <c r="B16" t="s">
        <v>561</v>
      </c>
      <c r="C16" t="s">
        <v>693</v>
      </c>
      <c r="D16" t="s">
        <v>149</v>
      </c>
      <c r="E16" s="27">
        <v>52099</v>
      </c>
      <c r="F16" s="13">
        <v>171.87460100000001</v>
      </c>
      <c r="G16" s="14">
        <v>1.5299999999999999E-2</v>
      </c>
      <c r="H16" s="15" t="s">
        <v>617</v>
      </c>
    </row>
    <row r="17" spans="1:8" ht="12.75" customHeight="1" x14ac:dyDescent="0.2">
      <c r="A17">
        <v>9</v>
      </c>
      <c r="B17" t="s">
        <v>495</v>
      </c>
      <c r="C17" t="s">
        <v>83</v>
      </c>
      <c r="D17" t="s">
        <v>38</v>
      </c>
      <c r="E17" s="27">
        <v>78832</v>
      </c>
      <c r="F17" s="13">
        <v>171.45959999999999</v>
      </c>
      <c r="G17" s="14">
        <v>1.5299999999999999E-2</v>
      </c>
      <c r="H17" s="15" t="s">
        <v>617</v>
      </c>
    </row>
    <row r="18" spans="1:8" ht="12.75" customHeight="1" x14ac:dyDescent="0.2">
      <c r="A18">
        <v>10</v>
      </c>
      <c r="B18" t="s">
        <v>454</v>
      </c>
      <c r="C18" t="s">
        <v>673</v>
      </c>
      <c r="D18" t="s">
        <v>10</v>
      </c>
      <c r="E18" s="27">
        <v>152427</v>
      </c>
      <c r="F18" s="13">
        <v>170.71824000000001</v>
      </c>
      <c r="G18" s="14">
        <v>1.52E-2</v>
      </c>
      <c r="H18" s="15" t="s">
        <v>617</v>
      </c>
    </row>
    <row r="19" spans="1:8" ht="12.75" customHeight="1" x14ac:dyDescent="0.2">
      <c r="A19">
        <v>11</v>
      </c>
      <c r="B19" t="s">
        <v>603</v>
      </c>
      <c r="C19" t="s">
        <v>604</v>
      </c>
      <c r="D19" t="s">
        <v>38</v>
      </c>
      <c r="E19" s="27">
        <v>299429</v>
      </c>
      <c r="F19" s="13">
        <v>169.62652850000001</v>
      </c>
      <c r="G19" s="14">
        <v>1.5100000000000001E-2</v>
      </c>
      <c r="H19" s="15" t="s">
        <v>617</v>
      </c>
    </row>
    <row r="20" spans="1:8" ht="12.75" customHeight="1" x14ac:dyDescent="0.2">
      <c r="A20">
        <v>12</v>
      </c>
      <c r="B20" t="s">
        <v>301</v>
      </c>
      <c r="C20" t="s">
        <v>46</v>
      </c>
      <c r="D20" t="s">
        <v>25</v>
      </c>
      <c r="E20" s="27">
        <v>59515</v>
      </c>
      <c r="F20" s="13">
        <v>166.82054500000001</v>
      </c>
      <c r="G20" s="14">
        <v>1.4800000000000001E-2</v>
      </c>
      <c r="H20" s="15" t="s">
        <v>617</v>
      </c>
    </row>
    <row r="21" spans="1:8" ht="12.75" customHeight="1" x14ac:dyDescent="0.2">
      <c r="A21">
        <v>13</v>
      </c>
      <c r="B21" s="52" t="s">
        <v>335</v>
      </c>
      <c r="C21" t="s">
        <v>86</v>
      </c>
      <c r="D21" t="s">
        <v>25</v>
      </c>
      <c r="E21" s="27">
        <v>7669</v>
      </c>
      <c r="F21" s="13">
        <v>166.77774300000002</v>
      </c>
      <c r="G21" s="14">
        <v>1.4800000000000001E-2</v>
      </c>
      <c r="H21" s="15" t="s">
        <v>617</v>
      </c>
    </row>
    <row r="22" spans="1:8" ht="12.75" customHeight="1" x14ac:dyDescent="0.2">
      <c r="A22">
        <v>14</v>
      </c>
      <c r="B22" t="s">
        <v>303</v>
      </c>
      <c r="C22" t="s">
        <v>48</v>
      </c>
      <c r="D22" t="s">
        <v>25</v>
      </c>
      <c r="E22" s="27">
        <v>4626</v>
      </c>
      <c r="F22" s="13">
        <v>156.08124000000001</v>
      </c>
      <c r="G22" s="14">
        <v>1.3899999999999999E-2</v>
      </c>
      <c r="H22" s="15" t="s">
        <v>617</v>
      </c>
    </row>
    <row r="23" spans="1:8" ht="12.75" customHeight="1" x14ac:dyDescent="0.2">
      <c r="A23">
        <v>15</v>
      </c>
      <c r="B23" t="s">
        <v>304</v>
      </c>
      <c r="C23" t="s">
        <v>54</v>
      </c>
      <c r="D23" t="s">
        <v>17</v>
      </c>
      <c r="E23" s="27">
        <v>3893</v>
      </c>
      <c r="F23" s="13">
        <v>155.1263175</v>
      </c>
      <c r="G23" s="14">
        <v>1.38E-2</v>
      </c>
      <c r="H23" s="15" t="s">
        <v>617</v>
      </c>
    </row>
    <row r="24" spans="1:8" ht="12.75" customHeight="1" x14ac:dyDescent="0.2">
      <c r="A24">
        <v>16</v>
      </c>
      <c r="B24" t="s">
        <v>326</v>
      </c>
      <c r="C24" t="s">
        <v>73</v>
      </c>
      <c r="D24" t="s">
        <v>10</v>
      </c>
      <c r="E24" s="27">
        <v>167746</v>
      </c>
      <c r="F24" s="13">
        <v>153.403717</v>
      </c>
      <c r="G24" s="14">
        <v>1.3599999999999999E-2</v>
      </c>
      <c r="H24" s="15" t="s">
        <v>617</v>
      </c>
    </row>
    <row r="25" spans="1:8" ht="12.75" customHeight="1" x14ac:dyDescent="0.2">
      <c r="A25">
        <v>17</v>
      </c>
      <c r="B25" t="s">
        <v>730</v>
      </c>
      <c r="C25" t="s">
        <v>731</v>
      </c>
      <c r="D25" t="s">
        <v>25</v>
      </c>
      <c r="E25" s="27">
        <v>51450</v>
      </c>
      <c r="F25" s="13">
        <v>151.95757499999999</v>
      </c>
      <c r="G25" s="14">
        <v>1.35E-2</v>
      </c>
      <c r="H25" s="15" t="s">
        <v>617</v>
      </c>
    </row>
    <row r="26" spans="1:8" ht="12.75" customHeight="1" x14ac:dyDescent="0.2">
      <c r="A26">
        <v>18</v>
      </c>
      <c r="B26" t="s">
        <v>712</v>
      </c>
      <c r="C26" t="s">
        <v>713</v>
      </c>
      <c r="D26" t="s">
        <v>37</v>
      </c>
      <c r="E26" s="27">
        <v>148125</v>
      </c>
      <c r="F26" s="13">
        <v>150.643125</v>
      </c>
      <c r="G26" s="14">
        <v>1.34E-2</v>
      </c>
      <c r="H26" s="15" t="s">
        <v>617</v>
      </c>
    </row>
    <row r="27" spans="1:8" ht="12.75" customHeight="1" x14ac:dyDescent="0.2">
      <c r="A27">
        <v>19</v>
      </c>
      <c r="B27" t="s">
        <v>40</v>
      </c>
      <c r="C27" t="s">
        <v>42</v>
      </c>
      <c r="D27" t="s">
        <v>10</v>
      </c>
      <c r="E27" s="27">
        <v>86593</v>
      </c>
      <c r="F27" s="13">
        <v>149.76259350000001</v>
      </c>
      <c r="G27" s="14">
        <v>1.3299999999999999E-2</v>
      </c>
      <c r="H27" s="15" t="s">
        <v>617</v>
      </c>
    </row>
    <row r="28" spans="1:8" ht="12.75" customHeight="1" x14ac:dyDescent="0.2">
      <c r="A28">
        <v>20</v>
      </c>
      <c r="B28" t="s">
        <v>356</v>
      </c>
      <c r="C28" t="s">
        <v>122</v>
      </c>
      <c r="D28" t="s">
        <v>19</v>
      </c>
      <c r="E28" s="27">
        <v>4413</v>
      </c>
      <c r="F28" s="13">
        <v>142.1846535</v>
      </c>
      <c r="G28" s="14">
        <v>1.26E-2</v>
      </c>
      <c r="H28" s="15" t="s">
        <v>617</v>
      </c>
    </row>
    <row r="29" spans="1:8" ht="12.75" customHeight="1" x14ac:dyDescent="0.2">
      <c r="A29">
        <v>21</v>
      </c>
      <c r="B29" t="s">
        <v>779</v>
      </c>
      <c r="C29" t="s">
        <v>780</v>
      </c>
      <c r="D29" t="s">
        <v>45</v>
      </c>
      <c r="E29" s="27">
        <v>50000</v>
      </c>
      <c r="F29" s="13">
        <v>137.47499999999999</v>
      </c>
      <c r="G29" s="14">
        <v>1.2200000000000001E-2</v>
      </c>
      <c r="H29" s="15" t="s">
        <v>617</v>
      </c>
    </row>
    <row r="30" spans="1:8" ht="12.75" customHeight="1" x14ac:dyDescent="0.2">
      <c r="A30">
        <v>22</v>
      </c>
      <c r="B30" t="s">
        <v>307</v>
      </c>
      <c r="C30" t="s">
        <v>53</v>
      </c>
      <c r="D30" t="s">
        <v>41</v>
      </c>
      <c r="E30" s="27">
        <v>145145</v>
      </c>
      <c r="F30" s="13">
        <v>136.2185825</v>
      </c>
      <c r="G30" s="14">
        <v>1.21E-2</v>
      </c>
      <c r="H30" s="15" t="s">
        <v>617</v>
      </c>
    </row>
    <row r="31" spans="1:8" ht="12.75" customHeight="1" x14ac:dyDescent="0.2">
      <c r="A31">
        <v>23</v>
      </c>
      <c r="B31" t="s">
        <v>509</v>
      </c>
      <c r="C31" t="s">
        <v>510</v>
      </c>
      <c r="D31" t="s">
        <v>162</v>
      </c>
      <c r="E31" s="27">
        <v>43486</v>
      </c>
      <c r="F31" s="13">
        <v>136.13292300000001</v>
      </c>
      <c r="G31" s="14">
        <v>1.21E-2</v>
      </c>
      <c r="H31" s="15" t="s">
        <v>617</v>
      </c>
    </row>
    <row r="32" spans="1:8" ht="12.75" customHeight="1" x14ac:dyDescent="0.2">
      <c r="A32">
        <v>24</v>
      </c>
      <c r="B32" t="s">
        <v>329</v>
      </c>
      <c r="C32" t="s">
        <v>76</v>
      </c>
      <c r="D32" t="s">
        <v>27</v>
      </c>
      <c r="E32" s="27">
        <v>8552</v>
      </c>
      <c r="F32" s="13">
        <v>134.68544800000001</v>
      </c>
      <c r="G32" s="14">
        <v>1.2E-2</v>
      </c>
      <c r="H32" s="15" t="s">
        <v>617</v>
      </c>
    </row>
    <row r="33" spans="1:8" ht="12.75" customHeight="1" x14ac:dyDescent="0.2">
      <c r="A33">
        <v>25</v>
      </c>
      <c r="B33" t="s">
        <v>289</v>
      </c>
      <c r="C33" t="s">
        <v>12</v>
      </c>
      <c r="D33" t="s">
        <v>10</v>
      </c>
      <c r="E33" s="27">
        <v>9199</v>
      </c>
      <c r="F33" s="13">
        <v>132.7001745</v>
      </c>
      <c r="G33" s="14">
        <v>1.18E-2</v>
      </c>
      <c r="H33" s="15" t="s">
        <v>617</v>
      </c>
    </row>
    <row r="34" spans="1:8" ht="12.75" customHeight="1" x14ac:dyDescent="0.2">
      <c r="A34">
        <v>26</v>
      </c>
      <c r="B34" t="s">
        <v>557</v>
      </c>
      <c r="C34" t="s">
        <v>558</v>
      </c>
      <c r="D34" t="s">
        <v>21</v>
      </c>
      <c r="E34" s="27">
        <v>8837</v>
      </c>
      <c r="F34" s="13">
        <v>132.11314999999999</v>
      </c>
      <c r="G34" s="14">
        <v>1.18E-2</v>
      </c>
      <c r="H34" s="15" t="s">
        <v>617</v>
      </c>
    </row>
    <row r="35" spans="1:8" ht="12.75" customHeight="1" x14ac:dyDescent="0.2">
      <c r="A35">
        <v>27</v>
      </c>
      <c r="B35" t="s">
        <v>310</v>
      </c>
      <c r="C35" t="s">
        <v>50</v>
      </c>
      <c r="D35" t="s">
        <v>19</v>
      </c>
      <c r="E35" s="27">
        <v>2126</v>
      </c>
      <c r="F35" s="13">
        <v>127.89378199999999</v>
      </c>
      <c r="G35" s="14">
        <v>1.14E-2</v>
      </c>
      <c r="H35" s="15" t="s">
        <v>617</v>
      </c>
    </row>
    <row r="36" spans="1:8" ht="12.75" customHeight="1" x14ac:dyDescent="0.2">
      <c r="A36">
        <v>28</v>
      </c>
      <c r="B36" t="s">
        <v>657</v>
      </c>
      <c r="C36" t="s">
        <v>658</v>
      </c>
      <c r="D36" t="s">
        <v>21</v>
      </c>
      <c r="E36" s="27">
        <v>14836</v>
      </c>
      <c r="F36" s="13">
        <v>126.41755599999999</v>
      </c>
      <c r="G36" s="14">
        <v>1.12E-2</v>
      </c>
      <c r="H36" s="15" t="s">
        <v>617</v>
      </c>
    </row>
    <row r="37" spans="1:8" ht="12.75" customHeight="1" x14ac:dyDescent="0.2">
      <c r="A37">
        <v>29</v>
      </c>
      <c r="B37" t="s">
        <v>605</v>
      </c>
      <c r="C37" t="s">
        <v>606</v>
      </c>
      <c r="D37" t="s">
        <v>13</v>
      </c>
      <c r="E37" s="27">
        <v>29000</v>
      </c>
      <c r="F37" s="13">
        <v>126.324</v>
      </c>
      <c r="G37" s="14">
        <v>1.12E-2</v>
      </c>
      <c r="H37" s="15" t="s">
        <v>617</v>
      </c>
    </row>
    <row r="38" spans="1:8" ht="12.75" customHeight="1" x14ac:dyDescent="0.2">
      <c r="A38">
        <v>30</v>
      </c>
      <c r="B38" t="s">
        <v>317</v>
      </c>
      <c r="C38" t="s">
        <v>62</v>
      </c>
      <c r="D38" t="s">
        <v>21</v>
      </c>
      <c r="E38" s="27">
        <v>18240</v>
      </c>
      <c r="F38" s="13">
        <v>123.15648</v>
      </c>
      <c r="G38" s="14">
        <v>1.0999999999999999E-2</v>
      </c>
      <c r="H38" s="15" t="s">
        <v>617</v>
      </c>
    </row>
    <row r="39" spans="1:8" ht="12.75" customHeight="1" x14ac:dyDescent="0.2">
      <c r="A39">
        <v>31</v>
      </c>
      <c r="B39" t="s">
        <v>290</v>
      </c>
      <c r="C39" t="s">
        <v>14</v>
      </c>
      <c r="D39" t="s">
        <v>13</v>
      </c>
      <c r="E39" s="27">
        <v>11728</v>
      </c>
      <c r="F39" s="13">
        <v>119.88948000000001</v>
      </c>
      <c r="G39" s="14">
        <v>1.0699999999999999E-2</v>
      </c>
      <c r="H39" s="15" t="s">
        <v>617</v>
      </c>
    </row>
    <row r="40" spans="1:8" ht="12.75" customHeight="1" x14ac:dyDescent="0.2">
      <c r="A40">
        <v>32</v>
      </c>
      <c r="B40" t="s">
        <v>494</v>
      </c>
      <c r="C40" t="s">
        <v>58</v>
      </c>
      <c r="D40" t="s">
        <v>25</v>
      </c>
      <c r="E40" s="27">
        <v>13816</v>
      </c>
      <c r="F40" s="13">
        <v>117.898836</v>
      </c>
      <c r="G40" s="14">
        <v>1.0500000000000001E-2</v>
      </c>
      <c r="H40" s="15" t="s">
        <v>617</v>
      </c>
    </row>
    <row r="41" spans="1:8" ht="12.75" customHeight="1" x14ac:dyDescent="0.2">
      <c r="A41">
        <v>33</v>
      </c>
      <c r="B41" t="s">
        <v>744</v>
      </c>
      <c r="C41" t="s">
        <v>71</v>
      </c>
      <c r="D41" t="s">
        <v>21</v>
      </c>
      <c r="E41" s="27">
        <v>16160</v>
      </c>
      <c r="F41" s="13">
        <v>111.20504</v>
      </c>
      <c r="G41" s="14">
        <v>9.9000000000000008E-3</v>
      </c>
      <c r="H41" s="15" t="s">
        <v>617</v>
      </c>
    </row>
    <row r="42" spans="1:8" ht="12.75" customHeight="1" x14ac:dyDescent="0.2">
      <c r="A42">
        <v>34</v>
      </c>
      <c r="B42" t="s">
        <v>312</v>
      </c>
      <c r="C42" t="s">
        <v>81</v>
      </c>
      <c r="D42" t="s">
        <v>299</v>
      </c>
      <c r="E42" s="27">
        <v>87531</v>
      </c>
      <c r="F42" s="13">
        <v>111.07683900000001</v>
      </c>
      <c r="G42" s="14">
        <v>9.9000000000000008E-3</v>
      </c>
      <c r="H42" s="15" t="s">
        <v>617</v>
      </c>
    </row>
    <row r="43" spans="1:8" ht="12.75" customHeight="1" x14ac:dyDescent="0.2">
      <c r="A43">
        <v>35</v>
      </c>
      <c r="B43" t="s">
        <v>293</v>
      </c>
      <c r="C43" t="s">
        <v>20</v>
      </c>
      <c r="D43" t="s">
        <v>19</v>
      </c>
      <c r="E43" s="27">
        <v>23810</v>
      </c>
      <c r="F43" s="13">
        <v>110.918885</v>
      </c>
      <c r="G43" s="14">
        <v>9.9000000000000008E-3</v>
      </c>
      <c r="H43" s="15" t="s">
        <v>617</v>
      </c>
    </row>
    <row r="44" spans="1:8" ht="12.75" customHeight="1" x14ac:dyDescent="0.2">
      <c r="A44">
        <v>36</v>
      </c>
      <c r="B44" t="s">
        <v>401</v>
      </c>
      <c r="C44" t="s">
        <v>177</v>
      </c>
      <c r="D44" t="s">
        <v>41</v>
      </c>
      <c r="E44" s="27">
        <v>6975</v>
      </c>
      <c r="F44" s="13">
        <v>110.7525375</v>
      </c>
      <c r="G44" s="14">
        <v>9.9000000000000008E-3</v>
      </c>
      <c r="H44" s="15" t="s">
        <v>617</v>
      </c>
    </row>
    <row r="45" spans="1:8" ht="12.75" customHeight="1" x14ac:dyDescent="0.2">
      <c r="A45">
        <v>37</v>
      </c>
      <c r="B45" t="s">
        <v>648</v>
      </c>
      <c r="C45" t="s">
        <v>647</v>
      </c>
      <c r="D45" t="s">
        <v>25</v>
      </c>
      <c r="E45" s="27">
        <v>39516</v>
      </c>
      <c r="F45" s="13">
        <v>109.59762599999999</v>
      </c>
      <c r="G45" s="14">
        <v>9.7000000000000003E-3</v>
      </c>
      <c r="H45" s="15" t="s">
        <v>617</v>
      </c>
    </row>
    <row r="46" spans="1:8" ht="12.75" customHeight="1" x14ac:dyDescent="0.2">
      <c r="A46">
        <v>38</v>
      </c>
      <c r="B46" t="s">
        <v>300</v>
      </c>
      <c r="C46" t="s">
        <v>34</v>
      </c>
      <c r="D46" t="s">
        <v>17</v>
      </c>
      <c r="E46" s="27">
        <v>9764</v>
      </c>
      <c r="F46" s="13">
        <v>102.829566</v>
      </c>
      <c r="G46" s="14">
        <v>9.1000000000000004E-3</v>
      </c>
      <c r="H46" s="15" t="s">
        <v>617</v>
      </c>
    </row>
    <row r="47" spans="1:8" ht="12.75" customHeight="1" x14ac:dyDescent="0.2">
      <c r="A47">
        <v>39</v>
      </c>
      <c r="B47" t="s">
        <v>427</v>
      </c>
      <c r="C47" t="s">
        <v>428</v>
      </c>
      <c r="D47" t="s">
        <v>112</v>
      </c>
      <c r="E47" s="27">
        <v>39085</v>
      </c>
      <c r="F47" s="13">
        <v>100.80021499999999</v>
      </c>
      <c r="G47" s="14">
        <v>8.9999999999999993E-3</v>
      </c>
      <c r="H47" s="15" t="s">
        <v>617</v>
      </c>
    </row>
    <row r="48" spans="1:8" ht="12.75" customHeight="1" x14ac:dyDescent="0.2">
      <c r="A48">
        <v>40</v>
      </c>
      <c r="B48" t="s">
        <v>548</v>
      </c>
      <c r="C48" t="s">
        <v>549</v>
      </c>
      <c r="D48" t="s">
        <v>17</v>
      </c>
      <c r="E48" s="27">
        <v>13620</v>
      </c>
      <c r="F48" s="13">
        <v>100.75395</v>
      </c>
      <c r="G48" s="14">
        <v>8.9999999999999993E-3</v>
      </c>
      <c r="H48" s="15" t="s">
        <v>617</v>
      </c>
    </row>
    <row r="49" spans="1:8" ht="12.75" customHeight="1" x14ac:dyDescent="0.2">
      <c r="A49">
        <v>41</v>
      </c>
      <c r="B49" t="s">
        <v>611</v>
      </c>
      <c r="C49" t="s">
        <v>77</v>
      </c>
      <c r="D49" t="s">
        <v>23</v>
      </c>
      <c r="E49" s="27">
        <v>81000</v>
      </c>
      <c r="F49" s="13">
        <v>100.15649999999999</v>
      </c>
      <c r="G49" s="14">
        <v>8.8999999999999999E-3</v>
      </c>
      <c r="H49" s="15" t="s">
        <v>617</v>
      </c>
    </row>
    <row r="50" spans="1:8" ht="12.75" customHeight="1" x14ac:dyDescent="0.2">
      <c r="A50">
        <v>42</v>
      </c>
      <c r="B50" t="s">
        <v>334</v>
      </c>
      <c r="C50" t="s">
        <v>90</v>
      </c>
      <c r="D50" t="s">
        <v>45</v>
      </c>
      <c r="E50" s="27">
        <v>34361</v>
      </c>
      <c r="F50" s="13">
        <v>99.23456800000001</v>
      </c>
      <c r="G50" s="14">
        <v>8.8000000000000005E-3</v>
      </c>
      <c r="H50" s="15" t="s">
        <v>617</v>
      </c>
    </row>
    <row r="51" spans="1:8" ht="12.75" customHeight="1" x14ac:dyDescent="0.2">
      <c r="A51">
        <v>43</v>
      </c>
      <c r="B51" t="s">
        <v>294</v>
      </c>
      <c r="C51" t="s">
        <v>24</v>
      </c>
      <c r="D51" t="s">
        <v>13</v>
      </c>
      <c r="E51" s="27">
        <v>11308</v>
      </c>
      <c r="F51" s="13">
        <v>98.916730000000001</v>
      </c>
      <c r="G51" s="14">
        <v>8.8000000000000005E-3</v>
      </c>
      <c r="H51" s="15" t="s">
        <v>617</v>
      </c>
    </row>
    <row r="52" spans="1:8" ht="12.75" customHeight="1" x14ac:dyDescent="0.2">
      <c r="A52">
        <v>44</v>
      </c>
      <c r="B52" t="s">
        <v>318</v>
      </c>
      <c r="C52" t="s">
        <v>18</v>
      </c>
      <c r="D52" t="s">
        <v>13</v>
      </c>
      <c r="E52" s="27">
        <v>4010</v>
      </c>
      <c r="F52" s="13">
        <v>97.515180000000001</v>
      </c>
      <c r="G52" s="14">
        <v>8.6999999999999994E-3</v>
      </c>
      <c r="H52" s="15" t="s">
        <v>617</v>
      </c>
    </row>
    <row r="53" spans="1:8" ht="12.75" customHeight="1" x14ac:dyDescent="0.2">
      <c r="A53">
        <v>45</v>
      </c>
      <c r="B53" t="s">
        <v>357</v>
      </c>
      <c r="C53" t="s">
        <v>123</v>
      </c>
      <c r="D53" t="s">
        <v>13</v>
      </c>
      <c r="E53" s="27">
        <v>21127</v>
      </c>
      <c r="F53" s="13">
        <v>97.004620500000001</v>
      </c>
      <c r="G53" s="14">
        <v>8.6E-3</v>
      </c>
      <c r="H53" s="15" t="s">
        <v>617</v>
      </c>
    </row>
    <row r="54" spans="1:8" ht="12.75" customHeight="1" x14ac:dyDescent="0.2">
      <c r="A54">
        <v>46</v>
      </c>
      <c r="B54" t="s">
        <v>328</v>
      </c>
      <c r="C54" t="s">
        <v>79</v>
      </c>
      <c r="D54" t="s">
        <v>31</v>
      </c>
      <c r="E54" s="27">
        <v>64106</v>
      </c>
      <c r="F54" s="13">
        <v>95.293569000000005</v>
      </c>
      <c r="G54" s="14">
        <v>8.5000000000000006E-3</v>
      </c>
      <c r="H54" s="15" t="s">
        <v>617</v>
      </c>
    </row>
    <row r="55" spans="1:8" ht="12.75" customHeight="1" x14ac:dyDescent="0.2">
      <c r="A55">
        <v>47</v>
      </c>
      <c r="B55" t="s">
        <v>313</v>
      </c>
      <c r="C55" t="s">
        <v>108</v>
      </c>
      <c r="D55" t="s">
        <v>10</v>
      </c>
      <c r="E55" s="27">
        <v>10664</v>
      </c>
      <c r="F55" s="13">
        <v>93.011408000000003</v>
      </c>
      <c r="G55" s="14">
        <v>8.3000000000000001E-3</v>
      </c>
      <c r="H55" s="15" t="s">
        <v>617</v>
      </c>
    </row>
    <row r="56" spans="1:8" ht="12.75" customHeight="1" x14ac:dyDescent="0.2">
      <c r="A56">
        <v>48</v>
      </c>
      <c r="B56" t="s">
        <v>291</v>
      </c>
      <c r="C56" t="s">
        <v>30</v>
      </c>
      <c r="D56" t="s">
        <v>29</v>
      </c>
      <c r="E56" s="27">
        <v>6862</v>
      </c>
      <c r="F56" s="13">
        <v>90.640158000000014</v>
      </c>
      <c r="G56" s="14">
        <v>8.0999999999999996E-3</v>
      </c>
      <c r="H56" s="15" t="s">
        <v>617</v>
      </c>
    </row>
    <row r="57" spans="1:8" ht="12.75" customHeight="1" x14ac:dyDescent="0.2">
      <c r="A57">
        <v>49</v>
      </c>
      <c r="B57" t="s">
        <v>296</v>
      </c>
      <c r="C57" t="s">
        <v>26</v>
      </c>
      <c r="D57" t="s">
        <v>23</v>
      </c>
      <c r="E57" s="27">
        <v>5884</v>
      </c>
      <c r="F57" s="13">
        <v>88.383564000000007</v>
      </c>
      <c r="G57" s="14">
        <v>7.9000000000000008E-3</v>
      </c>
      <c r="H57" s="15" t="s">
        <v>617</v>
      </c>
    </row>
    <row r="58" spans="1:8" ht="12.75" customHeight="1" x14ac:dyDescent="0.2">
      <c r="A58">
        <v>50</v>
      </c>
      <c r="B58" t="s">
        <v>308</v>
      </c>
      <c r="C58" t="s">
        <v>32</v>
      </c>
      <c r="D58" t="s">
        <v>17</v>
      </c>
      <c r="E58" s="27">
        <v>8988</v>
      </c>
      <c r="F58" s="13">
        <v>84.033305999999996</v>
      </c>
      <c r="G58" s="14">
        <v>7.4999999999999997E-3</v>
      </c>
      <c r="H58" s="15" t="s">
        <v>617</v>
      </c>
    </row>
    <row r="59" spans="1:8" ht="12.75" customHeight="1" x14ac:dyDescent="0.2">
      <c r="A59">
        <v>51</v>
      </c>
      <c r="B59" t="s">
        <v>511</v>
      </c>
      <c r="C59" t="s">
        <v>78</v>
      </c>
      <c r="D59" t="s">
        <v>27</v>
      </c>
      <c r="E59" s="27">
        <v>209450</v>
      </c>
      <c r="F59" s="13">
        <v>82.837474999999998</v>
      </c>
      <c r="G59" s="14">
        <v>7.4000000000000003E-3</v>
      </c>
      <c r="H59" s="15" t="s">
        <v>617</v>
      </c>
    </row>
    <row r="60" spans="1:8" ht="12.75" customHeight="1" x14ac:dyDescent="0.2">
      <c r="A60">
        <v>52</v>
      </c>
      <c r="B60" t="s">
        <v>309</v>
      </c>
      <c r="C60" t="s">
        <v>72</v>
      </c>
      <c r="D60" t="s">
        <v>21</v>
      </c>
      <c r="E60" s="27">
        <v>13220</v>
      </c>
      <c r="F60" s="13">
        <v>78.387990000000002</v>
      </c>
      <c r="G60" s="14">
        <v>7.0000000000000001E-3</v>
      </c>
      <c r="H60" s="15" t="s">
        <v>617</v>
      </c>
    </row>
    <row r="61" spans="1:8" ht="12.75" customHeight="1" x14ac:dyDescent="0.2">
      <c r="A61">
        <v>53</v>
      </c>
      <c r="B61" t="s">
        <v>347</v>
      </c>
      <c r="C61" t="s">
        <v>111</v>
      </c>
      <c r="D61" t="s">
        <v>25</v>
      </c>
      <c r="E61" s="27">
        <v>8550</v>
      </c>
      <c r="F61" s="13">
        <v>77.954624999999993</v>
      </c>
      <c r="G61" s="14">
        <v>6.8999999999999999E-3</v>
      </c>
      <c r="H61" s="15" t="s">
        <v>617</v>
      </c>
    </row>
    <row r="62" spans="1:8" ht="12.75" customHeight="1" x14ac:dyDescent="0.2">
      <c r="A62">
        <v>54</v>
      </c>
      <c r="B62" t="s">
        <v>376</v>
      </c>
      <c r="C62" t="s">
        <v>147</v>
      </c>
      <c r="D62" t="s">
        <v>29</v>
      </c>
      <c r="E62" s="27">
        <v>17201</v>
      </c>
      <c r="F62" s="13">
        <v>74.377124000000009</v>
      </c>
      <c r="G62" s="14">
        <v>6.6E-3</v>
      </c>
      <c r="H62" s="15" t="s">
        <v>617</v>
      </c>
    </row>
    <row r="63" spans="1:8" ht="12.75" customHeight="1" x14ac:dyDescent="0.2">
      <c r="A63">
        <v>55</v>
      </c>
      <c r="B63" t="s">
        <v>745</v>
      </c>
      <c r="C63" t="s">
        <v>746</v>
      </c>
      <c r="D63" t="s">
        <v>747</v>
      </c>
      <c r="E63" s="27">
        <v>17235</v>
      </c>
      <c r="F63" s="13">
        <v>72.748935000000003</v>
      </c>
      <c r="G63" s="14">
        <v>6.4999999999999997E-3</v>
      </c>
      <c r="H63" s="15" t="s">
        <v>617</v>
      </c>
    </row>
    <row r="64" spans="1:8" ht="12.75" customHeight="1" x14ac:dyDescent="0.2">
      <c r="A64">
        <v>56</v>
      </c>
      <c r="B64" t="s">
        <v>690</v>
      </c>
      <c r="C64" t="s">
        <v>691</v>
      </c>
      <c r="D64" t="s">
        <v>29</v>
      </c>
      <c r="E64" s="27">
        <v>15338</v>
      </c>
      <c r="F64" s="13">
        <v>55.684609000000002</v>
      </c>
      <c r="G64" s="14">
        <v>5.0000000000000001E-3</v>
      </c>
      <c r="H64" s="15" t="s">
        <v>617</v>
      </c>
    </row>
    <row r="65" spans="1:8" ht="12.75" customHeight="1" x14ac:dyDescent="0.2">
      <c r="A65">
        <v>57</v>
      </c>
      <c r="B65" s="52" t="s">
        <v>742</v>
      </c>
      <c r="C65" t="s">
        <v>94</v>
      </c>
      <c r="D65" t="s">
        <v>112</v>
      </c>
      <c r="E65" s="27">
        <v>30579</v>
      </c>
      <c r="F65" s="13">
        <v>0</v>
      </c>
      <c r="G65" s="87" t="s">
        <v>740</v>
      </c>
      <c r="H65" s="15" t="s">
        <v>617</v>
      </c>
    </row>
    <row r="66" spans="1:8" ht="12.75" customHeight="1" x14ac:dyDescent="0.2">
      <c r="B66" s="17" t="s">
        <v>95</v>
      </c>
      <c r="C66" s="17"/>
      <c r="D66" s="17"/>
      <c r="E66" s="28"/>
      <c r="F66" s="18">
        <v>7476.4635155000014</v>
      </c>
      <c r="G66" s="19">
        <v>0.66530000000000011</v>
      </c>
      <c r="H66" s="20"/>
    </row>
    <row r="67" spans="1:8" ht="12.75" customHeight="1" x14ac:dyDescent="0.2">
      <c r="F67" s="13"/>
      <c r="G67" s="14"/>
      <c r="H67" s="15"/>
    </row>
    <row r="68" spans="1:8" ht="12.75" customHeight="1" x14ac:dyDescent="0.2">
      <c r="B68" s="16" t="s">
        <v>101</v>
      </c>
      <c r="C68" s="16"/>
      <c r="F68" s="13"/>
      <c r="G68" s="14"/>
      <c r="H68" s="15"/>
    </row>
    <row r="69" spans="1:8" ht="12.75" customHeight="1" x14ac:dyDescent="0.2">
      <c r="B69" s="16" t="s">
        <v>492</v>
      </c>
      <c r="C69" s="16"/>
      <c r="F69" s="13"/>
      <c r="G69" s="14"/>
      <c r="H69" s="15"/>
    </row>
    <row r="70" spans="1:8" ht="12.75" customHeight="1" x14ac:dyDescent="0.2">
      <c r="A70">
        <v>58</v>
      </c>
      <c r="B70" s="1" t="s">
        <v>685</v>
      </c>
      <c r="C70" t="s">
        <v>722</v>
      </c>
      <c r="D70" t="s">
        <v>416</v>
      </c>
      <c r="E70" s="27">
        <v>40</v>
      </c>
      <c r="F70" s="13">
        <v>199.00479999999999</v>
      </c>
      <c r="G70" s="14">
        <v>1.77E-2</v>
      </c>
      <c r="H70" s="15">
        <v>42849</v>
      </c>
    </row>
    <row r="71" spans="1:8" ht="12.75" customHeight="1" x14ac:dyDescent="0.2">
      <c r="B71" s="17" t="s">
        <v>95</v>
      </c>
      <c r="C71" s="17"/>
      <c r="D71" s="17"/>
      <c r="E71" s="28"/>
      <c r="F71" s="18">
        <v>199.00479999999999</v>
      </c>
      <c r="G71" s="19">
        <v>1.77E-2</v>
      </c>
      <c r="H71" s="20"/>
    </row>
    <row r="72" spans="1:8" ht="12.75" customHeight="1" x14ac:dyDescent="0.2">
      <c r="F72" s="13"/>
      <c r="G72" s="14"/>
      <c r="H72" s="15"/>
    </row>
    <row r="73" spans="1:8" ht="12.75" customHeight="1" x14ac:dyDescent="0.2">
      <c r="B73" s="16" t="s">
        <v>194</v>
      </c>
      <c r="C73" s="16"/>
      <c r="F73" s="13"/>
      <c r="G73" s="14"/>
      <c r="H73" s="15"/>
    </row>
    <row r="74" spans="1:8" ht="12.75" customHeight="1" x14ac:dyDescent="0.2">
      <c r="A74">
        <v>59</v>
      </c>
      <c r="B74" s="1" t="s">
        <v>678</v>
      </c>
      <c r="C74" t="s">
        <v>753</v>
      </c>
      <c r="D74" t="s">
        <v>666</v>
      </c>
      <c r="E74" s="27">
        <v>25000</v>
      </c>
      <c r="F74" s="13">
        <v>24.735724999999999</v>
      </c>
      <c r="G74" s="14">
        <v>2.2000000000000001E-3</v>
      </c>
      <c r="H74" s="15">
        <v>42894</v>
      </c>
    </row>
    <row r="75" spans="1:8" ht="12.75" customHeight="1" x14ac:dyDescent="0.2">
      <c r="B75" s="17" t="s">
        <v>95</v>
      </c>
      <c r="C75" s="17"/>
      <c r="D75" s="17"/>
      <c r="E75" s="28"/>
      <c r="F75" s="18">
        <v>24.735724999999999</v>
      </c>
      <c r="G75" s="19">
        <v>2.2000000000000001E-3</v>
      </c>
      <c r="H75" s="20"/>
    </row>
    <row r="76" spans="1:8" ht="12.75" customHeight="1" x14ac:dyDescent="0.2">
      <c r="F76" s="13"/>
      <c r="G76" s="14"/>
      <c r="H76" s="15"/>
    </row>
    <row r="77" spans="1:8" ht="12.75" customHeight="1" x14ac:dyDescent="0.2">
      <c r="B77" s="16" t="s">
        <v>137</v>
      </c>
      <c r="C77" s="16"/>
      <c r="F77" s="13"/>
      <c r="G77" s="14"/>
      <c r="H77" s="15"/>
    </row>
    <row r="78" spans="1:8" ht="12.75" customHeight="1" x14ac:dyDescent="0.2">
      <c r="B78" s="30" t="s">
        <v>676</v>
      </c>
      <c r="C78" s="16"/>
      <c r="F78" s="13"/>
      <c r="G78" s="14"/>
      <c r="H78" s="15"/>
    </row>
    <row r="79" spans="1:8" ht="12.75" customHeight="1" x14ac:dyDescent="0.2">
      <c r="A79">
        <v>60</v>
      </c>
      <c r="B79" s="52" t="s">
        <v>806</v>
      </c>
      <c r="C79" t="s">
        <v>710</v>
      </c>
      <c r="D79" t="s">
        <v>118</v>
      </c>
      <c r="E79" s="27">
        <v>30</v>
      </c>
      <c r="F79" s="13">
        <v>297.84719999999999</v>
      </c>
      <c r="G79" s="14">
        <v>2.6499999999999999E-2</v>
      </c>
      <c r="H79" s="15">
        <v>44552</v>
      </c>
    </row>
    <row r="80" spans="1:8" ht="12.75" customHeight="1" x14ac:dyDescent="0.2">
      <c r="A80">
        <v>61</v>
      </c>
      <c r="B80" s="52" t="s">
        <v>811</v>
      </c>
      <c r="C80" t="s">
        <v>757</v>
      </c>
      <c r="D80" t="s">
        <v>584</v>
      </c>
      <c r="E80" s="27">
        <v>20000</v>
      </c>
      <c r="F80" s="13">
        <v>201.68360000000001</v>
      </c>
      <c r="G80" s="14">
        <v>1.7899999999999999E-2</v>
      </c>
      <c r="H80" s="15">
        <v>43693</v>
      </c>
    </row>
    <row r="81" spans="1:8" ht="12.75" customHeight="1" x14ac:dyDescent="0.2">
      <c r="A81">
        <v>62</v>
      </c>
      <c r="B81" s="52" t="s">
        <v>814</v>
      </c>
      <c r="C81" t="s">
        <v>684</v>
      </c>
      <c r="D81" t="s">
        <v>118</v>
      </c>
      <c r="E81" s="27">
        <v>10</v>
      </c>
      <c r="F81" s="13">
        <v>102.61150000000001</v>
      </c>
      <c r="G81" s="14">
        <v>9.1000000000000004E-3</v>
      </c>
      <c r="H81" s="15">
        <v>44343</v>
      </c>
    </row>
    <row r="82" spans="1:8" ht="12.75" customHeight="1" x14ac:dyDescent="0.2">
      <c r="A82">
        <v>63</v>
      </c>
      <c r="B82" s="52" t="s">
        <v>832</v>
      </c>
      <c r="C82" t="s">
        <v>539</v>
      </c>
      <c r="D82" t="s">
        <v>421</v>
      </c>
      <c r="E82" s="27">
        <v>10</v>
      </c>
      <c r="F82" s="13">
        <v>102.1463</v>
      </c>
      <c r="G82" s="14">
        <v>9.1000000000000004E-3</v>
      </c>
      <c r="H82" s="15">
        <v>43621</v>
      </c>
    </row>
    <row r="83" spans="1:8" ht="12.75" customHeight="1" x14ac:dyDescent="0.2">
      <c r="A83">
        <v>64</v>
      </c>
      <c r="B83" s="52" t="s">
        <v>769</v>
      </c>
      <c r="C83" t="s">
        <v>770</v>
      </c>
      <c r="D83" t="s">
        <v>118</v>
      </c>
      <c r="E83" s="27">
        <v>10</v>
      </c>
      <c r="F83" s="13">
        <v>100.6536</v>
      </c>
      <c r="G83" s="14">
        <v>8.9999999999999993E-3</v>
      </c>
      <c r="H83" s="15">
        <v>46438</v>
      </c>
    </row>
    <row r="84" spans="1:8" ht="12.75" customHeight="1" x14ac:dyDescent="0.2">
      <c r="A84">
        <v>65</v>
      </c>
      <c r="B84" s="52" t="s">
        <v>815</v>
      </c>
      <c r="C84" t="s">
        <v>704</v>
      </c>
      <c r="D84" t="s">
        <v>584</v>
      </c>
      <c r="E84" s="27">
        <v>10</v>
      </c>
      <c r="F84" s="13">
        <v>100.51990000000001</v>
      </c>
      <c r="G84" s="14">
        <v>8.8999999999999999E-3</v>
      </c>
      <c r="H84" s="15">
        <v>43322</v>
      </c>
    </row>
    <row r="85" spans="1:8" ht="12.75" customHeight="1" x14ac:dyDescent="0.2">
      <c r="A85">
        <v>66</v>
      </c>
      <c r="B85" s="52" t="s">
        <v>771</v>
      </c>
      <c r="C85" t="s">
        <v>772</v>
      </c>
      <c r="D85" t="s">
        <v>118</v>
      </c>
      <c r="E85" s="27">
        <v>10</v>
      </c>
      <c r="F85" s="13">
        <v>99.444900000000004</v>
      </c>
      <c r="G85" s="14">
        <v>8.8000000000000005E-3</v>
      </c>
      <c r="H85" s="15">
        <v>46333</v>
      </c>
    </row>
    <row r="86" spans="1:8" ht="12.75" customHeight="1" x14ac:dyDescent="0.2">
      <c r="B86" s="17" t="s">
        <v>95</v>
      </c>
      <c r="C86" s="17"/>
      <c r="D86" s="17"/>
      <c r="E86" s="28"/>
      <c r="F86" s="18">
        <v>1004.9069999999999</v>
      </c>
      <c r="G86" s="19">
        <v>8.929999999999999E-2</v>
      </c>
      <c r="H86" s="20"/>
    </row>
    <row r="87" spans="1:8" ht="12.75" customHeight="1" x14ac:dyDescent="0.2">
      <c r="F87" s="13"/>
      <c r="G87" s="14"/>
      <c r="H87" s="15"/>
    </row>
    <row r="88" spans="1:8" ht="12.75" customHeight="1" x14ac:dyDescent="0.2">
      <c r="B88" s="16" t="s">
        <v>197</v>
      </c>
      <c r="C88" s="16"/>
      <c r="F88" s="13"/>
      <c r="G88" s="14"/>
      <c r="H88" s="15"/>
    </row>
    <row r="89" spans="1:8" ht="12.75" customHeight="1" x14ac:dyDescent="0.2">
      <c r="A89">
        <v>67</v>
      </c>
      <c r="B89" s="52" t="s">
        <v>708</v>
      </c>
      <c r="C89" t="s">
        <v>709</v>
      </c>
      <c r="D89" t="s">
        <v>666</v>
      </c>
      <c r="E89" s="27">
        <v>700000</v>
      </c>
      <c r="F89" s="13">
        <v>746.5675</v>
      </c>
      <c r="G89" s="14">
        <v>6.6400000000000001E-2</v>
      </c>
      <c r="H89" s="15">
        <v>46350</v>
      </c>
    </row>
    <row r="90" spans="1:8" ht="12.75" customHeight="1" x14ac:dyDescent="0.2">
      <c r="A90">
        <v>68</v>
      </c>
      <c r="B90" s="52" t="s">
        <v>754</v>
      </c>
      <c r="C90" t="s">
        <v>755</v>
      </c>
      <c r="D90" t="s">
        <v>666</v>
      </c>
      <c r="E90" s="27">
        <v>300000</v>
      </c>
      <c r="F90" s="13">
        <v>301.3596</v>
      </c>
      <c r="G90" s="14">
        <v>2.6800000000000001E-2</v>
      </c>
      <c r="H90" s="15">
        <v>44914</v>
      </c>
    </row>
    <row r="91" spans="1:8" ht="12.75" customHeight="1" x14ac:dyDescent="0.2">
      <c r="A91">
        <v>69</v>
      </c>
      <c r="B91" s="52" t="s">
        <v>506</v>
      </c>
      <c r="C91" t="s">
        <v>201</v>
      </c>
      <c r="D91" t="s">
        <v>666</v>
      </c>
      <c r="E91" s="27">
        <v>100000</v>
      </c>
      <c r="F91" s="13">
        <v>104.2676</v>
      </c>
      <c r="G91" s="14">
        <v>9.2999999999999992E-3</v>
      </c>
      <c r="H91" s="15">
        <v>45275</v>
      </c>
    </row>
    <row r="92" spans="1:8" ht="12.75" customHeight="1" x14ac:dyDescent="0.2">
      <c r="B92" s="17" t="s">
        <v>95</v>
      </c>
      <c r="C92" s="17"/>
      <c r="D92" s="17"/>
      <c r="E92" s="28"/>
      <c r="F92" s="18">
        <v>1152.1946999999998</v>
      </c>
      <c r="G92" s="19">
        <v>0.10250000000000001</v>
      </c>
      <c r="H92" s="20"/>
    </row>
    <row r="93" spans="1:8" s="41" customFormat="1" ht="12.75" customHeight="1" x14ac:dyDescent="0.2">
      <c r="B93" s="54"/>
      <c r="C93" s="54"/>
      <c r="D93" s="54"/>
      <c r="E93" s="55"/>
      <c r="F93" s="56"/>
      <c r="G93" s="57"/>
      <c r="H93" s="58"/>
    </row>
    <row r="94" spans="1:8" ht="12.75" customHeight="1" x14ac:dyDescent="0.2">
      <c r="B94" s="16" t="s">
        <v>102</v>
      </c>
      <c r="F94" s="13"/>
      <c r="G94" s="14"/>
      <c r="H94" s="15"/>
    </row>
    <row r="95" spans="1:8" ht="12.75" customHeight="1" x14ac:dyDescent="0.2">
      <c r="A95">
        <v>70</v>
      </c>
      <c r="B95" t="s">
        <v>517</v>
      </c>
      <c r="C95" t="s">
        <v>429</v>
      </c>
      <c r="D95" t="s">
        <v>512</v>
      </c>
      <c r="E95" s="27">
        <v>2936466.966</v>
      </c>
      <c r="F95" s="13">
        <v>857.97398169999997</v>
      </c>
      <c r="G95" s="14">
        <v>7.6300000000000007E-2</v>
      </c>
      <c r="H95" s="15" t="s">
        <v>617</v>
      </c>
    </row>
    <row r="96" spans="1:8" ht="12.75" customHeight="1" x14ac:dyDescent="0.2">
      <c r="B96" s="17" t="s">
        <v>95</v>
      </c>
      <c r="C96" s="17"/>
      <c r="D96" s="17"/>
      <c r="E96" s="28"/>
      <c r="F96" s="18">
        <v>857.97398169999997</v>
      </c>
      <c r="G96" s="19">
        <v>7.6300000000000007E-2</v>
      </c>
      <c r="H96" s="20"/>
    </row>
    <row r="97" spans="1:8" ht="12.75" customHeight="1" x14ac:dyDescent="0.2">
      <c r="F97" s="13"/>
      <c r="G97" s="14"/>
      <c r="H97" s="15"/>
    </row>
    <row r="98" spans="1:8" ht="12.75" customHeight="1" x14ac:dyDescent="0.2">
      <c r="A98" s="78" t="s">
        <v>616</v>
      </c>
      <c r="B98" s="16" t="s">
        <v>103</v>
      </c>
      <c r="C98" s="16"/>
      <c r="F98" s="13">
        <v>730.93266189999997</v>
      </c>
      <c r="G98" s="14">
        <v>6.5000000000000002E-2</v>
      </c>
      <c r="H98" s="15">
        <v>42828</v>
      </c>
    </row>
    <row r="99" spans="1:8" ht="12.75" customHeight="1" x14ac:dyDescent="0.2">
      <c r="B99" s="17" t="s">
        <v>95</v>
      </c>
      <c r="C99" s="17"/>
      <c r="D99" s="17"/>
      <c r="E99" s="28"/>
      <c r="F99" s="18">
        <v>730.93266189999997</v>
      </c>
      <c r="G99" s="19">
        <v>6.5000000000000002E-2</v>
      </c>
      <c r="H99" s="20"/>
    </row>
    <row r="100" spans="1:8" ht="12.75" customHeight="1" x14ac:dyDescent="0.2">
      <c r="F100" s="13"/>
      <c r="G100" s="14"/>
      <c r="H100" s="15"/>
    </row>
    <row r="101" spans="1:8" ht="12.75" customHeight="1" x14ac:dyDescent="0.2">
      <c r="B101" s="16" t="s">
        <v>104</v>
      </c>
      <c r="C101" s="16"/>
      <c r="F101" s="13"/>
      <c r="G101" s="14"/>
      <c r="H101" s="15"/>
    </row>
    <row r="102" spans="1:8" ht="12.75" customHeight="1" x14ac:dyDescent="0.2">
      <c r="B102" s="16" t="s">
        <v>105</v>
      </c>
      <c r="C102" s="16"/>
      <c r="F102" s="13">
        <v>-204.51900189999651</v>
      </c>
      <c r="G102" s="14">
        <v>-1.83E-2</v>
      </c>
      <c r="H102" s="15"/>
    </row>
    <row r="103" spans="1:8" ht="12.75" customHeight="1" x14ac:dyDescent="0.2">
      <c r="B103" s="17" t="s">
        <v>95</v>
      </c>
      <c r="C103" s="17"/>
      <c r="D103" s="17"/>
      <c r="E103" s="28"/>
      <c r="F103" s="18">
        <v>-204.51900189999651</v>
      </c>
      <c r="G103" s="19">
        <v>-1.83E-2</v>
      </c>
      <c r="H103" s="20"/>
    </row>
    <row r="104" spans="1:8" ht="12.75" customHeight="1" x14ac:dyDescent="0.2">
      <c r="B104" s="21" t="s">
        <v>106</v>
      </c>
      <c r="C104" s="21"/>
      <c r="D104" s="21"/>
      <c r="E104" s="29"/>
      <c r="F104" s="22">
        <v>11241.693382200005</v>
      </c>
      <c r="G104" s="23">
        <v>1.0000000000000002</v>
      </c>
      <c r="H104" s="24"/>
    </row>
    <row r="105" spans="1:8" ht="12.75" customHeight="1" x14ac:dyDescent="0.2"/>
    <row r="106" spans="1:8" ht="12.75" customHeight="1" x14ac:dyDescent="0.2">
      <c r="B106" s="16" t="s">
        <v>286</v>
      </c>
      <c r="C106" s="16"/>
    </row>
    <row r="107" spans="1:8" ht="12.75" customHeight="1" x14ac:dyDescent="0.2">
      <c r="B107" s="16" t="s">
        <v>283</v>
      </c>
      <c r="C107" s="16"/>
    </row>
    <row r="108" spans="1:8" ht="12.75" customHeight="1" x14ac:dyDescent="0.2">
      <c r="B108" s="16" t="s">
        <v>284</v>
      </c>
      <c r="C108" s="16"/>
      <c r="F108" s="37"/>
      <c r="G108" s="37"/>
    </row>
    <row r="109" spans="1:8" ht="12.75" customHeight="1" x14ac:dyDescent="0.2">
      <c r="B109" s="45" t="s">
        <v>493</v>
      </c>
      <c r="C109" s="16"/>
    </row>
    <row r="110" spans="1:8" ht="12.75" customHeight="1" x14ac:dyDescent="0.2"/>
    <row r="111" spans="1:8" ht="12.75" customHeight="1" x14ac:dyDescent="0.2"/>
    <row r="112" spans="1:8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</sheetData>
  <sheetProtection password="B9E2" sheet="1" objects="1" scenarios="1"/>
  <mergeCells count="1">
    <mergeCell ref="B1:H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76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.140625" bestFit="1" customWidth="1"/>
    <col min="4" max="4" width="14.85546875" bestFit="1" customWidth="1"/>
    <col min="5" max="5" width="11.85546875" style="27" bestFit="1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77" t="s">
        <v>635</v>
      </c>
      <c r="B1" s="92" t="s">
        <v>205</v>
      </c>
      <c r="C1" s="93"/>
      <c r="D1" s="93"/>
      <c r="E1" s="93"/>
      <c r="F1" s="93"/>
      <c r="G1" s="93"/>
      <c r="H1" s="94"/>
    </row>
    <row r="2" spans="1:8" x14ac:dyDescent="0.2">
      <c r="A2" s="79" t="s">
        <v>1</v>
      </c>
      <c r="B2" s="3" t="s">
        <v>743</v>
      </c>
      <c r="C2" s="3"/>
      <c r="D2" s="4"/>
      <c r="E2" s="26"/>
      <c r="F2" s="5"/>
      <c r="G2" s="6"/>
      <c r="H2" s="6"/>
    </row>
    <row r="3" spans="1:8" ht="15.75" customHeight="1" x14ac:dyDescent="0.2">
      <c r="A3" s="7"/>
      <c r="B3" s="8"/>
      <c r="C3" s="8"/>
      <c r="D3" s="2"/>
      <c r="E3" s="26"/>
      <c r="F3" s="5"/>
      <c r="G3" s="6"/>
      <c r="H3" s="6"/>
    </row>
    <row r="4" spans="1:8" x14ac:dyDescent="0.2">
      <c r="A4" s="9" t="s">
        <v>2</v>
      </c>
      <c r="B4" s="10" t="s">
        <v>3</v>
      </c>
      <c r="C4" s="10" t="s">
        <v>8</v>
      </c>
      <c r="D4" s="10" t="s">
        <v>4</v>
      </c>
      <c r="E4" s="25" t="s">
        <v>279</v>
      </c>
      <c r="F4" s="11" t="s">
        <v>5</v>
      </c>
      <c r="G4" s="12" t="s">
        <v>6</v>
      </c>
      <c r="H4" s="31" t="s">
        <v>7</v>
      </c>
    </row>
    <row r="5" spans="1:8" ht="12.75" customHeight="1" x14ac:dyDescent="0.2">
      <c r="F5" s="13"/>
      <c r="G5" s="14"/>
      <c r="H5" s="15"/>
    </row>
    <row r="6" spans="1:8" ht="12.75" customHeight="1" x14ac:dyDescent="0.2">
      <c r="F6" s="13"/>
      <c r="G6" s="14"/>
      <c r="H6" s="15"/>
    </row>
    <row r="7" spans="1:8" ht="12.75" customHeight="1" x14ac:dyDescent="0.2">
      <c r="B7" s="16" t="s">
        <v>101</v>
      </c>
      <c r="C7" s="16"/>
      <c r="F7" s="13"/>
      <c r="G7" s="14"/>
      <c r="H7" s="15"/>
    </row>
    <row r="8" spans="1:8" ht="12.75" customHeight="1" x14ac:dyDescent="0.2">
      <c r="B8" s="16" t="s">
        <v>559</v>
      </c>
      <c r="C8" s="16"/>
      <c r="F8" s="13"/>
      <c r="G8" s="14"/>
      <c r="H8" s="15"/>
    </row>
    <row r="9" spans="1:8" ht="12.75" customHeight="1" x14ac:dyDescent="0.2">
      <c r="A9">
        <v>1</v>
      </c>
      <c r="B9" t="s">
        <v>424</v>
      </c>
      <c r="C9" t="s">
        <v>728</v>
      </c>
      <c r="D9" t="s">
        <v>186</v>
      </c>
      <c r="E9" s="27">
        <v>9500</v>
      </c>
      <c r="F9" s="13">
        <v>9415.3454999999994</v>
      </c>
      <c r="G9" s="14">
        <v>9.6799999999999997E-2</v>
      </c>
      <c r="H9" s="15">
        <v>42877</v>
      </c>
    </row>
    <row r="10" spans="1:8" ht="12.75" customHeight="1" x14ac:dyDescent="0.2">
      <c r="A10">
        <v>2</v>
      </c>
      <c r="B10" t="s">
        <v>326</v>
      </c>
      <c r="C10" t="s">
        <v>774</v>
      </c>
      <c r="D10" t="s">
        <v>186</v>
      </c>
      <c r="E10" s="27">
        <v>9000</v>
      </c>
      <c r="F10" s="13">
        <v>8921.8529999999992</v>
      </c>
      <c r="G10" s="14">
        <v>9.1700000000000004E-2</v>
      </c>
      <c r="H10" s="15">
        <v>42878</v>
      </c>
    </row>
    <row r="11" spans="1:8" ht="12.75" customHeight="1" x14ac:dyDescent="0.2">
      <c r="A11">
        <v>3</v>
      </c>
      <c r="B11" t="s">
        <v>430</v>
      </c>
      <c r="C11" t="s">
        <v>733</v>
      </c>
      <c r="D11" t="s">
        <v>187</v>
      </c>
      <c r="E11" s="27">
        <v>5000</v>
      </c>
      <c r="F11" s="13">
        <v>4958.42</v>
      </c>
      <c r="G11" s="14">
        <v>5.0999999999999997E-2</v>
      </c>
      <c r="H11" s="15">
        <v>42874</v>
      </c>
    </row>
    <row r="12" spans="1:8" ht="12.75" customHeight="1" x14ac:dyDescent="0.2">
      <c r="A12">
        <v>4</v>
      </c>
      <c r="B12" t="s">
        <v>454</v>
      </c>
      <c r="C12" t="s">
        <v>781</v>
      </c>
      <c r="D12" t="s">
        <v>416</v>
      </c>
      <c r="E12" s="27">
        <v>4850</v>
      </c>
      <c r="F12" s="13">
        <v>4804.4245499999997</v>
      </c>
      <c r="G12" s="14">
        <v>4.9399999999999999E-2</v>
      </c>
      <c r="H12" s="15">
        <v>42881</v>
      </c>
    </row>
    <row r="13" spans="1:8" ht="12.75" customHeight="1" x14ac:dyDescent="0.2">
      <c r="A13">
        <v>5</v>
      </c>
      <c r="B13" t="s">
        <v>732</v>
      </c>
      <c r="C13" t="s">
        <v>782</v>
      </c>
      <c r="D13" t="s">
        <v>416</v>
      </c>
      <c r="E13" s="27">
        <v>500</v>
      </c>
      <c r="F13" s="13">
        <v>496.82</v>
      </c>
      <c r="G13" s="14">
        <v>5.1000000000000004E-3</v>
      </c>
      <c r="H13" s="15">
        <v>42864</v>
      </c>
    </row>
    <row r="14" spans="1:8" ht="12.75" customHeight="1" x14ac:dyDescent="0.2">
      <c r="B14" s="17" t="s">
        <v>95</v>
      </c>
      <c r="C14" s="17"/>
      <c r="D14" s="17"/>
      <c r="E14" s="28"/>
      <c r="F14" s="18">
        <v>28596.863049999996</v>
      </c>
      <c r="G14" s="19">
        <v>0.29399999999999998</v>
      </c>
      <c r="H14" s="20"/>
    </row>
    <row r="15" spans="1:8" ht="12.75" customHeight="1" x14ac:dyDescent="0.2">
      <c r="F15" s="13"/>
      <c r="G15" s="14"/>
      <c r="H15" s="15"/>
    </row>
    <row r="16" spans="1:8" ht="12.75" customHeight="1" x14ac:dyDescent="0.2">
      <c r="B16" s="16" t="s">
        <v>492</v>
      </c>
      <c r="C16" s="16"/>
      <c r="F16" s="13"/>
      <c r="G16" s="14"/>
      <c r="H16" s="15"/>
    </row>
    <row r="17" spans="1:8" ht="12.75" customHeight="1" x14ac:dyDescent="0.2">
      <c r="A17">
        <v>6</v>
      </c>
      <c r="B17" t="s">
        <v>783</v>
      </c>
      <c r="C17" t="s">
        <v>784</v>
      </c>
      <c r="D17" t="s">
        <v>416</v>
      </c>
      <c r="E17" s="27">
        <v>1940</v>
      </c>
      <c r="F17" s="13">
        <v>9579.2059000000008</v>
      </c>
      <c r="G17" s="14">
        <v>9.8500000000000004E-2</v>
      </c>
      <c r="H17" s="15">
        <v>42893</v>
      </c>
    </row>
    <row r="18" spans="1:8" ht="12.75" customHeight="1" x14ac:dyDescent="0.2">
      <c r="A18">
        <v>7</v>
      </c>
      <c r="B18" t="s">
        <v>759</v>
      </c>
      <c r="C18" t="s">
        <v>760</v>
      </c>
      <c r="D18" t="s">
        <v>187</v>
      </c>
      <c r="E18" s="27">
        <v>1440</v>
      </c>
      <c r="F18" s="13">
        <v>7116.4584000000004</v>
      </c>
      <c r="G18" s="14">
        <v>7.3200000000000001E-2</v>
      </c>
      <c r="H18" s="15">
        <v>42895</v>
      </c>
    </row>
    <row r="19" spans="1:8" ht="12.75" customHeight="1" x14ac:dyDescent="0.2">
      <c r="A19">
        <v>8</v>
      </c>
      <c r="B19" t="s">
        <v>685</v>
      </c>
      <c r="C19" t="s">
        <v>722</v>
      </c>
      <c r="D19" t="s">
        <v>416</v>
      </c>
      <c r="E19" s="27">
        <v>1216</v>
      </c>
      <c r="F19" s="13">
        <v>6049.7459200000003</v>
      </c>
      <c r="G19" s="14">
        <v>6.2199999999999998E-2</v>
      </c>
      <c r="H19" s="15">
        <v>42849</v>
      </c>
    </row>
    <row r="20" spans="1:8" ht="12.75" customHeight="1" x14ac:dyDescent="0.2">
      <c r="A20">
        <v>9</v>
      </c>
      <c r="B20" t="s">
        <v>785</v>
      </c>
      <c r="C20" t="s">
        <v>786</v>
      </c>
      <c r="D20" t="s">
        <v>186</v>
      </c>
      <c r="E20" s="27">
        <v>1000</v>
      </c>
      <c r="F20" s="13">
        <v>4956.2700000000004</v>
      </c>
      <c r="G20" s="14">
        <v>5.0999999999999997E-2</v>
      </c>
      <c r="H20" s="15">
        <v>42877</v>
      </c>
    </row>
    <row r="21" spans="1:8" ht="12.75" customHeight="1" x14ac:dyDescent="0.2">
      <c r="A21">
        <v>10</v>
      </c>
      <c r="B21" t="s">
        <v>787</v>
      </c>
      <c r="C21" t="s">
        <v>788</v>
      </c>
      <c r="D21" t="s">
        <v>186</v>
      </c>
      <c r="E21" s="27">
        <v>1000</v>
      </c>
      <c r="F21" s="13">
        <v>4950</v>
      </c>
      <c r="G21" s="14">
        <v>5.0900000000000001E-2</v>
      </c>
      <c r="H21" s="15">
        <v>42878</v>
      </c>
    </row>
    <row r="22" spans="1:8" ht="12.75" customHeight="1" x14ac:dyDescent="0.2">
      <c r="A22">
        <v>11</v>
      </c>
      <c r="B22" t="s">
        <v>789</v>
      </c>
      <c r="C22" t="s">
        <v>790</v>
      </c>
      <c r="D22" t="s">
        <v>416</v>
      </c>
      <c r="E22" s="27">
        <v>1000</v>
      </c>
      <c r="F22" s="13">
        <v>4948.8999999999996</v>
      </c>
      <c r="G22" s="14">
        <v>5.0900000000000001E-2</v>
      </c>
      <c r="H22" s="15">
        <v>42884</v>
      </c>
    </row>
    <row r="23" spans="1:8" ht="12.75" customHeight="1" x14ac:dyDescent="0.2">
      <c r="A23">
        <v>12</v>
      </c>
      <c r="B23" t="s">
        <v>787</v>
      </c>
      <c r="C23" t="s">
        <v>791</v>
      </c>
      <c r="D23" t="s">
        <v>186</v>
      </c>
      <c r="E23" s="27">
        <v>1000</v>
      </c>
      <c r="F23" s="13">
        <v>4947.1149999999998</v>
      </c>
      <c r="G23" s="14">
        <v>5.0900000000000001E-2</v>
      </c>
      <c r="H23" s="15">
        <v>42881</v>
      </c>
    </row>
    <row r="24" spans="1:8" ht="12.75" customHeight="1" x14ac:dyDescent="0.2">
      <c r="A24">
        <v>13</v>
      </c>
      <c r="B24" t="s">
        <v>671</v>
      </c>
      <c r="C24" t="s">
        <v>734</v>
      </c>
      <c r="D24" t="s">
        <v>186</v>
      </c>
      <c r="E24" s="27">
        <v>940</v>
      </c>
      <c r="F24" s="13">
        <v>4651.1716999999999</v>
      </c>
      <c r="G24" s="14">
        <v>4.7800000000000002E-2</v>
      </c>
      <c r="H24" s="15">
        <v>42879</v>
      </c>
    </row>
    <row r="25" spans="1:8" ht="12.75" customHeight="1" x14ac:dyDescent="0.2">
      <c r="A25">
        <v>14</v>
      </c>
      <c r="B25" t="s">
        <v>586</v>
      </c>
      <c r="C25" t="s">
        <v>723</v>
      </c>
      <c r="D25" t="s">
        <v>587</v>
      </c>
      <c r="E25" s="27">
        <v>682</v>
      </c>
      <c r="F25" s="13">
        <v>3390.7096299999998</v>
      </c>
      <c r="G25" s="14">
        <v>3.49E-2</v>
      </c>
      <c r="H25" s="15">
        <v>42846</v>
      </c>
    </row>
    <row r="26" spans="1:8" ht="12.75" customHeight="1" x14ac:dyDescent="0.2">
      <c r="A26">
        <v>15</v>
      </c>
      <c r="B26" t="s">
        <v>419</v>
      </c>
      <c r="C26" t="s">
        <v>725</v>
      </c>
      <c r="D26" t="s">
        <v>187</v>
      </c>
      <c r="E26" s="27">
        <v>502</v>
      </c>
      <c r="F26" s="13">
        <v>2500.63519</v>
      </c>
      <c r="G26" s="14">
        <v>2.5700000000000001E-2</v>
      </c>
      <c r="H26" s="15">
        <v>42845</v>
      </c>
    </row>
    <row r="27" spans="1:8" ht="12.75" customHeight="1" x14ac:dyDescent="0.2">
      <c r="A27">
        <v>16</v>
      </c>
      <c r="B27" t="s">
        <v>419</v>
      </c>
      <c r="C27" t="s">
        <v>738</v>
      </c>
      <c r="D27" t="s">
        <v>416</v>
      </c>
      <c r="E27" s="27">
        <v>500</v>
      </c>
      <c r="F27" s="13">
        <v>2488.71</v>
      </c>
      <c r="G27" s="14">
        <v>2.5600000000000001E-2</v>
      </c>
      <c r="H27" s="15">
        <v>42849</v>
      </c>
    </row>
    <row r="28" spans="1:8" ht="12.75" customHeight="1" x14ac:dyDescent="0.2">
      <c r="A28">
        <v>17</v>
      </c>
      <c r="B28" t="s">
        <v>735</v>
      </c>
      <c r="C28" t="s">
        <v>736</v>
      </c>
      <c r="D28" t="s">
        <v>416</v>
      </c>
      <c r="E28" s="27">
        <v>500</v>
      </c>
      <c r="F28" s="13">
        <v>2488.5050000000001</v>
      </c>
      <c r="G28" s="14">
        <v>2.5600000000000001E-2</v>
      </c>
      <c r="H28" s="15">
        <v>42850</v>
      </c>
    </row>
    <row r="29" spans="1:8" ht="12.75" customHeight="1" x14ac:dyDescent="0.2">
      <c r="A29">
        <v>18</v>
      </c>
      <c r="B29" t="s">
        <v>671</v>
      </c>
      <c r="C29" t="s">
        <v>737</v>
      </c>
      <c r="D29" t="s">
        <v>186</v>
      </c>
      <c r="E29" s="27">
        <v>500</v>
      </c>
      <c r="F29" s="13">
        <v>2473.0475000000001</v>
      </c>
      <c r="G29" s="14">
        <v>2.5399999999999999E-2</v>
      </c>
      <c r="H29" s="15">
        <v>42881</v>
      </c>
    </row>
    <row r="30" spans="1:8" ht="12.75" customHeight="1" x14ac:dyDescent="0.2">
      <c r="A30">
        <v>19</v>
      </c>
      <c r="B30" t="s">
        <v>327</v>
      </c>
      <c r="C30" t="s">
        <v>758</v>
      </c>
      <c r="D30" t="s">
        <v>520</v>
      </c>
      <c r="E30" s="27">
        <v>500</v>
      </c>
      <c r="F30" s="13">
        <v>2472.4299999999998</v>
      </c>
      <c r="G30" s="14">
        <v>2.5399999999999999E-2</v>
      </c>
      <c r="H30" s="15">
        <v>42885</v>
      </c>
    </row>
    <row r="31" spans="1:8" ht="12.75" customHeight="1" x14ac:dyDescent="0.2">
      <c r="A31">
        <v>20</v>
      </c>
      <c r="B31" t="s">
        <v>296</v>
      </c>
      <c r="C31" t="s">
        <v>792</v>
      </c>
      <c r="D31" t="s">
        <v>186</v>
      </c>
      <c r="E31" s="27">
        <v>500</v>
      </c>
      <c r="F31" s="13">
        <v>2470.5774999999999</v>
      </c>
      <c r="G31" s="14">
        <v>2.5399999999999999E-2</v>
      </c>
      <c r="H31" s="15">
        <v>42895</v>
      </c>
    </row>
    <row r="32" spans="1:8" ht="12.75" customHeight="1" x14ac:dyDescent="0.2">
      <c r="A32">
        <v>21</v>
      </c>
      <c r="B32" t="s">
        <v>419</v>
      </c>
      <c r="C32" t="s">
        <v>752</v>
      </c>
      <c r="D32" t="s">
        <v>187</v>
      </c>
      <c r="E32" s="27">
        <v>400</v>
      </c>
      <c r="F32" s="13">
        <v>1966.3440000000001</v>
      </c>
      <c r="G32" s="14">
        <v>2.0199999999999999E-2</v>
      </c>
      <c r="H32" s="15">
        <v>42914</v>
      </c>
    </row>
    <row r="33" spans="1:8" ht="12.75" customHeight="1" x14ac:dyDescent="0.2">
      <c r="B33" s="17" t="s">
        <v>95</v>
      </c>
      <c r="C33" s="17"/>
      <c r="D33" s="17"/>
      <c r="E33" s="28"/>
      <c r="F33" s="18">
        <v>67449.82574</v>
      </c>
      <c r="G33" s="19">
        <v>0.69359999999999988</v>
      </c>
      <c r="H33" s="20"/>
    </row>
    <row r="34" spans="1:8" ht="12.75" customHeight="1" x14ac:dyDescent="0.2">
      <c r="F34" s="13"/>
      <c r="G34" s="14"/>
      <c r="H34" s="15"/>
    </row>
    <row r="35" spans="1:8" ht="12.75" customHeight="1" x14ac:dyDescent="0.2">
      <c r="B35" s="16" t="s">
        <v>194</v>
      </c>
      <c r="C35" s="16"/>
      <c r="F35" s="13"/>
      <c r="G35" s="14"/>
      <c r="H35" s="15"/>
    </row>
    <row r="36" spans="1:8" ht="12.75" customHeight="1" x14ac:dyDescent="0.2">
      <c r="A36">
        <v>22</v>
      </c>
      <c r="B36" s="1" t="s">
        <v>678</v>
      </c>
      <c r="C36" t="s">
        <v>793</v>
      </c>
      <c r="D36" t="s">
        <v>666</v>
      </c>
      <c r="E36" s="27">
        <v>1500000</v>
      </c>
      <c r="F36" s="13">
        <v>1482.4845</v>
      </c>
      <c r="G36" s="14">
        <v>1.52E-2</v>
      </c>
      <c r="H36" s="15">
        <v>42901</v>
      </c>
    </row>
    <row r="37" spans="1:8" ht="12.75" customHeight="1" x14ac:dyDescent="0.2">
      <c r="B37" s="17" t="s">
        <v>95</v>
      </c>
      <c r="C37" s="17"/>
      <c r="D37" s="17"/>
      <c r="E37" s="28"/>
      <c r="F37" s="18">
        <v>1482.4845</v>
      </c>
      <c r="G37" s="19">
        <v>1.52E-2</v>
      </c>
      <c r="H37" s="20"/>
    </row>
    <row r="38" spans="1:8" ht="12.75" customHeight="1" x14ac:dyDescent="0.2">
      <c r="F38" s="13"/>
      <c r="G38" s="14"/>
      <c r="H38" s="15"/>
    </row>
    <row r="39" spans="1:8" ht="12.75" customHeight="1" x14ac:dyDescent="0.2">
      <c r="A39" s="78" t="s">
        <v>616</v>
      </c>
      <c r="B39" s="16" t="s">
        <v>103</v>
      </c>
      <c r="C39" s="16"/>
      <c r="F39" s="13">
        <v>7.5346071999999999</v>
      </c>
      <c r="G39" s="14">
        <v>1E-4</v>
      </c>
      <c r="H39" s="15">
        <v>42828</v>
      </c>
    </row>
    <row r="40" spans="1:8" ht="12.75" customHeight="1" x14ac:dyDescent="0.2">
      <c r="B40" s="17" t="s">
        <v>95</v>
      </c>
      <c r="C40" s="17"/>
      <c r="D40" s="17"/>
      <c r="E40" s="28"/>
      <c r="F40" s="18">
        <v>7.5346071999999999</v>
      </c>
      <c r="G40" s="19">
        <v>1E-4</v>
      </c>
      <c r="H40" s="20"/>
    </row>
    <row r="41" spans="1:8" ht="12.75" customHeight="1" x14ac:dyDescent="0.2">
      <c r="F41" s="13"/>
      <c r="G41" s="14"/>
      <c r="H41" s="15"/>
    </row>
    <row r="42" spans="1:8" ht="12.75" customHeight="1" x14ac:dyDescent="0.2">
      <c r="B42" s="16" t="s">
        <v>104</v>
      </c>
      <c r="C42" s="16"/>
      <c r="F42" s="13"/>
      <c r="G42" s="14"/>
      <c r="H42" s="15"/>
    </row>
    <row r="43" spans="1:8" ht="12.75" customHeight="1" x14ac:dyDescent="0.2">
      <c r="B43" s="16" t="s">
        <v>105</v>
      </c>
      <c r="C43" s="16"/>
      <c r="F43" s="13">
        <v>-261.00231869997515</v>
      </c>
      <c r="G43" s="14">
        <v>-2.9000000000000002E-3</v>
      </c>
      <c r="H43" s="15"/>
    </row>
    <row r="44" spans="1:8" ht="12.75" customHeight="1" x14ac:dyDescent="0.2">
      <c r="B44" s="17" t="s">
        <v>95</v>
      </c>
      <c r="C44" s="17"/>
      <c r="D44" s="17"/>
      <c r="E44" s="28"/>
      <c r="F44" s="18">
        <v>-261.00231869997515</v>
      </c>
      <c r="G44" s="19">
        <v>-2.9000000000000002E-3</v>
      </c>
      <c r="H44" s="20"/>
    </row>
    <row r="45" spans="1:8" ht="12.75" customHeight="1" x14ac:dyDescent="0.2">
      <c r="B45" s="21" t="s">
        <v>106</v>
      </c>
      <c r="C45" s="21"/>
      <c r="D45" s="21"/>
      <c r="E45" s="29"/>
      <c r="F45" s="22">
        <v>97275.705578500027</v>
      </c>
      <c r="G45" s="23">
        <v>0.99999999999999989</v>
      </c>
      <c r="H45" s="24"/>
    </row>
    <row r="46" spans="1:8" ht="12.75" customHeight="1" x14ac:dyDescent="0.2"/>
    <row r="47" spans="1:8" ht="12.75" customHeight="1" x14ac:dyDescent="0.2">
      <c r="B47" s="16" t="s">
        <v>286</v>
      </c>
      <c r="C47" s="16"/>
    </row>
    <row r="48" spans="1:8" ht="12.75" customHeight="1" x14ac:dyDescent="0.2">
      <c r="B48" s="16" t="s">
        <v>283</v>
      </c>
      <c r="C48" s="16"/>
    </row>
    <row r="49" spans="2:3" ht="12.75" customHeight="1" x14ac:dyDescent="0.2">
      <c r="B49" s="16"/>
      <c r="C49" s="16"/>
    </row>
    <row r="50" spans="2:3" ht="12.75" customHeight="1" x14ac:dyDescent="0.2">
      <c r="B50" s="16"/>
      <c r="C50" s="16"/>
    </row>
    <row r="51" spans="2:3" ht="12.75" customHeight="1" x14ac:dyDescent="0.2">
      <c r="B51" s="16"/>
      <c r="C51" s="16"/>
    </row>
    <row r="52" spans="2:3" ht="12.75" customHeight="1" x14ac:dyDescent="0.2"/>
    <row r="53" spans="2:3" ht="12.75" customHeight="1" x14ac:dyDescent="0.2"/>
    <row r="54" spans="2:3" ht="12.75" customHeight="1" x14ac:dyDescent="0.2"/>
    <row r="55" spans="2:3" ht="12.75" customHeight="1" x14ac:dyDescent="0.2"/>
    <row r="56" spans="2:3" ht="12.75" customHeight="1" x14ac:dyDescent="0.2"/>
    <row r="57" spans="2:3" ht="12.75" customHeight="1" x14ac:dyDescent="0.2"/>
    <row r="58" spans="2:3" ht="12.75" customHeight="1" x14ac:dyDescent="0.2"/>
    <row r="59" spans="2:3" ht="12.75" customHeight="1" x14ac:dyDescent="0.2"/>
    <row r="60" spans="2:3" ht="12.75" customHeight="1" x14ac:dyDescent="0.2"/>
    <row r="61" spans="2:3" ht="12.75" customHeight="1" x14ac:dyDescent="0.2"/>
    <row r="62" spans="2:3" ht="12.75" customHeight="1" x14ac:dyDescent="0.2"/>
    <row r="63" spans="2:3" ht="12.75" customHeight="1" x14ac:dyDescent="0.2"/>
    <row r="64" spans="2:3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</sheetData>
  <sheetProtection password="B9E2" sheet="1" objects="1" scenarios="1"/>
  <mergeCells count="1">
    <mergeCell ref="B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13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3.5703125" bestFit="1" customWidth="1"/>
    <col min="4" max="4" width="32.5703125" bestFit="1" customWidth="1"/>
    <col min="5" max="5" width="11" style="27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77" t="s">
        <v>618</v>
      </c>
      <c r="B1" s="92" t="s">
        <v>107</v>
      </c>
      <c r="C1" s="93"/>
      <c r="D1" s="93"/>
      <c r="E1" s="93"/>
      <c r="F1" s="93"/>
      <c r="G1" s="93"/>
      <c r="H1" s="94"/>
    </row>
    <row r="2" spans="1:8" x14ac:dyDescent="0.2">
      <c r="A2" s="79" t="s">
        <v>1</v>
      </c>
      <c r="B2" s="3" t="s">
        <v>743</v>
      </c>
      <c r="C2" s="3"/>
      <c r="D2" s="4"/>
      <c r="E2" s="26"/>
      <c r="F2" s="5"/>
      <c r="G2" s="6"/>
      <c r="H2" s="6"/>
    </row>
    <row r="3" spans="1:8" ht="15.75" customHeight="1" x14ac:dyDescent="0.2">
      <c r="A3" s="7"/>
      <c r="B3" s="8"/>
      <c r="C3" s="8"/>
      <c r="D3" s="2"/>
      <c r="E3" s="26"/>
      <c r="F3" s="5"/>
      <c r="G3" s="6"/>
      <c r="H3" s="6"/>
    </row>
    <row r="4" spans="1:8" x14ac:dyDescent="0.2">
      <c r="A4" s="9" t="s">
        <v>2</v>
      </c>
      <c r="B4" s="10" t="s">
        <v>3</v>
      </c>
      <c r="C4" s="10" t="s">
        <v>8</v>
      </c>
      <c r="D4" s="10" t="s">
        <v>4</v>
      </c>
      <c r="E4" s="25" t="s">
        <v>279</v>
      </c>
      <c r="F4" s="11" t="s">
        <v>5</v>
      </c>
      <c r="G4" s="12" t="s">
        <v>6</v>
      </c>
      <c r="H4" s="31" t="s">
        <v>7</v>
      </c>
    </row>
    <row r="5" spans="1:8" ht="12.75" customHeight="1" x14ac:dyDescent="0.2">
      <c r="F5" s="13"/>
      <c r="G5" s="14"/>
      <c r="H5" s="15"/>
    </row>
    <row r="6" spans="1:8" ht="12.75" customHeight="1" x14ac:dyDescent="0.2">
      <c r="F6" s="13"/>
      <c r="G6" s="14"/>
      <c r="H6" s="15"/>
    </row>
    <row r="7" spans="1:8" ht="12.75" customHeight="1" x14ac:dyDescent="0.2">
      <c r="B7" s="16" t="s">
        <v>9</v>
      </c>
      <c r="C7" s="16"/>
      <c r="F7" s="13"/>
      <c r="G7" s="14"/>
      <c r="H7" s="15"/>
    </row>
    <row r="8" spans="1:8" ht="12.75" customHeight="1" x14ac:dyDescent="0.2">
      <c r="B8" s="16" t="s">
        <v>676</v>
      </c>
      <c r="C8" s="16"/>
      <c r="F8" s="13"/>
      <c r="G8" s="14"/>
      <c r="H8" s="15"/>
    </row>
    <row r="9" spans="1:8" ht="12.75" customHeight="1" x14ac:dyDescent="0.2">
      <c r="A9">
        <v>1</v>
      </c>
      <c r="B9" t="s">
        <v>289</v>
      </c>
      <c r="C9" t="s">
        <v>12</v>
      </c>
      <c r="D9" s="52" t="s">
        <v>10</v>
      </c>
      <c r="E9" s="27">
        <v>8430</v>
      </c>
      <c r="F9" s="13">
        <v>121.606965</v>
      </c>
      <c r="G9" s="14">
        <v>8.5099999999999995E-2</v>
      </c>
      <c r="H9" s="15"/>
    </row>
    <row r="10" spans="1:8" ht="12.75" customHeight="1" x14ac:dyDescent="0.2">
      <c r="A10">
        <v>2</v>
      </c>
      <c r="B10" t="s">
        <v>296</v>
      </c>
      <c r="C10" t="s">
        <v>26</v>
      </c>
      <c r="D10" t="s">
        <v>23</v>
      </c>
      <c r="E10" s="27">
        <v>6643</v>
      </c>
      <c r="F10" s="13">
        <v>99.784503000000001</v>
      </c>
      <c r="G10" s="14">
        <v>6.9900000000000004E-2</v>
      </c>
      <c r="H10" s="15"/>
    </row>
    <row r="11" spans="1:8" ht="12.75" customHeight="1" x14ac:dyDescent="0.2">
      <c r="A11">
        <v>3</v>
      </c>
      <c r="B11" t="s">
        <v>301</v>
      </c>
      <c r="C11" t="s">
        <v>46</v>
      </c>
      <c r="D11" t="s">
        <v>25</v>
      </c>
      <c r="E11" s="27">
        <v>35404</v>
      </c>
      <c r="F11" s="13">
        <v>99.237411999999992</v>
      </c>
      <c r="G11" s="14">
        <v>6.9500000000000006E-2</v>
      </c>
      <c r="H11" s="15"/>
    </row>
    <row r="12" spans="1:8" ht="12.75" customHeight="1" x14ac:dyDescent="0.2">
      <c r="A12">
        <v>4</v>
      </c>
      <c r="B12" t="s">
        <v>291</v>
      </c>
      <c r="C12" t="s">
        <v>30</v>
      </c>
      <c r="D12" t="s">
        <v>29</v>
      </c>
      <c r="E12" s="27">
        <v>6900</v>
      </c>
      <c r="F12" s="13">
        <v>91.142099999999999</v>
      </c>
      <c r="G12" s="14">
        <v>6.3799999999999996E-2</v>
      </c>
      <c r="H12" s="15"/>
    </row>
    <row r="13" spans="1:8" ht="12.75" customHeight="1" x14ac:dyDescent="0.2">
      <c r="A13">
        <v>5</v>
      </c>
      <c r="B13" t="s">
        <v>290</v>
      </c>
      <c r="C13" t="s">
        <v>14</v>
      </c>
      <c r="D13" t="s">
        <v>13</v>
      </c>
      <c r="E13" s="27">
        <v>8335</v>
      </c>
      <c r="F13" s="13">
        <v>85.204537500000001</v>
      </c>
      <c r="G13" s="14">
        <v>5.9700000000000003E-2</v>
      </c>
      <c r="H13" s="15"/>
    </row>
    <row r="14" spans="1:8" ht="12.75" customHeight="1" x14ac:dyDescent="0.2">
      <c r="A14">
        <v>6</v>
      </c>
      <c r="B14" t="s">
        <v>292</v>
      </c>
      <c r="C14" t="s">
        <v>11</v>
      </c>
      <c r="D14" t="s">
        <v>10</v>
      </c>
      <c r="E14" s="27">
        <v>24283</v>
      </c>
      <c r="F14" s="13">
        <v>67.2274855</v>
      </c>
      <c r="G14" s="14">
        <v>4.7100000000000003E-2</v>
      </c>
      <c r="H14" s="15"/>
    </row>
    <row r="15" spans="1:8" ht="12.75" customHeight="1" x14ac:dyDescent="0.2">
      <c r="A15">
        <v>7</v>
      </c>
      <c r="B15" t="s">
        <v>318</v>
      </c>
      <c r="C15" t="s">
        <v>18</v>
      </c>
      <c r="D15" t="s">
        <v>13</v>
      </c>
      <c r="E15" s="27">
        <v>2219</v>
      </c>
      <c r="F15" s="13">
        <v>53.961642000000005</v>
      </c>
      <c r="G15" s="14">
        <v>3.78E-2</v>
      </c>
      <c r="H15" s="15"/>
    </row>
    <row r="16" spans="1:8" ht="12.75" customHeight="1" x14ac:dyDescent="0.2">
      <c r="A16">
        <v>8</v>
      </c>
      <c r="B16" t="s">
        <v>329</v>
      </c>
      <c r="C16" t="s">
        <v>76</v>
      </c>
      <c r="D16" t="s">
        <v>27</v>
      </c>
      <c r="E16" s="27">
        <v>3424</v>
      </c>
      <c r="F16" s="13">
        <v>53.924575999999995</v>
      </c>
      <c r="G16" s="14">
        <v>3.78E-2</v>
      </c>
      <c r="H16" s="15"/>
    </row>
    <row r="17" spans="1:8" ht="12.75" customHeight="1" x14ac:dyDescent="0.2">
      <c r="A17">
        <v>9</v>
      </c>
      <c r="B17" t="s">
        <v>313</v>
      </c>
      <c r="C17" t="s">
        <v>108</v>
      </c>
      <c r="D17" t="s">
        <v>10</v>
      </c>
      <c r="E17" s="27">
        <v>5040</v>
      </c>
      <c r="F17" s="13">
        <v>43.958880000000001</v>
      </c>
      <c r="G17" s="14">
        <v>3.0800000000000001E-2</v>
      </c>
      <c r="H17" s="15"/>
    </row>
    <row r="18" spans="1:8" ht="12.75" customHeight="1" x14ac:dyDescent="0.2">
      <c r="A18">
        <v>10</v>
      </c>
      <c r="B18" t="s">
        <v>15</v>
      </c>
      <c r="C18" t="s">
        <v>16</v>
      </c>
      <c r="D18" t="s">
        <v>10</v>
      </c>
      <c r="E18" s="27">
        <v>13218</v>
      </c>
      <c r="F18" s="13">
        <v>38.781612000000003</v>
      </c>
      <c r="G18" s="14">
        <v>2.7199999999999998E-2</v>
      </c>
      <c r="H18" s="15"/>
    </row>
    <row r="19" spans="1:8" ht="12.75" customHeight="1" x14ac:dyDescent="0.2">
      <c r="A19">
        <v>11</v>
      </c>
      <c r="B19" t="s">
        <v>293</v>
      </c>
      <c r="C19" t="s">
        <v>20</v>
      </c>
      <c r="D19" t="s">
        <v>19</v>
      </c>
      <c r="E19" s="27">
        <v>7778</v>
      </c>
      <c r="F19" s="13">
        <v>36.233812999999998</v>
      </c>
      <c r="G19" s="14">
        <v>2.5399999999999999E-2</v>
      </c>
      <c r="H19" s="15"/>
    </row>
    <row r="20" spans="1:8" ht="12.75" customHeight="1" x14ac:dyDescent="0.2">
      <c r="A20">
        <v>12</v>
      </c>
      <c r="B20" t="s">
        <v>319</v>
      </c>
      <c r="C20" t="s">
        <v>28</v>
      </c>
      <c r="D20" t="s">
        <v>10</v>
      </c>
      <c r="E20" s="27">
        <v>7038</v>
      </c>
      <c r="F20" s="13">
        <v>34.542504000000001</v>
      </c>
      <c r="G20" s="14">
        <v>2.4199999999999999E-2</v>
      </c>
      <c r="H20" s="15"/>
    </row>
    <row r="21" spans="1:8" ht="12.75" customHeight="1" x14ac:dyDescent="0.2">
      <c r="A21">
        <v>13</v>
      </c>
      <c r="B21" t="s">
        <v>310</v>
      </c>
      <c r="C21" t="s">
        <v>50</v>
      </c>
      <c r="D21" t="s">
        <v>19</v>
      </c>
      <c r="E21" s="27">
        <v>551</v>
      </c>
      <c r="F21" s="13">
        <v>33.146507</v>
      </c>
      <c r="G21" s="14">
        <v>2.3199999999999998E-2</v>
      </c>
      <c r="H21" s="15"/>
    </row>
    <row r="22" spans="1:8" ht="12.75" customHeight="1" x14ac:dyDescent="0.2">
      <c r="A22">
        <v>14</v>
      </c>
      <c r="B22" t="s">
        <v>744</v>
      </c>
      <c r="C22" t="s">
        <v>71</v>
      </c>
      <c r="D22" t="s">
        <v>21</v>
      </c>
      <c r="E22" s="27">
        <v>4574</v>
      </c>
      <c r="F22" s="13">
        <v>31.475981000000001</v>
      </c>
      <c r="G22" s="14">
        <v>2.1999999999999999E-2</v>
      </c>
      <c r="H22" s="15"/>
    </row>
    <row r="23" spans="1:8" ht="12.75" customHeight="1" x14ac:dyDescent="0.2">
      <c r="A23">
        <v>15</v>
      </c>
      <c r="B23" t="s">
        <v>349</v>
      </c>
      <c r="C23" t="s">
        <v>113</v>
      </c>
      <c r="D23" t="s">
        <v>10</v>
      </c>
      <c r="E23" s="27">
        <v>2117</v>
      </c>
      <c r="F23" s="13">
        <v>30.170425499999997</v>
      </c>
      <c r="G23" s="14">
        <v>2.1100000000000001E-2</v>
      </c>
      <c r="H23" s="15"/>
    </row>
    <row r="24" spans="1:8" ht="12.75" customHeight="1" x14ac:dyDescent="0.2">
      <c r="A24">
        <v>16</v>
      </c>
      <c r="B24" t="s">
        <v>347</v>
      </c>
      <c r="C24" t="s">
        <v>111</v>
      </c>
      <c r="D24" t="s">
        <v>25</v>
      </c>
      <c r="E24" s="27">
        <v>2960</v>
      </c>
      <c r="F24" s="13">
        <v>26.9878</v>
      </c>
      <c r="G24" s="14">
        <v>1.89E-2</v>
      </c>
      <c r="H24" s="15"/>
    </row>
    <row r="25" spans="1:8" ht="12.75" customHeight="1" x14ac:dyDescent="0.2">
      <c r="A25">
        <v>17</v>
      </c>
      <c r="B25" t="s">
        <v>348</v>
      </c>
      <c r="C25" t="s">
        <v>110</v>
      </c>
      <c r="D25" t="s">
        <v>19</v>
      </c>
      <c r="E25" s="27">
        <v>1930</v>
      </c>
      <c r="F25" s="13">
        <v>24.83717</v>
      </c>
      <c r="G25" s="14">
        <v>1.7399999999999999E-2</v>
      </c>
      <c r="H25" s="15"/>
    </row>
    <row r="26" spans="1:8" ht="12.75" customHeight="1" x14ac:dyDescent="0.2">
      <c r="A26">
        <v>18</v>
      </c>
      <c r="B26" t="s">
        <v>351</v>
      </c>
      <c r="C26" t="s">
        <v>117</v>
      </c>
      <c r="D26" t="s">
        <v>109</v>
      </c>
      <c r="E26" s="27">
        <v>11700</v>
      </c>
      <c r="F26" s="13">
        <v>21.645</v>
      </c>
      <c r="G26" s="14">
        <v>1.52E-2</v>
      </c>
      <c r="H26" s="15"/>
    </row>
    <row r="27" spans="1:8" ht="12.75" customHeight="1" x14ac:dyDescent="0.2">
      <c r="A27">
        <v>19</v>
      </c>
      <c r="B27" t="s">
        <v>359</v>
      </c>
      <c r="C27" t="s">
        <v>126</v>
      </c>
      <c r="D27" t="s">
        <v>10</v>
      </c>
      <c r="E27" s="27">
        <v>1368</v>
      </c>
      <c r="F27" s="13">
        <v>21.15954</v>
      </c>
      <c r="G27" s="14">
        <v>1.4800000000000001E-2</v>
      </c>
      <c r="H27" s="15"/>
    </row>
    <row r="28" spans="1:8" ht="12.75" customHeight="1" x14ac:dyDescent="0.2">
      <c r="A28">
        <v>20</v>
      </c>
      <c r="B28" t="s">
        <v>294</v>
      </c>
      <c r="C28" t="s">
        <v>24</v>
      </c>
      <c r="D28" t="s">
        <v>13</v>
      </c>
      <c r="E28" s="27">
        <v>2339</v>
      </c>
      <c r="F28" s="13">
        <v>20.460402500000001</v>
      </c>
      <c r="G28" s="14">
        <v>1.43E-2</v>
      </c>
      <c r="H28" s="15"/>
    </row>
    <row r="29" spans="1:8" ht="12.75" customHeight="1" x14ac:dyDescent="0.2">
      <c r="A29">
        <v>21</v>
      </c>
      <c r="B29" t="s">
        <v>353</v>
      </c>
      <c r="C29" t="s">
        <v>120</v>
      </c>
      <c r="D29" t="s">
        <v>25</v>
      </c>
      <c r="E29" s="27">
        <v>1900</v>
      </c>
      <c r="F29" s="13">
        <v>20.3965</v>
      </c>
      <c r="G29" s="14">
        <v>1.43E-2</v>
      </c>
      <c r="H29" s="15"/>
    </row>
    <row r="30" spans="1:8" ht="12.75" customHeight="1" x14ac:dyDescent="0.2">
      <c r="A30">
        <v>22</v>
      </c>
      <c r="B30" t="s">
        <v>316</v>
      </c>
      <c r="C30" t="s">
        <v>65</v>
      </c>
      <c r="D30" t="s">
        <v>33</v>
      </c>
      <c r="E30" s="27">
        <v>5467</v>
      </c>
      <c r="F30" s="13">
        <v>19.137233500000001</v>
      </c>
      <c r="G30" s="14">
        <v>1.34E-2</v>
      </c>
      <c r="H30" s="15"/>
    </row>
    <row r="31" spans="1:8" ht="12.75" customHeight="1" x14ac:dyDescent="0.2">
      <c r="A31">
        <v>23</v>
      </c>
      <c r="B31" t="s">
        <v>355</v>
      </c>
      <c r="C31" t="s">
        <v>124</v>
      </c>
      <c r="D31" t="s">
        <v>35</v>
      </c>
      <c r="E31" s="27">
        <v>9106</v>
      </c>
      <c r="F31" s="13">
        <v>17.966138000000001</v>
      </c>
      <c r="G31" s="14">
        <v>1.26E-2</v>
      </c>
      <c r="H31" s="15"/>
    </row>
    <row r="32" spans="1:8" ht="12.75" customHeight="1" x14ac:dyDescent="0.2">
      <c r="A32">
        <v>24</v>
      </c>
      <c r="B32" t="s">
        <v>358</v>
      </c>
      <c r="C32" t="s">
        <v>125</v>
      </c>
      <c r="D32" t="s">
        <v>35</v>
      </c>
      <c r="E32" s="27">
        <v>10426</v>
      </c>
      <c r="F32" s="13">
        <v>17.30716</v>
      </c>
      <c r="G32" s="14">
        <v>1.21E-2</v>
      </c>
      <c r="H32" s="15"/>
    </row>
    <row r="33" spans="1:8" ht="12.75" customHeight="1" x14ac:dyDescent="0.2">
      <c r="A33">
        <v>25</v>
      </c>
      <c r="B33" t="s">
        <v>304</v>
      </c>
      <c r="C33" t="s">
        <v>54</v>
      </c>
      <c r="D33" t="s">
        <v>17</v>
      </c>
      <c r="E33" s="27">
        <v>432</v>
      </c>
      <c r="F33" s="13">
        <v>17.214120000000001</v>
      </c>
      <c r="G33" s="14">
        <v>1.21E-2</v>
      </c>
      <c r="H33" s="15"/>
    </row>
    <row r="34" spans="1:8" ht="12.75" customHeight="1" x14ac:dyDescent="0.2">
      <c r="A34">
        <v>26</v>
      </c>
      <c r="B34" t="s">
        <v>356</v>
      </c>
      <c r="C34" t="s">
        <v>122</v>
      </c>
      <c r="D34" t="s">
        <v>19</v>
      </c>
      <c r="E34" s="27">
        <v>530</v>
      </c>
      <c r="F34" s="13">
        <v>17.076335</v>
      </c>
      <c r="G34" s="14">
        <v>1.2E-2</v>
      </c>
      <c r="H34" s="15"/>
    </row>
    <row r="35" spans="1:8" ht="12.75" customHeight="1" x14ac:dyDescent="0.2">
      <c r="A35">
        <v>27</v>
      </c>
      <c r="B35" t="s">
        <v>297</v>
      </c>
      <c r="C35" t="s">
        <v>39</v>
      </c>
      <c r="D35" t="s">
        <v>19</v>
      </c>
      <c r="E35" s="27">
        <v>573</v>
      </c>
      <c r="F35" s="13">
        <v>16.075228500000001</v>
      </c>
      <c r="G35" s="14">
        <v>1.1299999999999999E-2</v>
      </c>
      <c r="H35" s="15"/>
    </row>
    <row r="36" spans="1:8" ht="12.75" customHeight="1" x14ac:dyDescent="0.2">
      <c r="A36">
        <v>28</v>
      </c>
      <c r="B36" t="s">
        <v>332</v>
      </c>
      <c r="C36" t="s">
        <v>87</v>
      </c>
      <c r="D36" t="s">
        <v>52</v>
      </c>
      <c r="E36" s="27">
        <v>5402</v>
      </c>
      <c r="F36" s="13">
        <v>15.808953000000001</v>
      </c>
      <c r="G36" s="14">
        <v>1.11E-2</v>
      </c>
      <c r="H36" s="15"/>
    </row>
    <row r="37" spans="1:8" ht="12.75" customHeight="1" x14ac:dyDescent="0.2">
      <c r="A37">
        <v>29</v>
      </c>
      <c r="B37" t="s">
        <v>350</v>
      </c>
      <c r="C37" t="s">
        <v>114</v>
      </c>
      <c r="D37" t="s">
        <v>21</v>
      </c>
      <c r="E37" s="27">
        <v>992</v>
      </c>
      <c r="F37" s="13">
        <v>14.336383999999999</v>
      </c>
      <c r="G37" s="14">
        <v>0.01</v>
      </c>
      <c r="H37" s="15"/>
    </row>
    <row r="38" spans="1:8" ht="12.75" customHeight="1" x14ac:dyDescent="0.2">
      <c r="A38">
        <v>30</v>
      </c>
      <c r="B38" t="s">
        <v>385</v>
      </c>
      <c r="C38" t="s">
        <v>159</v>
      </c>
      <c r="D38" t="s">
        <v>19</v>
      </c>
      <c r="E38" s="27">
        <v>56</v>
      </c>
      <c r="F38" s="13">
        <v>14.329000000000001</v>
      </c>
      <c r="G38" s="14">
        <v>0.01</v>
      </c>
      <c r="H38" s="15"/>
    </row>
    <row r="39" spans="1:8" ht="12.75" customHeight="1" x14ac:dyDescent="0.2">
      <c r="A39">
        <v>31</v>
      </c>
      <c r="B39" t="s">
        <v>360</v>
      </c>
      <c r="C39" t="s">
        <v>128</v>
      </c>
      <c r="D39" t="s">
        <v>29</v>
      </c>
      <c r="E39" s="27">
        <v>2158</v>
      </c>
      <c r="F39" s="13">
        <v>14.023763000000001</v>
      </c>
      <c r="G39" s="14">
        <v>9.7999999999999997E-3</v>
      </c>
      <c r="H39" s="15"/>
    </row>
    <row r="40" spans="1:8" ht="12.75" customHeight="1" x14ac:dyDescent="0.2">
      <c r="A40">
        <v>32</v>
      </c>
      <c r="B40" t="s">
        <v>362</v>
      </c>
      <c r="C40" t="s">
        <v>649</v>
      </c>
      <c r="D40" t="s">
        <v>17</v>
      </c>
      <c r="E40" s="27">
        <v>1335</v>
      </c>
      <c r="F40" s="13">
        <v>14.004149999999999</v>
      </c>
      <c r="G40" s="14">
        <v>9.7999999999999997E-3</v>
      </c>
      <c r="H40" s="15"/>
    </row>
    <row r="41" spans="1:8" ht="12.75" customHeight="1" x14ac:dyDescent="0.2">
      <c r="A41">
        <v>33</v>
      </c>
      <c r="B41" t="s">
        <v>365</v>
      </c>
      <c r="C41" t="s">
        <v>133</v>
      </c>
      <c r="D41" t="s">
        <v>116</v>
      </c>
      <c r="E41" s="27">
        <v>2824</v>
      </c>
      <c r="F41" s="13">
        <v>13.631448000000001</v>
      </c>
      <c r="G41" s="14">
        <v>9.4999999999999998E-3</v>
      </c>
      <c r="H41" s="15"/>
    </row>
    <row r="42" spans="1:8" ht="12.75" customHeight="1" x14ac:dyDescent="0.2">
      <c r="A42">
        <v>34</v>
      </c>
      <c r="B42" t="s">
        <v>354</v>
      </c>
      <c r="C42" t="s">
        <v>121</v>
      </c>
      <c r="D42" t="s">
        <v>13</v>
      </c>
      <c r="E42" s="27">
        <v>2619</v>
      </c>
      <c r="F42" s="13">
        <v>13.506183</v>
      </c>
      <c r="G42" s="14">
        <v>9.4999999999999998E-3</v>
      </c>
      <c r="H42" s="15"/>
    </row>
    <row r="43" spans="1:8" ht="12.75" customHeight="1" x14ac:dyDescent="0.2">
      <c r="A43">
        <v>35</v>
      </c>
      <c r="B43" t="s">
        <v>352</v>
      </c>
      <c r="C43" t="s">
        <v>119</v>
      </c>
      <c r="D43" t="s">
        <v>21</v>
      </c>
      <c r="E43" s="27">
        <v>501</v>
      </c>
      <c r="F43" s="13">
        <v>13.188073500000002</v>
      </c>
      <c r="G43" s="14">
        <v>9.1999999999999998E-3</v>
      </c>
      <c r="H43" s="15"/>
    </row>
    <row r="44" spans="1:8" ht="12.75" customHeight="1" x14ac:dyDescent="0.2">
      <c r="A44">
        <v>36</v>
      </c>
      <c r="B44" t="s">
        <v>411</v>
      </c>
      <c r="C44" t="s">
        <v>215</v>
      </c>
      <c r="D44" t="s">
        <v>29</v>
      </c>
      <c r="E44" s="27">
        <v>3334</v>
      </c>
      <c r="F44" s="13">
        <v>12.904247</v>
      </c>
      <c r="G44" s="14">
        <v>8.9999999999999993E-3</v>
      </c>
      <c r="H44" s="15"/>
    </row>
    <row r="45" spans="1:8" ht="12.75" customHeight="1" x14ac:dyDescent="0.2">
      <c r="A45">
        <v>37</v>
      </c>
      <c r="B45" t="s">
        <v>309</v>
      </c>
      <c r="C45" t="s">
        <v>72</v>
      </c>
      <c r="D45" t="s">
        <v>21</v>
      </c>
      <c r="E45" s="27">
        <v>2100</v>
      </c>
      <c r="F45" s="13">
        <v>12.45195</v>
      </c>
      <c r="G45" s="14">
        <v>8.6999999999999994E-3</v>
      </c>
      <c r="H45" s="15"/>
    </row>
    <row r="46" spans="1:8" ht="12.75" customHeight="1" x14ac:dyDescent="0.2">
      <c r="A46">
        <v>38</v>
      </c>
      <c r="B46" t="s">
        <v>361</v>
      </c>
      <c r="C46" t="s">
        <v>129</v>
      </c>
      <c r="D46" t="s">
        <v>112</v>
      </c>
      <c r="E46" s="27">
        <v>2269</v>
      </c>
      <c r="F46" s="13">
        <v>12.1516295</v>
      </c>
      <c r="G46" s="14">
        <v>8.5000000000000006E-3</v>
      </c>
      <c r="H46" s="15"/>
    </row>
    <row r="47" spans="1:8" ht="12.75" customHeight="1" x14ac:dyDescent="0.2">
      <c r="A47">
        <v>39</v>
      </c>
      <c r="B47" t="s">
        <v>357</v>
      </c>
      <c r="C47" t="s">
        <v>123</v>
      </c>
      <c r="D47" t="s">
        <v>13</v>
      </c>
      <c r="E47" s="27">
        <v>2581</v>
      </c>
      <c r="F47" s="13">
        <v>11.850661499999999</v>
      </c>
      <c r="G47" s="14">
        <v>8.3000000000000001E-3</v>
      </c>
      <c r="H47" s="15"/>
    </row>
    <row r="48" spans="1:8" ht="12.75" customHeight="1" x14ac:dyDescent="0.2">
      <c r="A48">
        <v>40</v>
      </c>
      <c r="B48" t="s">
        <v>363</v>
      </c>
      <c r="C48" t="s">
        <v>127</v>
      </c>
      <c r="D48" t="s">
        <v>37</v>
      </c>
      <c r="E48" s="27">
        <v>3347</v>
      </c>
      <c r="F48" s="13">
        <v>11.366412</v>
      </c>
      <c r="G48" s="14">
        <v>8.0000000000000002E-3</v>
      </c>
      <c r="H48" s="15"/>
    </row>
    <row r="49" spans="1:8" ht="12.75" customHeight="1" x14ac:dyDescent="0.2">
      <c r="A49">
        <v>41</v>
      </c>
      <c r="B49" t="s">
        <v>370</v>
      </c>
      <c r="C49" t="s">
        <v>136</v>
      </c>
      <c r="D49" t="s">
        <v>45</v>
      </c>
      <c r="E49" s="27">
        <v>5400</v>
      </c>
      <c r="F49" s="13">
        <v>10.5327</v>
      </c>
      <c r="G49" s="14">
        <v>7.4000000000000003E-3</v>
      </c>
      <c r="H49" s="15"/>
    </row>
    <row r="50" spans="1:8" ht="12.75" customHeight="1" x14ac:dyDescent="0.2">
      <c r="A50">
        <v>42</v>
      </c>
      <c r="B50" t="s">
        <v>563</v>
      </c>
      <c r="C50" t="s">
        <v>564</v>
      </c>
      <c r="D50" t="s">
        <v>23</v>
      </c>
      <c r="E50" s="27">
        <v>1053</v>
      </c>
      <c r="F50" s="13">
        <v>10.5063075</v>
      </c>
      <c r="G50" s="14">
        <v>7.4000000000000003E-3</v>
      </c>
      <c r="H50" s="15"/>
    </row>
    <row r="51" spans="1:8" ht="12.75" customHeight="1" x14ac:dyDescent="0.2">
      <c r="A51">
        <v>43</v>
      </c>
      <c r="B51" t="s">
        <v>364</v>
      </c>
      <c r="C51" t="s">
        <v>130</v>
      </c>
      <c r="D51" t="s">
        <v>47</v>
      </c>
      <c r="E51" s="27">
        <v>2663</v>
      </c>
      <c r="F51" s="13">
        <v>10.038178499999999</v>
      </c>
      <c r="G51" s="14">
        <v>7.0000000000000001E-3</v>
      </c>
      <c r="H51" s="15"/>
    </row>
    <row r="52" spans="1:8" ht="12.75" customHeight="1" x14ac:dyDescent="0.2">
      <c r="A52">
        <v>44</v>
      </c>
      <c r="B52" t="s">
        <v>366</v>
      </c>
      <c r="C52" t="s">
        <v>131</v>
      </c>
      <c r="D52" t="s">
        <v>38</v>
      </c>
      <c r="E52" s="27">
        <v>38</v>
      </c>
      <c r="F52" s="13">
        <v>8.6454749999999994</v>
      </c>
      <c r="G52" s="14">
        <v>6.1000000000000004E-3</v>
      </c>
      <c r="H52" s="15"/>
    </row>
    <row r="53" spans="1:8" ht="12.75" customHeight="1" x14ac:dyDescent="0.2">
      <c r="A53">
        <v>45</v>
      </c>
      <c r="B53" t="s">
        <v>317</v>
      </c>
      <c r="C53" t="s">
        <v>62</v>
      </c>
      <c r="D53" t="s">
        <v>21</v>
      </c>
      <c r="E53" s="27">
        <v>1164</v>
      </c>
      <c r="F53" s="13">
        <v>7.8593280000000005</v>
      </c>
      <c r="G53" s="14">
        <v>5.4999999999999997E-3</v>
      </c>
      <c r="H53" s="15"/>
    </row>
    <row r="54" spans="1:8" ht="12.75" customHeight="1" x14ac:dyDescent="0.2">
      <c r="A54">
        <v>46</v>
      </c>
      <c r="B54" t="s">
        <v>367</v>
      </c>
      <c r="C54" t="s">
        <v>132</v>
      </c>
      <c r="D54" t="s">
        <v>17</v>
      </c>
      <c r="E54" s="27">
        <v>3045</v>
      </c>
      <c r="F54" s="13">
        <v>7.2059924999999998</v>
      </c>
      <c r="G54" s="14">
        <v>5.0000000000000001E-3</v>
      </c>
      <c r="H54" s="15"/>
    </row>
    <row r="55" spans="1:8" ht="12.75" customHeight="1" x14ac:dyDescent="0.2">
      <c r="A55">
        <v>47</v>
      </c>
      <c r="B55" t="s">
        <v>518</v>
      </c>
      <c r="C55" t="s">
        <v>519</v>
      </c>
      <c r="D55" t="s">
        <v>560</v>
      </c>
      <c r="E55" s="27">
        <v>2146</v>
      </c>
      <c r="F55" s="13">
        <v>6.9938140000000004</v>
      </c>
      <c r="G55" s="14">
        <v>4.8999999999999998E-3</v>
      </c>
      <c r="H55" s="15"/>
    </row>
    <row r="56" spans="1:8" ht="12.75" customHeight="1" x14ac:dyDescent="0.2">
      <c r="A56">
        <v>48</v>
      </c>
      <c r="B56" t="s">
        <v>40</v>
      </c>
      <c r="C56" t="s">
        <v>42</v>
      </c>
      <c r="D56" t="s">
        <v>10</v>
      </c>
      <c r="E56" s="27">
        <v>3982</v>
      </c>
      <c r="F56" s="13">
        <v>6.8868689999999999</v>
      </c>
      <c r="G56" s="14">
        <v>4.7999999999999996E-3</v>
      </c>
      <c r="H56" s="15"/>
    </row>
    <row r="57" spans="1:8" ht="12.75" customHeight="1" x14ac:dyDescent="0.2">
      <c r="A57">
        <v>49</v>
      </c>
      <c r="B57" t="s">
        <v>369</v>
      </c>
      <c r="C57" t="s">
        <v>135</v>
      </c>
      <c r="D57" t="s">
        <v>35</v>
      </c>
      <c r="E57" s="27">
        <v>7510</v>
      </c>
      <c r="F57" s="13">
        <v>6.785285</v>
      </c>
      <c r="G57" s="14">
        <v>4.7999999999999996E-3</v>
      </c>
      <c r="H57" s="15"/>
    </row>
    <row r="58" spans="1:8" ht="12.75" customHeight="1" x14ac:dyDescent="0.2">
      <c r="A58">
        <v>50</v>
      </c>
      <c r="B58" t="s">
        <v>659</v>
      </c>
      <c r="C58" t="s">
        <v>143</v>
      </c>
      <c r="D58" t="s">
        <v>19</v>
      </c>
      <c r="E58" s="27">
        <v>2143</v>
      </c>
      <c r="F58" s="13">
        <v>6.0464744999999995</v>
      </c>
      <c r="G58" s="14">
        <v>4.1999999999999997E-3</v>
      </c>
      <c r="H58" s="15"/>
    </row>
    <row r="59" spans="1:8" ht="12.75" customHeight="1" x14ac:dyDescent="0.2">
      <c r="A59">
        <v>51</v>
      </c>
      <c r="B59" t="s">
        <v>368</v>
      </c>
      <c r="C59" t="s">
        <v>134</v>
      </c>
      <c r="D59" t="s">
        <v>17</v>
      </c>
      <c r="E59" s="27">
        <v>350</v>
      </c>
      <c r="F59" s="13">
        <v>5.0611750000000004</v>
      </c>
      <c r="G59" s="14">
        <v>3.5000000000000001E-3</v>
      </c>
      <c r="H59" s="15"/>
    </row>
    <row r="60" spans="1:8" ht="12.75" customHeight="1" x14ac:dyDescent="0.2">
      <c r="B60" s="17" t="s">
        <v>95</v>
      </c>
      <c r="C60" s="17"/>
      <c r="D60" s="17"/>
      <c r="E60" s="28"/>
      <c r="F60" s="18">
        <v>1420.7760244999999</v>
      </c>
      <c r="G60" s="19">
        <v>0.99499999999999988</v>
      </c>
      <c r="H60" s="20"/>
    </row>
    <row r="61" spans="1:8" ht="12.75" customHeight="1" x14ac:dyDescent="0.2">
      <c r="F61" s="13"/>
      <c r="G61" s="14"/>
      <c r="H61" s="15"/>
    </row>
    <row r="62" spans="1:8" ht="12.75" customHeight="1" x14ac:dyDescent="0.2">
      <c r="A62" s="78" t="s">
        <v>616</v>
      </c>
      <c r="B62" s="16" t="s">
        <v>103</v>
      </c>
      <c r="C62" s="16"/>
      <c r="F62" s="13">
        <v>2.4354258999999998</v>
      </c>
      <c r="G62" s="14">
        <v>1.6999999999999999E-3</v>
      </c>
      <c r="H62" s="15">
        <v>42828</v>
      </c>
    </row>
    <row r="63" spans="1:8" ht="12.75" customHeight="1" x14ac:dyDescent="0.2">
      <c r="B63" s="17" t="s">
        <v>95</v>
      </c>
      <c r="C63" s="17"/>
      <c r="D63" s="17"/>
      <c r="E63" s="28"/>
      <c r="F63" s="18">
        <v>2.4354258999999998</v>
      </c>
      <c r="G63" s="19">
        <v>1.6999999999999999E-3</v>
      </c>
      <c r="H63" s="20"/>
    </row>
    <row r="64" spans="1:8" ht="12.75" customHeight="1" x14ac:dyDescent="0.2">
      <c r="F64" s="13"/>
      <c r="G64" s="14"/>
      <c r="H64" s="15"/>
    </row>
    <row r="65" spans="2:8" ht="12.75" customHeight="1" x14ac:dyDescent="0.2">
      <c r="B65" s="16" t="s">
        <v>104</v>
      </c>
      <c r="C65" s="16"/>
      <c r="F65" s="13"/>
      <c r="G65" s="14"/>
      <c r="H65" s="15"/>
    </row>
    <row r="66" spans="2:8" ht="12.75" customHeight="1" x14ac:dyDescent="0.2">
      <c r="B66" s="16" t="s">
        <v>105</v>
      </c>
      <c r="C66" s="16"/>
      <c r="F66" s="13">
        <v>5.1885364000004301</v>
      </c>
      <c r="G66" s="14">
        <v>3.3E-3</v>
      </c>
      <c r="H66" s="15"/>
    </row>
    <row r="67" spans="2:8" ht="12.75" customHeight="1" x14ac:dyDescent="0.2">
      <c r="B67" s="17" t="s">
        <v>95</v>
      </c>
      <c r="C67" s="17"/>
      <c r="D67" s="17"/>
      <c r="E67" s="28"/>
      <c r="F67" s="18">
        <v>5.1885364000004301</v>
      </c>
      <c r="G67" s="44">
        <v>3.3E-3</v>
      </c>
      <c r="H67" s="20"/>
    </row>
    <row r="68" spans="2:8" ht="12.75" customHeight="1" x14ac:dyDescent="0.2">
      <c r="B68" s="21" t="s">
        <v>106</v>
      </c>
      <c r="C68" s="21"/>
      <c r="D68" s="21"/>
      <c r="E68" s="29"/>
      <c r="F68" s="22">
        <v>1428.3999868000003</v>
      </c>
      <c r="G68" s="23">
        <v>0.99999999999999989</v>
      </c>
      <c r="H68" s="24"/>
    </row>
    <row r="69" spans="2:8" ht="12.75" customHeight="1" x14ac:dyDescent="0.2"/>
    <row r="70" spans="2:8" ht="12.75" customHeight="1" x14ac:dyDescent="0.2">
      <c r="B70" s="16"/>
      <c r="C70" s="16"/>
    </row>
    <row r="71" spans="2:8" ht="12.75" customHeight="1" x14ac:dyDescent="0.2">
      <c r="B71" s="16"/>
      <c r="C71" s="16"/>
    </row>
    <row r="72" spans="2:8" ht="12.75" customHeight="1" x14ac:dyDescent="0.2">
      <c r="B72" s="16"/>
      <c r="C72" s="16"/>
    </row>
    <row r="73" spans="2:8" ht="12.75" customHeight="1" x14ac:dyDescent="0.2">
      <c r="B73" s="16"/>
      <c r="C73" s="16"/>
    </row>
    <row r="74" spans="2:8" ht="12.75" customHeight="1" x14ac:dyDescent="0.2">
      <c r="B74" s="16"/>
      <c r="C74" s="16"/>
    </row>
    <row r="75" spans="2:8" ht="12.75" customHeight="1" x14ac:dyDescent="0.2"/>
    <row r="76" spans="2:8" ht="12.75" customHeight="1" x14ac:dyDescent="0.2"/>
    <row r="77" spans="2:8" ht="12.75" customHeight="1" x14ac:dyDescent="0.2"/>
    <row r="78" spans="2:8" ht="12.75" customHeight="1" x14ac:dyDescent="0.2"/>
    <row r="79" spans="2:8" ht="12.75" customHeight="1" x14ac:dyDescent="0.2"/>
    <row r="80" spans="2:8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</sheetData>
  <sheetProtection password="B9E2" sheet="1" objects="1" scenarios="1"/>
  <mergeCells count="1">
    <mergeCell ref="B1:H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64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" bestFit="1" customWidth="1"/>
    <col min="4" max="4" width="14.85546875" bestFit="1" customWidth="1"/>
    <col min="5" max="5" width="11" style="27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77" t="s">
        <v>636</v>
      </c>
      <c r="B1" s="92" t="s">
        <v>206</v>
      </c>
      <c r="C1" s="93"/>
      <c r="D1" s="93"/>
      <c r="E1" s="93"/>
      <c r="F1" s="93"/>
      <c r="G1" s="93"/>
      <c r="H1" s="94"/>
    </row>
    <row r="2" spans="1:8" x14ac:dyDescent="0.2">
      <c r="A2" s="79" t="s">
        <v>1</v>
      </c>
      <c r="B2" s="3" t="s">
        <v>743</v>
      </c>
      <c r="C2" s="3"/>
      <c r="D2" s="4"/>
      <c r="E2" s="26"/>
      <c r="F2" s="5"/>
      <c r="G2" s="6"/>
      <c r="H2" s="6"/>
    </row>
    <row r="3" spans="1:8" ht="15.75" customHeight="1" x14ac:dyDescent="0.2">
      <c r="A3" s="7"/>
      <c r="B3" s="8"/>
      <c r="C3" s="8"/>
      <c r="D3" s="2"/>
      <c r="E3" s="26"/>
      <c r="F3" s="5"/>
      <c r="G3" s="6"/>
      <c r="H3" s="6"/>
    </row>
    <row r="4" spans="1:8" x14ac:dyDescent="0.2">
      <c r="A4" s="9" t="s">
        <v>2</v>
      </c>
      <c r="B4" s="10" t="s">
        <v>3</v>
      </c>
      <c r="C4" s="10" t="s">
        <v>8</v>
      </c>
      <c r="D4" s="10" t="s">
        <v>4</v>
      </c>
      <c r="E4" s="25" t="s">
        <v>279</v>
      </c>
      <c r="F4" s="11" t="s">
        <v>5</v>
      </c>
      <c r="G4" s="12" t="s">
        <v>6</v>
      </c>
      <c r="H4" s="31" t="s">
        <v>7</v>
      </c>
    </row>
    <row r="5" spans="1:8" ht="12.75" customHeight="1" x14ac:dyDescent="0.2">
      <c r="F5" s="13"/>
      <c r="G5" s="14"/>
      <c r="H5" s="15"/>
    </row>
    <row r="6" spans="1:8" ht="12.75" customHeight="1" x14ac:dyDescent="0.2">
      <c r="F6" s="13"/>
      <c r="G6" s="14"/>
      <c r="H6" s="15"/>
    </row>
    <row r="7" spans="1:8" ht="12.75" customHeight="1" x14ac:dyDescent="0.2">
      <c r="B7" s="16" t="s">
        <v>101</v>
      </c>
      <c r="C7" s="16"/>
      <c r="F7" s="13"/>
      <c r="G7" s="14"/>
      <c r="H7" s="15"/>
    </row>
    <row r="8" spans="1:8" ht="12.75" customHeight="1" x14ac:dyDescent="0.2">
      <c r="B8" s="16" t="s">
        <v>803</v>
      </c>
      <c r="F8" s="13"/>
      <c r="G8" s="14"/>
      <c r="H8" s="15"/>
    </row>
    <row r="9" spans="1:8" ht="12.75" customHeight="1" x14ac:dyDescent="0.2">
      <c r="A9">
        <v>1</v>
      </c>
      <c r="B9" s="52" t="s">
        <v>804</v>
      </c>
      <c r="C9" t="s">
        <v>651</v>
      </c>
      <c r="D9" t="s">
        <v>186</v>
      </c>
      <c r="E9" s="27">
        <v>300</v>
      </c>
      <c r="F9" s="13">
        <v>296.86709999999999</v>
      </c>
      <c r="G9" s="14">
        <v>9.3700000000000006E-2</v>
      </c>
      <c r="H9" s="15">
        <v>42887</v>
      </c>
    </row>
    <row r="10" spans="1:8" ht="12.75" customHeight="1" x14ac:dyDescent="0.2">
      <c r="A10">
        <v>2</v>
      </c>
      <c r="B10" s="52" t="s">
        <v>349</v>
      </c>
      <c r="C10" t="s">
        <v>724</v>
      </c>
      <c r="D10" t="s">
        <v>186</v>
      </c>
      <c r="E10" s="27">
        <v>300</v>
      </c>
      <c r="F10" s="13">
        <v>295.66950000000003</v>
      </c>
      <c r="G10" s="14">
        <v>9.3399999999999997E-2</v>
      </c>
      <c r="H10" s="15">
        <v>42913</v>
      </c>
    </row>
    <row r="11" spans="1:8" ht="12.75" customHeight="1" x14ac:dyDescent="0.2">
      <c r="A11">
        <v>3</v>
      </c>
      <c r="B11" s="52" t="s">
        <v>805</v>
      </c>
      <c r="C11" t="s">
        <v>679</v>
      </c>
      <c r="D11" t="s">
        <v>186</v>
      </c>
      <c r="E11" s="27">
        <v>200</v>
      </c>
      <c r="F11" s="13">
        <v>193.94159999999999</v>
      </c>
      <c r="G11" s="14">
        <v>6.1199999999999997E-2</v>
      </c>
      <c r="H11" s="15">
        <v>43005</v>
      </c>
    </row>
    <row r="12" spans="1:8" ht="12.75" customHeight="1" x14ac:dyDescent="0.2">
      <c r="A12">
        <v>4</v>
      </c>
      <c r="B12" s="52" t="s">
        <v>833</v>
      </c>
      <c r="C12" t="s">
        <v>781</v>
      </c>
      <c r="D12" t="s">
        <v>416</v>
      </c>
      <c r="E12" s="27">
        <v>150</v>
      </c>
      <c r="F12" s="13">
        <v>148.59045</v>
      </c>
      <c r="G12" s="14">
        <v>4.6899999999999997E-2</v>
      </c>
      <c r="H12" s="15">
        <v>42881</v>
      </c>
    </row>
    <row r="13" spans="1:8" ht="12.75" customHeight="1" x14ac:dyDescent="0.2">
      <c r="B13" s="17" t="s">
        <v>95</v>
      </c>
      <c r="C13" s="17"/>
      <c r="D13" s="17"/>
      <c r="E13" s="28"/>
      <c r="F13" s="18">
        <v>935.06865000000005</v>
      </c>
      <c r="G13" s="19">
        <v>0.29520000000000002</v>
      </c>
      <c r="H13" s="20"/>
    </row>
    <row r="14" spans="1:8" ht="12.75" customHeight="1" x14ac:dyDescent="0.2">
      <c r="B14" s="16"/>
      <c r="C14" s="16"/>
      <c r="F14" s="13"/>
      <c r="G14" s="14"/>
      <c r="H14" s="15"/>
    </row>
    <row r="15" spans="1:8" ht="12.75" customHeight="1" x14ac:dyDescent="0.2">
      <c r="B15" s="16" t="s">
        <v>492</v>
      </c>
      <c r="C15" s="16"/>
      <c r="F15" s="13"/>
      <c r="G15" s="14"/>
      <c r="H15" s="15"/>
    </row>
    <row r="16" spans="1:8" ht="12.75" customHeight="1" x14ac:dyDescent="0.25">
      <c r="A16">
        <v>5</v>
      </c>
      <c r="B16" s="81" t="s">
        <v>419</v>
      </c>
      <c r="C16" t="s">
        <v>725</v>
      </c>
      <c r="D16" t="s">
        <v>187</v>
      </c>
      <c r="E16" s="80">
        <v>60</v>
      </c>
      <c r="F16" s="36">
        <v>298.88069999999999</v>
      </c>
      <c r="G16" s="14">
        <v>9.4399999999999998E-2</v>
      </c>
      <c r="H16" s="15">
        <v>42845</v>
      </c>
    </row>
    <row r="17" spans="1:8" ht="12.75" customHeight="1" x14ac:dyDescent="0.25">
      <c r="A17">
        <v>6</v>
      </c>
      <c r="B17" s="81" t="s">
        <v>586</v>
      </c>
      <c r="C17" t="s">
        <v>723</v>
      </c>
      <c r="D17" t="s">
        <v>587</v>
      </c>
      <c r="E17" s="80">
        <v>60</v>
      </c>
      <c r="F17" s="36">
        <v>298.30290000000002</v>
      </c>
      <c r="G17" s="14">
        <v>9.4200000000000006E-2</v>
      </c>
      <c r="H17" s="15">
        <v>42846</v>
      </c>
    </row>
    <row r="18" spans="1:8" ht="12.75" customHeight="1" x14ac:dyDescent="0.25">
      <c r="A18">
        <v>7</v>
      </c>
      <c r="B18" s="81" t="s">
        <v>671</v>
      </c>
      <c r="C18" t="s">
        <v>734</v>
      </c>
      <c r="D18" t="s">
        <v>186</v>
      </c>
      <c r="E18" s="80">
        <v>60</v>
      </c>
      <c r="F18" s="36">
        <v>296.88330000000002</v>
      </c>
      <c r="G18" s="14">
        <v>9.3799999999999994E-2</v>
      </c>
      <c r="H18" s="15">
        <v>42879</v>
      </c>
    </row>
    <row r="19" spans="1:8" ht="12.75" customHeight="1" x14ac:dyDescent="0.25">
      <c r="A19">
        <v>8</v>
      </c>
      <c r="B19" s="81" t="s">
        <v>759</v>
      </c>
      <c r="C19" t="s">
        <v>760</v>
      </c>
      <c r="D19" t="s">
        <v>187</v>
      </c>
      <c r="E19" s="80">
        <v>60</v>
      </c>
      <c r="F19" s="36">
        <v>296.51909999999998</v>
      </c>
      <c r="G19" s="14">
        <v>9.3600000000000003E-2</v>
      </c>
      <c r="H19" s="15">
        <v>42895</v>
      </c>
    </row>
    <row r="20" spans="1:8" ht="12.75" customHeight="1" x14ac:dyDescent="0.25">
      <c r="A20">
        <v>9</v>
      </c>
      <c r="B20" s="81" t="s">
        <v>783</v>
      </c>
      <c r="C20" t="s">
        <v>784</v>
      </c>
      <c r="D20" t="s">
        <v>416</v>
      </c>
      <c r="E20" s="80">
        <v>60</v>
      </c>
      <c r="F20" s="36">
        <v>296.26409999999998</v>
      </c>
      <c r="G20" s="14">
        <v>9.3600000000000003E-2</v>
      </c>
      <c r="H20" s="15">
        <v>42893</v>
      </c>
    </row>
    <row r="21" spans="1:8" ht="12.75" customHeight="1" x14ac:dyDescent="0.25">
      <c r="A21">
        <v>10</v>
      </c>
      <c r="B21" s="81" t="s">
        <v>685</v>
      </c>
      <c r="C21" t="s">
        <v>722</v>
      </c>
      <c r="D21" t="s">
        <v>416</v>
      </c>
      <c r="E21" s="80">
        <v>40</v>
      </c>
      <c r="F21" s="36">
        <v>199.00479999999999</v>
      </c>
      <c r="G21" s="14">
        <v>6.2799999999999995E-2</v>
      </c>
      <c r="H21" s="15">
        <v>42849</v>
      </c>
    </row>
    <row r="22" spans="1:8" ht="12.75" customHeight="1" x14ac:dyDescent="0.2">
      <c r="B22" s="17" t="s">
        <v>95</v>
      </c>
      <c r="C22" s="17"/>
      <c r="D22" s="17"/>
      <c r="E22" s="28"/>
      <c r="F22" s="18">
        <v>1685.8549</v>
      </c>
      <c r="G22" s="19">
        <v>0.53239999999999998</v>
      </c>
      <c r="H22" s="20"/>
    </row>
    <row r="23" spans="1:8" ht="12.75" customHeight="1" x14ac:dyDescent="0.2">
      <c r="F23" s="13"/>
      <c r="G23" s="14"/>
      <c r="H23" s="15"/>
    </row>
    <row r="24" spans="1:8" ht="12.75" customHeight="1" x14ac:dyDescent="0.2">
      <c r="B24" s="16" t="s">
        <v>194</v>
      </c>
      <c r="C24" s="16"/>
      <c r="F24" s="13"/>
      <c r="G24" s="14"/>
      <c r="H24" s="15"/>
    </row>
    <row r="25" spans="1:8" ht="12.75" customHeight="1" x14ac:dyDescent="0.2">
      <c r="A25">
        <v>11</v>
      </c>
      <c r="B25" s="1" t="s">
        <v>678</v>
      </c>
      <c r="C25" t="s">
        <v>753</v>
      </c>
      <c r="D25" t="s">
        <v>666</v>
      </c>
      <c r="E25" s="27">
        <v>25000</v>
      </c>
      <c r="F25" s="13">
        <v>24.735724999999999</v>
      </c>
      <c r="G25" s="14">
        <v>7.7999999999999996E-3</v>
      </c>
      <c r="H25" s="15">
        <v>42894</v>
      </c>
    </row>
    <row r="26" spans="1:8" ht="12.75" customHeight="1" x14ac:dyDescent="0.2">
      <c r="A26">
        <v>12</v>
      </c>
      <c r="B26" s="1" t="s">
        <v>678</v>
      </c>
      <c r="C26" t="s">
        <v>706</v>
      </c>
      <c r="D26" t="s">
        <v>666</v>
      </c>
      <c r="E26" s="27">
        <v>8000</v>
      </c>
      <c r="F26" s="13">
        <v>7.9838319999999996</v>
      </c>
      <c r="G26" s="14">
        <v>2.5000000000000001E-3</v>
      </c>
      <c r="H26" s="15">
        <v>42838</v>
      </c>
    </row>
    <row r="27" spans="1:8" ht="12.75" customHeight="1" x14ac:dyDescent="0.2">
      <c r="B27" s="17" t="s">
        <v>95</v>
      </c>
      <c r="C27" s="17"/>
      <c r="D27" s="17"/>
      <c r="E27" s="28"/>
      <c r="F27" s="18">
        <v>32.719556999999995</v>
      </c>
      <c r="G27" s="19">
        <v>1.03E-2</v>
      </c>
      <c r="H27" s="20"/>
    </row>
    <row r="28" spans="1:8" ht="12.75" customHeight="1" x14ac:dyDescent="0.2">
      <c r="F28" s="13"/>
      <c r="G28" s="14"/>
      <c r="H28" s="15"/>
    </row>
    <row r="29" spans="1:8" ht="12.75" customHeight="1" x14ac:dyDescent="0.2">
      <c r="B29" s="16" t="s">
        <v>137</v>
      </c>
      <c r="C29" s="16"/>
      <c r="F29" s="13"/>
      <c r="G29" s="14"/>
      <c r="H29" s="15"/>
    </row>
    <row r="30" spans="1:8" ht="12.75" customHeight="1" x14ac:dyDescent="0.2">
      <c r="B30" s="30" t="s">
        <v>491</v>
      </c>
      <c r="C30" s="16"/>
      <c r="F30" s="13"/>
      <c r="G30" s="14"/>
      <c r="H30" s="15"/>
    </row>
    <row r="31" spans="1:8" ht="12.75" customHeight="1" x14ac:dyDescent="0.2">
      <c r="A31">
        <v>13</v>
      </c>
      <c r="B31" s="52" t="s">
        <v>582</v>
      </c>
      <c r="C31" t="s">
        <v>585</v>
      </c>
      <c r="D31" t="s">
        <v>584</v>
      </c>
      <c r="E31" s="27">
        <v>30</v>
      </c>
      <c r="F31" s="13">
        <v>302.43299999999999</v>
      </c>
      <c r="G31" s="14">
        <v>9.5500000000000002E-2</v>
      </c>
      <c r="H31" s="15">
        <v>43175</v>
      </c>
    </row>
    <row r="32" spans="1:8" ht="12.75" customHeight="1" x14ac:dyDescent="0.2">
      <c r="A32">
        <v>14</v>
      </c>
      <c r="B32" s="52" t="s">
        <v>596</v>
      </c>
      <c r="C32" t="s">
        <v>597</v>
      </c>
      <c r="D32" t="s">
        <v>521</v>
      </c>
      <c r="E32" s="27">
        <v>1</v>
      </c>
      <c r="F32" s="13">
        <v>100.0752</v>
      </c>
      <c r="G32" s="14">
        <v>3.1600000000000003E-2</v>
      </c>
      <c r="H32" s="15">
        <v>42983</v>
      </c>
    </row>
    <row r="33" spans="1:8" ht="12.75" customHeight="1" x14ac:dyDescent="0.2">
      <c r="B33" s="17" t="s">
        <v>95</v>
      </c>
      <c r="C33" s="17"/>
      <c r="D33" s="17"/>
      <c r="E33" s="28"/>
      <c r="F33" s="18">
        <v>402.50819999999999</v>
      </c>
      <c r="G33" s="19">
        <v>0.12709999999999999</v>
      </c>
      <c r="H33" s="20"/>
    </row>
    <row r="34" spans="1:8" ht="12.75" customHeight="1" x14ac:dyDescent="0.2">
      <c r="F34" s="13"/>
      <c r="G34" s="14"/>
      <c r="H34" s="15"/>
    </row>
    <row r="35" spans="1:8" ht="12.75" customHeight="1" x14ac:dyDescent="0.2">
      <c r="A35" s="78" t="s">
        <v>616</v>
      </c>
      <c r="B35" s="16" t="s">
        <v>103</v>
      </c>
      <c r="C35" s="16"/>
      <c r="F35" s="13">
        <v>67.659215399999994</v>
      </c>
      <c r="G35" s="14">
        <v>2.1399999999999999E-2</v>
      </c>
      <c r="H35" s="15">
        <v>42828</v>
      </c>
    </row>
    <row r="36" spans="1:8" ht="12.75" customHeight="1" x14ac:dyDescent="0.2">
      <c r="B36" s="17" t="s">
        <v>95</v>
      </c>
      <c r="C36" s="17"/>
      <c r="D36" s="17"/>
      <c r="E36" s="28"/>
      <c r="F36" s="18">
        <v>67.659215399999994</v>
      </c>
      <c r="G36" s="19">
        <v>2.1399999999999999E-2</v>
      </c>
      <c r="H36" s="20"/>
    </row>
    <row r="37" spans="1:8" ht="12.75" customHeight="1" x14ac:dyDescent="0.2">
      <c r="F37" s="13"/>
      <c r="G37" s="14"/>
      <c r="H37" s="15"/>
    </row>
    <row r="38" spans="1:8" ht="12.75" customHeight="1" x14ac:dyDescent="0.2">
      <c r="B38" s="16" t="s">
        <v>104</v>
      </c>
      <c r="C38" s="16"/>
      <c r="F38" s="13"/>
      <c r="G38" s="14"/>
      <c r="H38" s="15"/>
    </row>
    <row r="39" spans="1:8" ht="12.75" customHeight="1" x14ac:dyDescent="0.2">
      <c r="B39" s="16" t="s">
        <v>105</v>
      </c>
      <c r="C39" s="16"/>
      <c r="F39" s="13">
        <v>42.925252700000328</v>
      </c>
      <c r="G39" s="14">
        <v>1.3599999999999999E-2</v>
      </c>
      <c r="H39" s="15"/>
    </row>
    <row r="40" spans="1:8" ht="12.75" customHeight="1" x14ac:dyDescent="0.2">
      <c r="B40" s="17" t="s">
        <v>95</v>
      </c>
      <c r="C40" s="17"/>
      <c r="D40" s="17"/>
      <c r="E40" s="28"/>
      <c r="F40" s="18">
        <v>42.925252700000328</v>
      </c>
      <c r="G40" s="19">
        <v>1.3599999999999999E-2</v>
      </c>
      <c r="H40" s="20"/>
    </row>
    <row r="41" spans="1:8" ht="12.75" customHeight="1" x14ac:dyDescent="0.2">
      <c r="B41" s="21" t="s">
        <v>106</v>
      </c>
      <c r="C41" s="21"/>
      <c r="D41" s="21"/>
      <c r="E41" s="29"/>
      <c r="F41" s="22">
        <v>3166.7357751000004</v>
      </c>
      <c r="G41" s="23">
        <v>0.99999999999999989</v>
      </c>
      <c r="H41" s="24"/>
    </row>
    <row r="42" spans="1:8" ht="12.75" customHeight="1" x14ac:dyDescent="0.2"/>
    <row r="43" spans="1:8" ht="12.75" customHeight="1" x14ac:dyDescent="0.2">
      <c r="B43" s="16" t="s">
        <v>286</v>
      </c>
      <c r="C43" s="16"/>
    </row>
    <row r="44" spans="1:8" ht="12.75" customHeight="1" x14ac:dyDescent="0.2">
      <c r="B44" s="16" t="s">
        <v>283</v>
      </c>
      <c r="C44" s="16"/>
    </row>
    <row r="45" spans="1:8" ht="12.75" customHeight="1" x14ac:dyDescent="0.2">
      <c r="B45" s="16"/>
      <c r="C45" s="16"/>
    </row>
    <row r="46" spans="1:8" ht="12.75" customHeight="1" x14ac:dyDescent="0.2">
      <c r="B46" s="16"/>
      <c r="C46" s="16"/>
    </row>
    <row r="47" spans="1:8" ht="12.75" customHeight="1" x14ac:dyDescent="0.2">
      <c r="B47" s="16"/>
      <c r="C47" s="16"/>
    </row>
    <row r="48" spans="1: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</sheetData>
  <sheetProtection password="B9E2" sheet="1" objects="1" scenarios="1"/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54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14.85546875" bestFit="1" customWidth="1"/>
    <col min="5" max="5" width="11" style="27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77" t="s">
        <v>637</v>
      </c>
      <c r="B1" s="92" t="s">
        <v>208</v>
      </c>
      <c r="C1" s="93"/>
      <c r="D1" s="93"/>
      <c r="E1" s="93"/>
      <c r="F1" s="93"/>
      <c r="G1" s="93"/>
      <c r="H1" s="94"/>
    </row>
    <row r="2" spans="1:8" x14ac:dyDescent="0.2">
      <c r="A2" s="79" t="s">
        <v>1</v>
      </c>
      <c r="B2" s="3" t="s">
        <v>743</v>
      </c>
      <c r="C2" s="3"/>
      <c r="D2" s="4"/>
      <c r="E2" s="26"/>
      <c r="F2" s="5"/>
      <c r="G2" s="6"/>
      <c r="H2" s="6"/>
    </row>
    <row r="3" spans="1:8" ht="15.75" customHeight="1" x14ac:dyDescent="0.2">
      <c r="A3" s="7"/>
      <c r="B3" s="8"/>
      <c r="C3" s="8"/>
      <c r="D3" s="2"/>
      <c r="E3" s="26"/>
      <c r="F3" s="5"/>
      <c r="G3" s="6"/>
      <c r="H3" s="6"/>
    </row>
    <row r="4" spans="1:8" x14ac:dyDescent="0.2">
      <c r="A4" s="9" t="s">
        <v>2</v>
      </c>
      <c r="B4" s="10" t="s">
        <v>3</v>
      </c>
      <c r="C4" s="10" t="s">
        <v>8</v>
      </c>
      <c r="D4" s="10" t="s">
        <v>4</v>
      </c>
      <c r="E4" s="25" t="s">
        <v>279</v>
      </c>
      <c r="F4" s="11" t="s">
        <v>5</v>
      </c>
      <c r="G4" s="12" t="s">
        <v>6</v>
      </c>
      <c r="H4" s="31" t="s">
        <v>7</v>
      </c>
    </row>
    <row r="5" spans="1:8" ht="12.75" customHeight="1" x14ac:dyDescent="0.2">
      <c r="F5" s="13"/>
      <c r="G5" s="14"/>
      <c r="H5" s="15"/>
    </row>
    <row r="6" spans="1:8" ht="12.75" customHeight="1" x14ac:dyDescent="0.2">
      <c r="F6" s="13"/>
      <c r="G6" s="14"/>
      <c r="H6" s="15"/>
    </row>
    <row r="7" spans="1:8" ht="12.75" customHeight="1" x14ac:dyDescent="0.2">
      <c r="B7" s="16" t="s">
        <v>137</v>
      </c>
      <c r="C7" s="16"/>
      <c r="F7" s="13"/>
      <c r="G7" s="14"/>
      <c r="H7" s="15"/>
    </row>
    <row r="8" spans="1:8" ht="12.75" customHeight="1" x14ac:dyDescent="0.2">
      <c r="B8" s="30" t="s">
        <v>491</v>
      </c>
      <c r="C8" s="16"/>
      <c r="F8" s="13"/>
      <c r="G8" s="14"/>
      <c r="H8" s="15"/>
    </row>
    <row r="9" spans="1:8" ht="12.75" customHeight="1" x14ac:dyDescent="0.2">
      <c r="A9">
        <v>1</v>
      </c>
      <c r="B9" s="1" t="s">
        <v>501</v>
      </c>
      <c r="C9" t="s">
        <v>195</v>
      </c>
      <c r="D9" t="s">
        <v>420</v>
      </c>
      <c r="E9" s="27">
        <v>46</v>
      </c>
      <c r="F9" s="13">
        <v>546.09267999999997</v>
      </c>
      <c r="G9" s="14">
        <v>0.1903</v>
      </c>
      <c r="H9" s="15">
        <v>42831</v>
      </c>
    </row>
    <row r="10" spans="1:8" ht="12.75" customHeight="1" x14ac:dyDescent="0.2">
      <c r="A10">
        <v>2</v>
      </c>
      <c r="B10" s="1" t="s">
        <v>505</v>
      </c>
      <c r="C10" t="s">
        <v>209</v>
      </c>
      <c r="D10" t="s">
        <v>193</v>
      </c>
      <c r="E10" s="27">
        <v>36</v>
      </c>
      <c r="F10" s="13">
        <v>429.42059999999998</v>
      </c>
      <c r="G10" s="14">
        <v>0.1497</v>
      </c>
      <c r="H10" s="15">
        <v>42831</v>
      </c>
    </row>
    <row r="11" spans="1:8" ht="12.75" customHeight="1" x14ac:dyDescent="0.2">
      <c r="A11">
        <v>3</v>
      </c>
      <c r="B11" s="1" t="s">
        <v>672</v>
      </c>
      <c r="C11" t="s">
        <v>210</v>
      </c>
      <c r="D11" s="1" t="s">
        <v>433</v>
      </c>
      <c r="E11" s="27">
        <v>4</v>
      </c>
      <c r="F11" s="13">
        <v>100.0177</v>
      </c>
      <c r="G11" s="14">
        <v>3.49E-2</v>
      </c>
      <c r="H11" s="15">
        <v>42831</v>
      </c>
    </row>
    <row r="12" spans="1:8" ht="12.75" customHeight="1" x14ac:dyDescent="0.2">
      <c r="B12" s="17" t="s">
        <v>95</v>
      </c>
      <c r="C12" s="17"/>
      <c r="D12" s="17"/>
      <c r="E12" s="28"/>
      <c r="F12" s="18">
        <v>1075.53098</v>
      </c>
      <c r="G12" s="19">
        <v>0.37489999999999996</v>
      </c>
      <c r="H12" s="20"/>
    </row>
    <row r="13" spans="1:8" ht="12.75" customHeight="1" x14ac:dyDescent="0.2">
      <c r="F13" s="13"/>
      <c r="G13" s="14"/>
      <c r="H13" s="15"/>
    </row>
    <row r="14" spans="1:8" ht="12.75" customHeight="1" x14ac:dyDescent="0.2">
      <c r="B14" s="16" t="s">
        <v>102</v>
      </c>
      <c r="C14" s="16"/>
      <c r="F14" s="13"/>
      <c r="G14" s="14"/>
      <c r="H14" s="15"/>
    </row>
    <row r="15" spans="1:8" ht="12.75" customHeight="1" x14ac:dyDescent="0.2">
      <c r="A15">
        <v>4</v>
      </c>
      <c r="B15" s="1" t="s">
        <v>655</v>
      </c>
      <c r="C15" t="s">
        <v>654</v>
      </c>
      <c r="D15" t="s">
        <v>512</v>
      </c>
      <c r="E15" s="27">
        <v>111741.4902</v>
      </c>
      <c r="F15" s="13">
        <v>1770.0381702000002</v>
      </c>
      <c r="G15" s="14">
        <v>0.61699999999999999</v>
      </c>
      <c r="H15" s="15"/>
    </row>
    <row r="16" spans="1:8" ht="12.75" customHeight="1" x14ac:dyDescent="0.2">
      <c r="B16" s="17" t="s">
        <v>95</v>
      </c>
      <c r="C16" s="17"/>
      <c r="D16" s="17"/>
      <c r="E16" s="28"/>
      <c r="F16" s="18">
        <v>1770.0381702000002</v>
      </c>
      <c r="G16" s="19">
        <v>0.61699999999999999</v>
      </c>
      <c r="H16" s="20"/>
    </row>
    <row r="17" spans="1:8" ht="12.75" customHeight="1" x14ac:dyDescent="0.2">
      <c r="F17" s="13"/>
      <c r="G17" s="14"/>
      <c r="H17" s="15"/>
    </row>
    <row r="18" spans="1:8" ht="12.75" customHeight="1" x14ac:dyDescent="0.2">
      <c r="A18" s="78" t="s">
        <v>616</v>
      </c>
      <c r="B18" s="16" t="s">
        <v>103</v>
      </c>
      <c r="C18" s="16"/>
      <c r="F18" s="13">
        <v>3.2726044000000001</v>
      </c>
      <c r="G18" s="14">
        <v>1.1000000000000001E-3</v>
      </c>
      <c r="H18" s="15">
        <v>42828</v>
      </c>
    </row>
    <row r="19" spans="1:8" ht="12.75" customHeight="1" x14ac:dyDescent="0.2">
      <c r="B19" s="17" t="s">
        <v>95</v>
      </c>
      <c r="C19" s="17"/>
      <c r="D19" s="17"/>
      <c r="E19" s="28"/>
      <c r="F19" s="18">
        <v>3.2726044000000001</v>
      </c>
      <c r="G19" s="19">
        <v>1.1000000000000001E-3</v>
      </c>
      <c r="H19" s="20"/>
    </row>
    <row r="20" spans="1:8" ht="12.75" customHeight="1" x14ac:dyDescent="0.2">
      <c r="F20" s="13"/>
      <c r="G20" s="14"/>
      <c r="H20" s="15"/>
    </row>
    <row r="21" spans="1:8" ht="12.75" customHeight="1" x14ac:dyDescent="0.2">
      <c r="B21" s="16" t="s">
        <v>104</v>
      </c>
      <c r="C21" s="16"/>
      <c r="F21" s="13"/>
      <c r="G21" s="14"/>
      <c r="H21" s="15"/>
    </row>
    <row r="22" spans="1:8" ht="12.75" customHeight="1" x14ac:dyDescent="0.2">
      <c r="B22" s="16" t="s">
        <v>105</v>
      </c>
      <c r="C22" s="16"/>
      <c r="F22" s="13">
        <v>20.172084599999835</v>
      </c>
      <c r="G22" s="14">
        <v>7.0000000000000001E-3</v>
      </c>
      <c r="H22" s="15"/>
    </row>
    <row r="23" spans="1:8" ht="12.75" customHeight="1" x14ac:dyDescent="0.2">
      <c r="B23" s="17" t="s">
        <v>95</v>
      </c>
      <c r="C23" s="17"/>
      <c r="D23" s="17"/>
      <c r="E23" s="28"/>
      <c r="F23" s="18">
        <v>20.172084599999835</v>
      </c>
      <c r="G23" s="19">
        <v>7.0000000000000001E-3</v>
      </c>
      <c r="H23" s="20"/>
    </row>
    <row r="24" spans="1:8" ht="12.75" customHeight="1" x14ac:dyDescent="0.2">
      <c r="B24" s="21" t="s">
        <v>106</v>
      </c>
      <c r="C24" s="21"/>
      <c r="D24" s="21"/>
      <c r="E24" s="29"/>
      <c r="F24" s="22">
        <v>2869.0138391999999</v>
      </c>
      <c r="G24" s="23">
        <v>1</v>
      </c>
      <c r="H24" s="24"/>
    </row>
    <row r="25" spans="1:8" ht="12.75" customHeight="1" x14ac:dyDescent="0.2"/>
    <row r="26" spans="1:8" ht="12.75" customHeight="1" x14ac:dyDescent="0.2">
      <c r="B26" s="16" t="s">
        <v>286</v>
      </c>
      <c r="C26" s="16"/>
    </row>
    <row r="27" spans="1:8" ht="12.75" customHeight="1" x14ac:dyDescent="0.2">
      <c r="B27" s="16" t="s">
        <v>283</v>
      </c>
      <c r="C27" s="16"/>
    </row>
    <row r="28" spans="1:8" ht="12.75" customHeight="1" x14ac:dyDescent="0.2">
      <c r="B28" s="16"/>
      <c r="C28" s="16"/>
    </row>
    <row r="29" spans="1:8" ht="12.75" customHeight="1" x14ac:dyDescent="0.2">
      <c r="B29" s="16"/>
      <c r="C29" s="16"/>
    </row>
    <row r="30" spans="1:8" ht="12.75" customHeight="1" x14ac:dyDescent="0.2">
      <c r="B30" s="16"/>
      <c r="C30" s="16"/>
    </row>
    <row r="31" spans="1:8" ht="12.75" customHeight="1" x14ac:dyDescent="0.2"/>
    <row r="32" spans="1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</sheetData>
  <sheetProtection password="B9E2" sheet="1" objects="1" scenarios="1"/>
  <mergeCells count="1">
    <mergeCell ref="B1:H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54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14.85546875" bestFit="1" customWidth="1"/>
    <col min="5" max="5" width="11" style="27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3" t="s">
        <v>638</v>
      </c>
      <c r="B1" s="92" t="s">
        <v>211</v>
      </c>
      <c r="C1" s="93"/>
      <c r="D1" s="93"/>
      <c r="E1" s="93"/>
      <c r="F1" s="93"/>
      <c r="G1" s="93"/>
      <c r="H1" s="94"/>
    </row>
    <row r="2" spans="1:8" x14ac:dyDescent="0.2">
      <c r="A2" s="79" t="s">
        <v>1</v>
      </c>
      <c r="B2" s="3" t="s">
        <v>743</v>
      </c>
      <c r="C2" s="3"/>
      <c r="D2" s="4"/>
      <c r="E2" s="26"/>
      <c r="F2" s="5"/>
      <c r="G2" s="6"/>
      <c r="H2" s="6"/>
    </row>
    <row r="3" spans="1:8" ht="15.75" customHeight="1" x14ac:dyDescent="0.2">
      <c r="A3" s="7"/>
      <c r="B3" s="8"/>
      <c r="C3" s="8"/>
      <c r="D3" s="2"/>
      <c r="E3" s="26"/>
      <c r="F3" s="5"/>
      <c r="G3" s="6"/>
      <c r="H3" s="6"/>
    </row>
    <row r="4" spans="1:8" x14ac:dyDescent="0.2">
      <c r="A4" s="9" t="s">
        <v>2</v>
      </c>
      <c r="B4" s="10" t="s">
        <v>3</v>
      </c>
      <c r="C4" s="10" t="s">
        <v>8</v>
      </c>
      <c r="D4" s="10" t="s">
        <v>4</v>
      </c>
      <c r="E4" s="25" t="s">
        <v>279</v>
      </c>
      <c r="F4" s="11" t="s">
        <v>5</v>
      </c>
      <c r="G4" s="12" t="s">
        <v>6</v>
      </c>
      <c r="H4" s="31" t="s">
        <v>7</v>
      </c>
    </row>
    <row r="5" spans="1:8" ht="12.75" customHeight="1" x14ac:dyDescent="0.2">
      <c r="F5" s="13"/>
      <c r="G5" s="14"/>
      <c r="H5" s="15"/>
    </row>
    <row r="6" spans="1:8" ht="12.75" customHeight="1" x14ac:dyDescent="0.2">
      <c r="F6" s="13"/>
      <c r="G6" s="14"/>
      <c r="H6" s="15"/>
    </row>
    <row r="7" spans="1:8" ht="12.75" customHeight="1" x14ac:dyDescent="0.2">
      <c r="B7" s="16" t="s">
        <v>137</v>
      </c>
      <c r="C7" s="16"/>
      <c r="F7" s="13"/>
      <c r="G7" s="14"/>
      <c r="H7" s="15"/>
    </row>
    <row r="8" spans="1:8" ht="12.75" customHeight="1" x14ac:dyDescent="0.2">
      <c r="B8" s="30" t="s">
        <v>491</v>
      </c>
      <c r="C8" s="16"/>
      <c r="F8" s="13"/>
      <c r="G8" s="14"/>
      <c r="H8" s="15"/>
    </row>
    <row r="9" spans="1:8" ht="12.75" customHeight="1" x14ac:dyDescent="0.2">
      <c r="A9">
        <v>1</v>
      </c>
      <c r="B9" s="1" t="s">
        <v>501</v>
      </c>
      <c r="C9" t="s">
        <v>195</v>
      </c>
      <c r="D9" t="s">
        <v>420</v>
      </c>
      <c r="E9" s="27">
        <v>42</v>
      </c>
      <c r="F9" s="13">
        <v>498.60636</v>
      </c>
      <c r="G9" s="14">
        <v>0.19020000000000001</v>
      </c>
      <c r="H9" s="15">
        <v>42831</v>
      </c>
    </row>
    <row r="10" spans="1:8" ht="12.75" customHeight="1" x14ac:dyDescent="0.2">
      <c r="A10">
        <v>2</v>
      </c>
      <c r="B10" s="1" t="s">
        <v>505</v>
      </c>
      <c r="C10" t="s">
        <v>209</v>
      </c>
      <c r="D10" t="s">
        <v>193</v>
      </c>
      <c r="E10" s="27">
        <v>33</v>
      </c>
      <c r="F10" s="13">
        <v>393.63555000000002</v>
      </c>
      <c r="G10" s="14">
        <v>0.1502</v>
      </c>
      <c r="H10" s="15">
        <v>42831</v>
      </c>
    </row>
    <row r="11" spans="1:8" ht="12.75" customHeight="1" x14ac:dyDescent="0.2">
      <c r="A11">
        <v>3</v>
      </c>
      <c r="B11" s="1" t="s">
        <v>672</v>
      </c>
      <c r="C11" t="s">
        <v>210</v>
      </c>
      <c r="D11" s="1" t="s">
        <v>433</v>
      </c>
      <c r="E11" s="27">
        <v>4</v>
      </c>
      <c r="F11" s="13">
        <v>100.0177</v>
      </c>
      <c r="G11" s="14">
        <v>3.8199999999999998E-2</v>
      </c>
      <c r="H11" s="15">
        <v>42831</v>
      </c>
    </row>
    <row r="12" spans="1:8" ht="12.75" customHeight="1" x14ac:dyDescent="0.2">
      <c r="B12" s="17" t="s">
        <v>95</v>
      </c>
      <c r="C12" s="17"/>
      <c r="D12" s="17"/>
      <c r="E12" s="28"/>
      <c r="F12" s="18">
        <v>992.25960999999995</v>
      </c>
      <c r="G12" s="19">
        <v>0.37860000000000005</v>
      </c>
      <c r="H12" s="20"/>
    </row>
    <row r="13" spans="1:8" ht="12.75" customHeight="1" x14ac:dyDescent="0.2">
      <c r="F13" s="13"/>
      <c r="G13" s="14"/>
      <c r="H13" s="15"/>
    </row>
    <row r="14" spans="1:8" ht="12.75" customHeight="1" x14ac:dyDescent="0.2">
      <c r="B14" s="16" t="s">
        <v>102</v>
      </c>
      <c r="C14" s="16"/>
      <c r="F14" s="13"/>
      <c r="G14" s="14"/>
      <c r="H14" s="15"/>
    </row>
    <row r="15" spans="1:8" ht="12.75" customHeight="1" x14ac:dyDescent="0.2">
      <c r="A15">
        <v>4</v>
      </c>
      <c r="B15" s="1" t="s">
        <v>655</v>
      </c>
      <c r="C15" t="s">
        <v>654</v>
      </c>
      <c r="D15" t="s">
        <v>512</v>
      </c>
      <c r="E15" s="27">
        <v>101392.3383</v>
      </c>
      <c r="F15" s="13">
        <v>1606.1026986000002</v>
      </c>
      <c r="G15" s="14">
        <v>0.61270000000000002</v>
      </c>
      <c r="H15" s="15"/>
    </row>
    <row r="16" spans="1:8" ht="12.75" customHeight="1" x14ac:dyDescent="0.2">
      <c r="B16" s="17" t="s">
        <v>95</v>
      </c>
      <c r="C16" s="17"/>
      <c r="D16" s="17"/>
      <c r="E16" s="28"/>
      <c r="F16" s="18">
        <v>1606.1026986000002</v>
      </c>
      <c r="G16" s="19">
        <v>0.61270000000000002</v>
      </c>
      <c r="H16" s="20"/>
    </row>
    <row r="17" spans="1:8" ht="12.75" customHeight="1" x14ac:dyDescent="0.2">
      <c r="F17" s="13"/>
      <c r="G17" s="14"/>
      <c r="H17" s="15"/>
    </row>
    <row r="18" spans="1:8" ht="12.75" customHeight="1" x14ac:dyDescent="0.2">
      <c r="A18" s="78" t="s">
        <v>616</v>
      </c>
      <c r="B18" s="16" t="s">
        <v>103</v>
      </c>
      <c r="C18" s="16"/>
      <c r="F18" s="13">
        <v>3.4248241999999998</v>
      </c>
      <c r="G18" s="14">
        <v>1.2999999999999999E-3</v>
      </c>
      <c r="H18" s="15">
        <v>42828</v>
      </c>
    </row>
    <row r="19" spans="1:8" ht="12.75" customHeight="1" x14ac:dyDescent="0.2">
      <c r="B19" s="17" t="s">
        <v>95</v>
      </c>
      <c r="C19" s="17"/>
      <c r="D19" s="17"/>
      <c r="E19" s="28"/>
      <c r="F19" s="18">
        <v>3.4248241999999998</v>
      </c>
      <c r="G19" s="19">
        <v>1.2999999999999999E-3</v>
      </c>
      <c r="H19" s="20"/>
    </row>
    <row r="20" spans="1:8" ht="12.75" customHeight="1" x14ac:dyDescent="0.2">
      <c r="F20" s="13"/>
      <c r="G20" s="14"/>
      <c r="H20" s="15"/>
    </row>
    <row r="21" spans="1:8" ht="12.75" customHeight="1" x14ac:dyDescent="0.2">
      <c r="B21" s="16" t="s">
        <v>104</v>
      </c>
      <c r="C21" s="16"/>
      <c r="F21" s="13"/>
      <c r="G21" s="14"/>
      <c r="H21" s="15"/>
    </row>
    <row r="22" spans="1:8" ht="12.75" customHeight="1" x14ac:dyDescent="0.2">
      <c r="B22" s="16" t="s">
        <v>105</v>
      </c>
      <c r="C22" s="16"/>
      <c r="F22" s="13">
        <v>19.742759199999909</v>
      </c>
      <c r="G22" s="14">
        <v>7.3999999999999995E-3</v>
      </c>
      <c r="H22" s="15"/>
    </row>
    <row r="23" spans="1:8" ht="12.75" customHeight="1" x14ac:dyDescent="0.2">
      <c r="B23" s="17" t="s">
        <v>95</v>
      </c>
      <c r="C23" s="17"/>
      <c r="D23" s="17"/>
      <c r="E23" s="28"/>
      <c r="F23" s="18">
        <v>19.742759199999909</v>
      </c>
      <c r="G23" s="19">
        <v>7.3999999999999995E-3</v>
      </c>
      <c r="H23" s="20"/>
    </row>
    <row r="24" spans="1:8" ht="12.75" customHeight="1" x14ac:dyDescent="0.2">
      <c r="B24" s="21" t="s">
        <v>106</v>
      </c>
      <c r="C24" s="21"/>
      <c r="D24" s="21"/>
      <c r="E24" s="29"/>
      <c r="F24" s="22">
        <v>2621.529892</v>
      </c>
      <c r="G24" s="23">
        <v>1</v>
      </c>
      <c r="H24" s="24"/>
    </row>
    <row r="25" spans="1:8" ht="12.75" customHeight="1" x14ac:dyDescent="0.2"/>
    <row r="26" spans="1:8" ht="12.75" customHeight="1" x14ac:dyDescent="0.2">
      <c r="B26" s="16" t="s">
        <v>286</v>
      </c>
      <c r="C26" s="16"/>
    </row>
    <row r="27" spans="1:8" ht="12.75" customHeight="1" x14ac:dyDescent="0.2">
      <c r="B27" s="16" t="s">
        <v>283</v>
      </c>
      <c r="C27" s="16"/>
    </row>
    <row r="28" spans="1:8" ht="12.75" customHeight="1" x14ac:dyDescent="0.2">
      <c r="B28" s="16"/>
      <c r="C28" s="16"/>
    </row>
    <row r="29" spans="1:8" ht="12.75" customHeight="1" x14ac:dyDescent="0.2">
      <c r="B29" s="16"/>
      <c r="C29" s="16"/>
    </row>
    <row r="30" spans="1:8" ht="12.75" customHeight="1" x14ac:dyDescent="0.2">
      <c r="B30" s="16"/>
      <c r="C30" s="16"/>
    </row>
    <row r="31" spans="1:8" ht="12.75" customHeight="1" x14ac:dyDescent="0.2"/>
    <row r="32" spans="1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</sheetData>
  <sheetProtection password="B9E2" sheet="1" objects="1" scenarios="1"/>
  <mergeCells count="1">
    <mergeCell ref="B1:H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54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14.85546875" bestFit="1" customWidth="1"/>
    <col min="5" max="5" width="11" style="27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77" t="s">
        <v>639</v>
      </c>
      <c r="B1" s="92" t="s">
        <v>212</v>
      </c>
      <c r="C1" s="93"/>
      <c r="D1" s="93"/>
      <c r="E1" s="93"/>
      <c r="F1" s="93"/>
      <c r="G1" s="93"/>
      <c r="H1" s="94"/>
    </row>
    <row r="2" spans="1:8" x14ac:dyDescent="0.2">
      <c r="A2" s="79" t="s">
        <v>1</v>
      </c>
      <c r="B2" s="3" t="s">
        <v>743</v>
      </c>
      <c r="C2" s="3"/>
      <c r="D2" s="4"/>
      <c r="E2" s="26"/>
      <c r="F2" s="5"/>
      <c r="G2" s="6"/>
      <c r="H2" s="6"/>
    </row>
    <row r="3" spans="1:8" ht="15.75" customHeight="1" x14ac:dyDescent="0.2">
      <c r="A3" s="7"/>
      <c r="B3" s="8"/>
      <c r="C3" s="8"/>
      <c r="D3" s="2"/>
      <c r="E3" s="26"/>
      <c r="F3" s="5"/>
      <c r="G3" s="6"/>
      <c r="H3" s="6"/>
    </row>
    <row r="4" spans="1:8" x14ac:dyDescent="0.2">
      <c r="A4" s="9" t="s">
        <v>2</v>
      </c>
      <c r="B4" s="10" t="s">
        <v>3</v>
      </c>
      <c r="C4" s="10" t="s">
        <v>8</v>
      </c>
      <c r="D4" s="10" t="s">
        <v>4</v>
      </c>
      <c r="E4" s="25" t="s">
        <v>279</v>
      </c>
      <c r="F4" s="11" t="s">
        <v>5</v>
      </c>
      <c r="G4" s="12" t="s">
        <v>6</v>
      </c>
      <c r="H4" s="31" t="s">
        <v>7</v>
      </c>
    </row>
    <row r="5" spans="1:8" ht="12.75" customHeight="1" x14ac:dyDescent="0.2">
      <c r="F5" s="13"/>
      <c r="G5" s="14"/>
      <c r="H5" s="15"/>
    </row>
    <row r="6" spans="1:8" ht="12.75" customHeight="1" x14ac:dyDescent="0.2">
      <c r="F6" s="13"/>
      <c r="G6" s="14"/>
      <c r="H6" s="15"/>
    </row>
    <row r="7" spans="1:8" ht="12.75" customHeight="1" x14ac:dyDescent="0.2">
      <c r="B7" s="16" t="s">
        <v>137</v>
      </c>
      <c r="C7" s="16"/>
      <c r="F7" s="13"/>
      <c r="G7" s="14"/>
      <c r="H7" s="15"/>
    </row>
    <row r="8" spans="1:8" ht="12.75" customHeight="1" x14ac:dyDescent="0.2">
      <c r="B8" s="30" t="s">
        <v>491</v>
      </c>
      <c r="C8" s="16"/>
      <c r="F8" s="13"/>
      <c r="G8" s="14"/>
      <c r="H8" s="15"/>
    </row>
    <row r="9" spans="1:8" ht="12.75" customHeight="1" x14ac:dyDescent="0.2">
      <c r="A9">
        <v>1</v>
      </c>
      <c r="B9" s="1" t="s">
        <v>501</v>
      </c>
      <c r="C9" t="s">
        <v>195</v>
      </c>
      <c r="D9" t="s">
        <v>420</v>
      </c>
      <c r="E9" s="27">
        <v>42</v>
      </c>
      <c r="F9" s="13">
        <v>498.60636</v>
      </c>
      <c r="G9" s="14">
        <v>0.19239999999999999</v>
      </c>
      <c r="H9" s="15">
        <v>42831</v>
      </c>
    </row>
    <row r="10" spans="1:8" ht="12.75" customHeight="1" x14ac:dyDescent="0.2">
      <c r="A10">
        <v>2</v>
      </c>
      <c r="B10" s="1" t="s">
        <v>505</v>
      </c>
      <c r="C10" t="s">
        <v>209</v>
      </c>
      <c r="D10" t="s">
        <v>193</v>
      </c>
      <c r="E10" s="27">
        <v>32</v>
      </c>
      <c r="F10" s="13">
        <v>381.7072</v>
      </c>
      <c r="G10" s="14">
        <v>0.14729999999999999</v>
      </c>
      <c r="H10" s="15">
        <v>42831</v>
      </c>
    </row>
    <row r="11" spans="1:8" ht="12.75" customHeight="1" x14ac:dyDescent="0.2">
      <c r="A11">
        <v>3</v>
      </c>
      <c r="B11" s="1" t="s">
        <v>672</v>
      </c>
      <c r="C11" t="s">
        <v>210</v>
      </c>
      <c r="D11" s="1" t="s">
        <v>433</v>
      </c>
      <c r="E11" s="27">
        <v>4</v>
      </c>
      <c r="F11" s="13">
        <v>100.0177</v>
      </c>
      <c r="G11" s="14">
        <v>3.8600000000000002E-2</v>
      </c>
      <c r="H11" s="15">
        <v>42831</v>
      </c>
    </row>
    <row r="12" spans="1:8" ht="12.75" customHeight="1" x14ac:dyDescent="0.2">
      <c r="B12" s="17" t="s">
        <v>95</v>
      </c>
      <c r="C12" s="17"/>
      <c r="D12" s="17"/>
      <c r="E12" s="28"/>
      <c r="F12" s="18">
        <v>980.33126000000004</v>
      </c>
      <c r="G12" s="19">
        <v>0.37830000000000003</v>
      </c>
      <c r="H12" s="20"/>
    </row>
    <row r="13" spans="1:8" s="41" customFormat="1" ht="12.75" customHeight="1" x14ac:dyDescent="0.2">
      <c r="B13" s="54"/>
      <c r="C13" s="54"/>
      <c r="D13" s="54"/>
      <c r="E13" s="55"/>
      <c r="F13" s="56"/>
      <c r="G13" s="57"/>
      <c r="H13" s="58"/>
    </row>
    <row r="14" spans="1:8" ht="12.75" customHeight="1" x14ac:dyDescent="0.2">
      <c r="B14" s="16" t="s">
        <v>102</v>
      </c>
      <c r="C14" s="16"/>
      <c r="F14" s="13"/>
      <c r="G14" s="14"/>
      <c r="H14" s="15"/>
    </row>
    <row r="15" spans="1:8" ht="12.75" customHeight="1" x14ac:dyDescent="0.2">
      <c r="A15">
        <v>4</v>
      </c>
      <c r="B15" s="1" t="s">
        <v>655</v>
      </c>
      <c r="C15" t="s">
        <v>654</v>
      </c>
      <c r="D15" t="s">
        <v>512</v>
      </c>
      <c r="E15" s="27">
        <v>100257.39539999999</v>
      </c>
      <c r="F15" s="13">
        <v>1588.1246650999999</v>
      </c>
      <c r="G15" s="14">
        <v>0.61280000000000001</v>
      </c>
      <c r="H15" s="15"/>
    </row>
    <row r="16" spans="1:8" ht="12.75" customHeight="1" x14ac:dyDescent="0.2">
      <c r="B16" s="17" t="s">
        <v>95</v>
      </c>
      <c r="C16" s="17"/>
      <c r="D16" s="17"/>
      <c r="E16" s="28"/>
      <c r="F16" s="18">
        <v>1588.1246650999999</v>
      </c>
      <c r="G16" s="19">
        <v>0.61280000000000001</v>
      </c>
      <c r="H16" s="20"/>
    </row>
    <row r="17" spans="1:8" s="41" customFormat="1" ht="12.75" customHeight="1" x14ac:dyDescent="0.2">
      <c r="B17" s="54"/>
      <c r="C17" s="54"/>
      <c r="D17" s="54"/>
      <c r="E17" s="55"/>
      <c r="F17" s="56"/>
      <c r="G17" s="57"/>
      <c r="H17" s="58"/>
    </row>
    <row r="18" spans="1:8" ht="12.75" customHeight="1" x14ac:dyDescent="0.2">
      <c r="A18" s="78" t="s">
        <v>616</v>
      </c>
      <c r="B18" s="16" t="s">
        <v>103</v>
      </c>
      <c r="C18" s="16"/>
      <c r="F18" s="13">
        <v>3.3487143000000001</v>
      </c>
      <c r="G18" s="14">
        <v>1.2999999999999999E-3</v>
      </c>
      <c r="H18" s="15">
        <v>42828</v>
      </c>
    </row>
    <row r="19" spans="1:8" ht="12.75" customHeight="1" x14ac:dyDescent="0.2">
      <c r="B19" s="17" t="s">
        <v>95</v>
      </c>
      <c r="C19" s="17"/>
      <c r="D19" s="17"/>
      <c r="E19" s="28"/>
      <c r="F19" s="18">
        <v>3.3487143000000001</v>
      </c>
      <c r="G19" s="19">
        <v>1.2999999999999999E-3</v>
      </c>
      <c r="H19" s="20"/>
    </row>
    <row r="20" spans="1:8" ht="12.75" customHeight="1" x14ac:dyDescent="0.2">
      <c r="F20" s="13"/>
      <c r="G20" s="14"/>
      <c r="H20" s="15"/>
    </row>
    <row r="21" spans="1:8" ht="12.75" customHeight="1" x14ac:dyDescent="0.2">
      <c r="B21" s="16" t="s">
        <v>104</v>
      </c>
      <c r="C21" s="16"/>
      <c r="F21" s="13"/>
      <c r="G21" s="14"/>
      <c r="H21" s="15"/>
    </row>
    <row r="22" spans="1:8" ht="12.75" customHeight="1" x14ac:dyDescent="0.2">
      <c r="B22" s="16" t="s">
        <v>105</v>
      </c>
      <c r="C22" s="16"/>
      <c r="F22" s="13">
        <v>19.976740999999947</v>
      </c>
      <c r="G22" s="14">
        <v>7.6E-3</v>
      </c>
      <c r="H22" s="15"/>
    </row>
    <row r="23" spans="1:8" ht="12.75" customHeight="1" x14ac:dyDescent="0.2">
      <c r="B23" s="17" t="s">
        <v>95</v>
      </c>
      <c r="C23" s="17"/>
      <c r="D23" s="17"/>
      <c r="E23" s="28"/>
      <c r="F23" s="18">
        <v>19.976740999999947</v>
      </c>
      <c r="G23" s="19">
        <v>7.6E-3</v>
      </c>
      <c r="H23" s="20"/>
    </row>
    <row r="24" spans="1:8" ht="12.75" customHeight="1" x14ac:dyDescent="0.2">
      <c r="B24" s="21" t="s">
        <v>106</v>
      </c>
      <c r="C24" s="21"/>
      <c r="D24" s="21"/>
      <c r="E24" s="29"/>
      <c r="F24" s="22">
        <v>2591.7813804000002</v>
      </c>
      <c r="G24" s="23">
        <v>1</v>
      </c>
      <c r="H24" s="24"/>
    </row>
    <row r="25" spans="1:8" ht="12.75" customHeight="1" x14ac:dyDescent="0.2"/>
    <row r="26" spans="1:8" ht="12.75" customHeight="1" x14ac:dyDescent="0.2">
      <c r="B26" s="16" t="s">
        <v>286</v>
      </c>
      <c r="C26" s="16"/>
    </row>
    <row r="27" spans="1:8" ht="12.75" customHeight="1" x14ac:dyDescent="0.2">
      <c r="B27" s="16" t="s">
        <v>283</v>
      </c>
      <c r="C27" s="16"/>
    </row>
    <row r="28" spans="1:8" ht="12.75" customHeight="1" x14ac:dyDescent="0.2">
      <c r="B28" s="16"/>
      <c r="C28" s="16"/>
    </row>
    <row r="29" spans="1:8" ht="12.75" customHeight="1" x14ac:dyDescent="0.2">
      <c r="B29" s="16"/>
      <c r="C29" s="16"/>
    </row>
    <row r="30" spans="1:8" ht="12.75" customHeight="1" x14ac:dyDescent="0.2">
      <c r="B30" s="16"/>
      <c r="C30" s="16"/>
    </row>
    <row r="31" spans="1:8" ht="12.75" customHeight="1" x14ac:dyDescent="0.2"/>
    <row r="32" spans="1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</sheetData>
  <sheetProtection password="B9E2" sheet="1" objects="1" scenarios="1"/>
  <mergeCells count="1">
    <mergeCell ref="B1:H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50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14.85546875" bestFit="1" customWidth="1"/>
    <col min="5" max="5" width="11" style="27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77" t="s">
        <v>640</v>
      </c>
      <c r="B1" s="92" t="s">
        <v>213</v>
      </c>
      <c r="C1" s="93"/>
      <c r="D1" s="93"/>
      <c r="E1" s="93"/>
      <c r="F1" s="93"/>
      <c r="G1" s="93"/>
      <c r="H1" s="94"/>
    </row>
    <row r="2" spans="1:8" x14ac:dyDescent="0.2">
      <c r="A2" s="79" t="s">
        <v>1</v>
      </c>
      <c r="B2" s="3" t="s">
        <v>743</v>
      </c>
      <c r="C2" s="3"/>
      <c r="D2" s="4"/>
      <c r="E2" s="26"/>
      <c r="F2" s="5"/>
      <c r="G2" s="6"/>
      <c r="H2" s="6"/>
    </row>
    <row r="3" spans="1:8" ht="15.75" customHeight="1" x14ac:dyDescent="0.2">
      <c r="A3" s="7"/>
      <c r="B3" s="8"/>
      <c r="C3" s="8"/>
      <c r="D3" s="2"/>
      <c r="E3" s="26"/>
      <c r="F3" s="5"/>
      <c r="G3" s="6"/>
      <c r="H3" s="6"/>
    </row>
    <row r="4" spans="1:8" x14ac:dyDescent="0.2">
      <c r="A4" s="9" t="s">
        <v>2</v>
      </c>
      <c r="B4" s="10" t="s">
        <v>3</v>
      </c>
      <c r="C4" s="10" t="s">
        <v>8</v>
      </c>
      <c r="D4" s="10" t="s">
        <v>4</v>
      </c>
      <c r="E4" s="25" t="s">
        <v>279</v>
      </c>
      <c r="F4" s="11" t="s">
        <v>5</v>
      </c>
      <c r="G4" s="12" t="s">
        <v>6</v>
      </c>
      <c r="H4" s="31" t="s">
        <v>7</v>
      </c>
    </row>
    <row r="5" spans="1:8" ht="12.75" customHeight="1" x14ac:dyDescent="0.2">
      <c r="F5" s="13"/>
      <c r="G5" s="14"/>
      <c r="H5" s="15"/>
    </row>
    <row r="6" spans="1:8" ht="12.75" customHeight="1" x14ac:dyDescent="0.2">
      <c r="F6" s="13"/>
      <c r="G6" s="14"/>
      <c r="H6" s="15"/>
    </row>
    <row r="7" spans="1:8" ht="12.75" customHeight="1" x14ac:dyDescent="0.2">
      <c r="B7" s="16" t="s">
        <v>137</v>
      </c>
      <c r="C7" s="16"/>
      <c r="F7" s="13"/>
      <c r="G7" s="14"/>
      <c r="H7" s="15"/>
    </row>
    <row r="8" spans="1:8" ht="12.75" customHeight="1" x14ac:dyDescent="0.2">
      <c r="B8" s="30" t="s">
        <v>491</v>
      </c>
      <c r="C8" s="16"/>
      <c r="F8" s="13"/>
      <c r="G8" s="14"/>
      <c r="H8" s="15"/>
    </row>
    <row r="9" spans="1:8" ht="12.75" customHeight="1" x14ac:dyDescent="0.2">
      <c r="A9">
        <v>1</v>
      </c>
      <c r="B9" s="1" t="s">
        <v>572</v>
      </c>
      <c r="C9" t="s">
        <v>203</v>
      </c>
      <c r="D9" t="s">
        <v>118</v>
      </c>
      <c r="E9" s="27">
        <v>40</v>
      </c>
      <c r="F9" s="13">
        <v>400.55680000000001</v>
      </c>
      <c r="G9" s="14">
        <v>0.1535</v>
      </c>
      <c r="H9" s="15">
        <v>42850</v>
      </c>
    </row>
    <row r="10" spans="1:8" ht="12.75" customHeight="1" x14ac:dyDescent="0.2">
      <c r="B10" s="17" t="s">
        <v>95</v>
      </c>
      <c r="C10" s="17"/>
      <c r="D10" s="17"/>
      <c r="E10" s="28"/>
      <c r="F10" s="18">
        <v>400.55680000000001</v>
      </c>
      <c r="G10" s="19">
        <v>0.1535</v>
      </c>
      <c r="H10" s="20"/>
    </row>
    <row r="11" spans="1:8" ht="12.75" customHeight="1" x14ac:dyDescent="0.2">
      <c r="F11" s="13"/>
      <c r="G11" s="14"/>
      <c r="H11" s="15"/>
    </row>
    <row r="12" spans="1:8" ht="12.75" customHeight="1" x14ac:dyDescent="0.2">
      <c r="B12" s="16" t="s">
        <v>102</v>
      </c>
      <c r="C12" s="16"/>
      <c r="F12" s="13"/>
      <c r="G12" s="14"/>
      <c r="H12" s="15"/>
    </row>
    <row r="13" spans="1:8" ht="12.75" customHeight="1" x14ac:dyDescent="0.2">
      <c r="A13">
        <v>2</v>
      </c>
      <c r="B13" s="64" t="s">
        <v>655</v>
      </c>
      <c r="C13" s="52" t="s">
        <v>654</v>
      </c>
      <c r="D13" s="52" t="s">
        <v>512</v>
      </c>
      <c r="E13" s="67">
        <v>136992.7372</v>
      </c>
      <c r="F13" s="68">
        <v>2170.0298917999999</v>
      </c>
      <c r="G13" s="14">
        <v>0.83150000000000002</v>
      </c>
      <c r="H13" s="15"/>
    </row>
    <row r="14" spans="1:8" ht="12.75" customHeight="1" x14ac:dyDescent="0.2">
      <c r="B14" s="17" t="s">
        <v>95</v>
      </c>
      <c r="C14" s="17"/>
      <c r="D14" s="17"/>
      <c r="E14" s="28"/>
      <c r="F14" s="18">
        <v>2170.0298917999999</v>
      </c>
      <c r="G14" s="19">
        <v>0.83150000000000002</v>
      </c>
      <c r="H14" s="20"/>
    </row>
    <row r="15" spans="1:8" ht="12.75" customHeight="1" x14ac:dyDescent="0.2">
      <c r="F15" s="13"/>
      <c r="G15" s="14"/>
      <c r="H15" s="15"/>
    </row>
    <row r="16" spans="1:8" ht="12.75" customHeight="1" x14ac:dyDescent="0.2">
      <c r="A16" s="78" t="s">
        <v>616</v>
      </c>
      <c r="B16" s="16" t="s">
        <v>103</v>
      </c>
      <c r="C16" s="16"/>
      <c r="F16" s="68">
        <v>2.8159653000000002</v>
      </c>
      <c r="G16" s="14">
        <v>1.1000000000000001E-3</v>
      </c>
      <c r="H16" s="15">
        <v>42828</v>
      </c>
    </row>
    <row r="17" spans="2:8" ht="12.75" customHeight="1" x14ac:dyDescent="0.2">
      <c r="B17" s="17" t="s">
        <v>95</v>
      </c>
      <c r="C17" s="17"/>
      <c r="D17" s="17"/>
      <c r="E17" s="28"/>
      <c r="F17" s="18">
        <v>2.8159653000000002</v>
      </c>
      <c r="G17" s="19">
        <v>1.1000000000000001E-3</v>
      </c>
      <c r="H17" s="20"/>
    </row>
    <row r="18" spans="2:8" ht="12.75" customHeight="1" x14ac:dyDescent="0.2">
      <c r="F18" s="13"/>
      <c r="G18" s="14"/>
      <c r="H18" s="15"/>
    </row>
    <row r="19" spans="2:8" ht="12.75" customHeight="1" x14ac:dyDescent="0.2">
      <c r="B19" s="16" t="s">
        <v>104</v>
      </c>
      <c r="C19" s="16"/>
      <c r="F19" s="13"/>
      <c r="G19" s="14"/>
      <c r="H19" s="15"/>
    </row>
    <row r="20" spans="2:8" ht="12.75" customHeight="1" x14ac:dyDescent="0.2">
      <c r="B20" s="16" t="s">
        <v>105</v>
      </c>
      <c r="C20" s="16"/>
      <c r="F20" s="13">
        <v>36.472090900000694</v>
      </c>
      <c r="G20" s="14">
        <v>1.3900000000000001E-2</v>
      </c>
      <c r="H20" s="15"/>
    </row>
    <row r="21" spans="2:8" ht="12.75" customHeight="1" x14ac:dyDescent="0.2">
      <c r="B21" s="17" t="s">
        <v>95</v>
      </c>
      <c r="C21" s="17"/>
      <c r="D21" s="17"/>
      <c r="E21" s="28"/>
      <c r="F21" s="18">
        <v>36.472090900000694</v>
      </c>
      <c r="G21" s="19">
        <v>1.3900000000000001E-2</v>
      </c>
      <c r="H21" s="20"/>
    </row>
    <row r="22" spans="2:8" ht="12.75" customHeight="1" x14ac:dyDescent="0.2">
      <c r="B22" s="21" t="s">
        <v>106</v>
      </c>
      <c r="C22" s="21"/>
      <c r="D22" s="21"/>
      <c r="E22" s="29"/>
      <c r="F22" s="22">
        <v>2609.8747480000002</v>
      </c>
      <c r="G22" s="23">
        <v>1</v>
      </c>
      <c r="H22" s="24"/>
    </row>
    <row r="23" spans="2:8" ht="12.75" customHeight="1" x14ac:dyDescent="0.2"/>
    <row r="24" spans="2:8" ht="12.75" customHeight="1" x14ac:dyDescent="0.2">
      <c r="B24" s="16" t="s">
        <v>286</v>
      </c>
      <c r="C24" s="16"/>
    </row>
    <row r="25" spans="2:8" ht="12.75" customHeight="1" x14ac:dyDescent="0.2">
      <c r="B25" s="16" t="s">
        <v>283</v>
      </c>
      <c r="C25" s="16"/>
    </row>
    <row r="26" spans="2:8" ht="12.75" customHeight="1" x14ac:dyDescent="0.2">
      <c r="B26" s="16"/>
      <c r="C26" s="16"/>
    </row>
    <row r="27" spans="2:8" ht="12.75" customHeight="1" x14ac:dyDescent="0.2">
      <c r="B27" s="16"/>
      <c r="C27" s="16"/>
    </row>
    <row r="28" spans="2:8" ht="12.75" customHeight="1" x14ac:dyDescent="0.2">
      <c r="B28" s="16"/>
      <c r="C28" s="16"/>
    </row>
    <row r="29" spans="2:8" ht="12.75" customHeight="1" x14ac:dyDescent="0.2"/>
    <row r="30" spans="2:8" ht="12.75" customHeight="1" x14ac:dyDescent="0.2"/>
    <row r="31" spans="2:8" ht="12.75" customHeight="1" x14ac:dyDescent="0.2"/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</sheetData>
  <sheetProtection password="B9E2" sheet="1" objects="1" scenarios="1"/>
  <mergeCells count="1">
    <mergeCell ref="B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120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3.7109375" bestFit="1" customWidth="1"/>
    <col min="4" max="4" width="42.85546875" bestFit="1" customWidth="1"/>
    <col min="5" max="5" width="11" style="27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77" t="s">
        <v>641</v>
      </c>
      <c r="B1" s="92" t="s">
        <v>214</v>
      </c>
      <c r="C1" s="93"/>
      <c r="D1" s="93"/>
      <c r="E1" s="93"/>
      <c r="F1" s="93"/>
      <c r="G1" s="93"/>
      <c r="H1" s="94"/>
    </row>
    <row r="2" spans="1:8" x14ac:dyDescent="0.2">
      <c r="A2" s="79" t="s">
        <v>1</v>
      </c>
      <c r="B2" s="3" t="s">
        <v>743</v>
      </c>
      <c r="C2" s="3"/>
      <c r="D2" s="4"/>
      <c r="E2" s="26"/>
      <c r="F2" s="5"/>
      <c r="G2" s="6"/>
      <c r="H2" s="6"/>
    </row>
    <row r="3" spans="1:8" ht="15.75" customHeight="1" x14ac:dyDescent="0.2">
      <c r="A3" s="7"/>
      <c r="B3" s="8"/>
      <c r="C3" s="8"/>
      <c r="D3" s="2"/>
      <c r="E3" s="26"/>
      <c r="F3" s="5"/>
      <c r="G3" s="6"/>
      <c r="H3" s="6"/>
    </row>
    <row r="4" spans="1:8" x14ac:dyDescent="0.2">
      <c r="A4" s="9" t="s">
        <v>2</v>
      </c>
      <c r="B4" s="10" t="s">
        <v>3</v>
      </c>
      <c r="C4" s="10" t="s">
        <v>8</v>
      </c>
      <c r="D4" s="10" t="s">
        <v>4</v>
      </c>
      <c r="E4" s="25" t="s">
        <v>279</v>
      </c>
      <c r="F4" s="11" t="s">
        <v>5</v>
      </c>
      <c r="G4" s="12" t="s">
        <v>6</v>
      </c>
      <c r="H4" s="31" t="s">
        <v>7</v>
      </c>
    </row>
    <row r="5" spans="1:8" ht="12.75" customHeight="1" x14ac:dyDescent="0.2">
      <c r="F5" s="13"/>
      <c r="G5" s="14"/>
      <c r="H5" s="15"/>
    </row>
    <row r="6" spans="1:8" ht="12.75" customHeight="1" x14ac:dyDescent="0.2">
      <c r="F6" s="13"/>
      <c r="G6" s="14"/>
      <c r="H6" s="15"/>
    </row>
    <row r="7" spans="1:8" ht="12.75" customHeight="1" x14ac:dyDescent="0.2">
      <c r="B7" s="16" t="s">
        <v>9</v>
      </c>
      <c r="C7" s="16"/>
      <c r="F7" s="13"/>
      <c r="G7" s="14"/>
      <c r="H7" s="15"/>
    </row>
    <row r="8" spans="1:8" ht="12.75" customHeight="1" x14ac:dyDescent="0.2">
      <c r="B8" s="16" t="s">
        <v>676</v>
      </c>
      <c r="C8" s="16"/>
      <c r="F8" s="13"/>
      <c r="G8" s="14"/>
      <c r="H8" s="15"/>
    </row>
    <row r="9" spans="1:8" ht="12.75" customHeight="1" x14ac:dyDescent="0.2">
      <c r="A9">
        <v>1</v>
      </c>
      <c r="B9" s="52" t="s">
        <v>391</v>
      </c>
      <c r="C9" t="s">
        <v>165</v>
      </c>
      <c r="D9" t="s">
        <v>38</v>
      </c>
      <c r="E9" s="27">
        <v>12</v>
      </c>
      <c r="F9" s="13">
        <v>7.3145340000000001</v>
      </c>
      <c r="G9" s="14">
        <v>2.3199999999999998E-2</v>
      </c>
      <c r="H9" s="15" t="s">
        <v>617</v>
      </c>
    </row>
    <row r="10" spans="1:8" ht="12.75" customHeight="1" x14ac:dyDescent="0.2">
      <c r="A10">
        <v>2</v>
      </c>
      <c r="B10" t="s">
        <v>609</v>
      </c>
      <c r="C10" t="s">
        <v>610</v>
      </c>
      <c r="D10" t="s">
        <v>23</v>
      </c>
      <c r="E10" s="27">
        <v>3940</v>
      </c>
      <c r="F10" s="13">
        <v>7.1314000000000002</v>
      </c>
      <c r="G10" s="14">
        <v>2.2599999999999999E-2</v>
      </c>
      <c r="H10" s="15" t="s">
        <v>617</v>
      </c>
    </row>
    <row r="11" spans="1:8" ht="12.75" customHeight="1" x14ac:dyDescent="0.2">
      <c r="A11">
        <v>3</v>
      </c>
      <c r="B11" t="s">
        <v>422</v>
      </c>
      <c r="C11" t="s">
        <v>91</v>
      </c>
      <c r="D11" t="s">
        <v>23</v>
      </c>
      <c r="E11" s="27">
        <v>4264</v>
      </c>
      <c r="F11" s="13">
        <v>6.2211759999999998</v>
      </c>
      <c r="G11" s="14">
        <v>1.9699999999999999E-2</v>
      </c>
      <c r="H11" s="15" t="s">
        <v>617</v>
      </c>
    </row>
    <row r="12" spans="1:8" ht="12.75" customHeight="1" x14ac:dyDescent="0.2">
      <c r="A12">
        <v>4</v>
      </c>
      <c r="B12" t="s">
        <v>408</v>
      </c>
      <c r="C12" t="s">
        <v>227</v>
      </c>
      <c r="D12" t="s">
        <v>47</v>
      </c>
      <c r="E12" s="27">
        <v>1460</v>
      </c>
      <c r="F12" s="13">
        <v>5.8859899999999996</v>
      </c>
      <c r="G12" s="14">
        <v>1.8700000000000001E-2</v>
      </c>
      <c r="H12" s="15" t="s">
        <v>617</v>
      </c>
    </row>
    <row r="13" spans="1:8" ht="12.75" customHeight="1" x14ac:dyDescent="0.2">
      <c r="A13">
        <v>5</v>
      </c>
      <c r="B13" t="s">
        <v>440</v>
      </c>
      <c r="C13" t="s">
        <v>218</v>
      </c>
      <c r="D13" t="s">
        <v>21</v>
      </c>
      <c r="E13" s="27">
        <v>1245</v>
      </c>
      <c r="F13" s="13">
        <v>5.5029000000000003</v>
      </c>
      <c r="G13" s="14">
        <v>1.7500000000000002E-2</v>
      </c>
      <c r="H13" s="15" t="s">
        <v>617</v>
      </c>
    </row>
    <row r="14" spans="1:8" ht="12.75" customHeight="1" x14ac:dyDescent="0.2">
      <c r="A14">
        <v>6</v>
      </c>
      <c r="B14" t="s">
        <v>437</v>
      </c>
      <c r="C14" t="s">
        <v>217</v>
      </c>
      <c r="D14" t="s">
        <v>37</v>
      </c>
      <c r="E14" s="27">
        <v>429</v>
      </c>
      <c r="F14" s="13">
        <v>5.4641730000000006</v>
      </c>
      <c r="G14" s="14">
        <v>1.7299999999999999E-2</v>
      </c>
      <c r="H14" s="15" t="s">
        <v>617</v>
      </c>
    </row>
    <row r="15" spans="1:8" ht="12.75" customHeight="1" x14ac:dyDescent="0.2">
      <c r="A15">
        <v>7</v>
      </c>
      <c r="B15" t="s">
        <v>436</v>
      </c>
      <c r="C15" t="s">
        <v>216</v>
      </c>
      <c r="D15" t="s">
        <v>115</v>
      </c>
      <c r="E15" s="27">
        <v>433</v>
      </c>
      <c r="F15" s="13">
        <v>5.4350160000000001</v>
      </c>
      <c r="G15" s="14">
        <v>1.72E-2</v>
      </c>
      <c r="H15" s="15" t="s">
        <v>617</v>
      </c>
    </row>
    <row r="16" spans="1:8" ht="12.75" customHeight="1" x14ac:dyDescent="0.2">
      <c r="A16">
        <v>8</v>
      </c>
      <c r="B16" t="s">
        <v>607</v>
      </c>
      <c r="C16" t="s">
        <v>608</v>
      </c>
      <c r="D16" t="s">
        <v>10</v>
      </c>
      <c r="E16" s="27">
        <v>3622</v>
      </c>
      <c r="F16" s="13">
        <v>5.4293780000000007</v>
      </c>
      <c r="G16" s="14">
        <v>1.72E-2</v>
      </c>
      <c r="H16" s="15" t="s">
        <v>617</v>
      </c>
    </row>
    <row r="17" spans="1:8" ht="12.75" customHeight="1" x14ac:dyDescent="0.2">
      <c r="A17">
        <v>9</v>
      </c>
      <c r="B17" t="s">
        <v>442</v>
      </c>
      <c r="C17" t="s">
        <v>229</v>
      </c>
      <c r="D17" t="s">
        <v>162</v>
      </c>
      <c r="E17" s="27">
        <v>1154</v>
      </c>
      <c r="F17" s="13">
        <v>5.3747550000000004</v>
      </c>
      <c r="G17" s="14">
        <v>1.7100000000000001E-2</v>
      </c>
      <c r="H17" s="15" t="s">
        <v>617</v>
      </c>
    </row>
    <row r="18" spans="1:8" ht="12.75" customHeight="1" x14ac:dyDescent="0.2">
      <c r="A18">
        <v>10</v>
      </c>
      <c r="B18" t="s">
        <v>375</v>
      </c>
      <c r="C18" t="s">
        <v>794</v>
      </c>
      <c r="D18" t="s">
        <v>115</v>
      </c>
      <c r="E18" s="27">
        <v>3369</v>
      </c>
      <c r="F18" s="13">
        <v>5.2809074999999996</v>
      </c>
      <c r="G18" s="14">
        <v>1.6799999999999999E-2</v>
      </c>
      <c r="H18" s="15" t="s">
        <v>617</v>
      </c>
    </row>
    <row r="19" spans="1:8" ht="12.75" customHeight="1" x14ac:dyDescent="0.2">
      <c r="A19">
        <v>11</v>
      </c>
      <c r="B19" t="s">
        <v>403</v>
      </c>
      <c r="C19" t="s">
        <v>181</v>
      </c>
      <c r="D19" t="s">
        <v>149</v>
      </c>
      <c r="E19" s="27">
        <v>748</v>
      </c>
      <c r="F19" s="13">
        <v>5.2296420000000001</v>
      </c>
      <c r="G19" s="14">
        <v>1.66E-2</v>
      </c>
      <c r="H19" s="15" t="s">
        <v>617</v>
      </c>
    </row>
    <row r="20" spans="1:8" ht="12.75" customHeight="1" x14ac:dyDescent="0.2">
      <c r="A20">
        <v>12</v>
      </c>
      <c r="B20" t="s">
        <v>445</v>
      </c>
      <c r="C20" t="s">
        <v>225</v>
      </c>
      <c r="D20" t="s">
        <v>52</v>
      </c>
      <c r="E20" s="27">
        <v>3848</v>
      </c>
      <c r="F20" s="13">
        <v>5.1216879999999998</v>
      </c>
      <c r="G20" s="14">
        <v>1.6299999999999999E-2</v>
      </c>
      <c r="H20" s="15" t="s">
        <v>617</v>
      </c>
    </row>
    <row r="21" spans="1:8" ht="12.75" customHeight="1" x14ac:dyDescent="0.2">
      <c r="A21">
        <v>13</v>
      </c>
      <c r="B21" t="s">
        <v>383</v>
      </c>
      <c r="C21" t="s">
        <v>155</v>
      </c>
      <c r="D21" t="s">
        <v>149</v>
      </c>
      <c r="E21" s="27">
        <v>855</v>
      </c>
      <c r="F21" s="13">
        <v>5.1193125000000004</v>
      </c>
      <c r="G21" s="14">
        <v>1.6199999999999999E-2</v>
      </c>
      <c r="H21" s="15" t="s">
        <v>617</v>
      </c>
    </row>
    <row r="22" spans="1:8" ht="12.75" customHeight="1" x14ac:dyDescent="0.2">
      <c r="A22">
        <v>14</v>
      </c>
      <c r="B22" t="s">
        <v>452</v>
      </c>
      <c r="C22" t="s">
        <v>228</v>
      </c>
      <c r="D22" t="s">
        <v>38</v>
      </c>
      <c r="E22" s="27">
        <v>2231</v>
      </c>
      <c r="F22" s="13">
        <v>5.0052484999999995</v>
      </c>
      <c r="G22" s="14">
        <v>1.5900000000000001E-2</v>
      </c>
      <c r="H22" s="15" t="s">
        <v>617</v>
      </c>
    </row>
    <row r="23" spans="1:8" ht="12.75" customHeight="1" x14ac:dyDescent="0.2">
      <c r="A23">
        <v>15</v>
      </c>
      <c r="B23" t="s">
        <v>562</v>
      </c>
      <c r="C23" t="s">
        <v>176</v>
      </c>
      <c r="D23" t="s">
        <v>23</v>
      </c>
      <c r="E23" s="27">
        <v>617</v>
      </c>
      <c r="F23" s="13">
        <v>4.9878279999999995</v>
      </c>
      <c r="G23" s="14">
        <v>1.5800000000000002E-2</v>
      </c>
      <c r="H23" s="15" t="s">
        <v>617</v>
      </c>
    </row>
    <row r="24" spans="1:8" ht="12.75" customHeight="1" x14ac:dyDescent="0.2">
      <c r="A24">
        <v>16</v>
      </c>
      <c r="B24" t="s">
        <v>451</v>
      </c>
      <c r="C24" t="s">
        <v>242</v>
      </c>
      <c r="D24" t="s">
        <v>13</v>
      </c>
      <c r="E24" s="27">
        <v>1492</v>
      </c>
      <c r="F24" s="13">
        <v>4.907934</v>
      </c>
      <c r="G24" s="14">
        <v>1.5599999999999999E-2</v>
      </c>
      <c r="H24" s="15" t="s">
        <v>617</v>
      </c>
    </row>
    <row r="25" spans="1:8" ht="12.75" customHeight="1" x14ac:dyDescent="0.2">
      <c r="A25">
        <v>17</v>
      </c>
      <c r="B25" t="s">
        <v>394</v>
      </c>
      <c r="C25" t="s">
        <v>171</v>
      </c>
      <c r="D25" t="s">
        <v>27</v>
      </c>
      <c r="E25" s="27">
        <v>1125</v>
      </c>
      <c r="F25" s="13">
        <v>4.6361249999999998</v>
      </c>
      <c r="G25" s="14">
        <v>1.47E-2</v>
      </c>
      <c r="H25" s="15" t="s">
        <v>617</v>
      </c>
    </row>
    <row r="26" spans="1:8" ht="12.75" customHeight="1" x14ac:dyDescent="0.2">
      <c r="A26">
        <v>18</v>
      </c>
      <c r="B26" t="s">
        <v>434</v>
      </c>
      <c r="C26" t="s">
        <v>220</v>
      </c>
      <c r="D26" t="s">
        <v>219</v>
      </c>
      <c r="E26" s="27">
        <v>372</v>
      </c>
      <c r="F26" s="13">
        <v>4.3343579999999999</v>
      </c>
      <c r="G26" s="14">
        <v>1.38E-2</v>
      </c>
      <c r="H26" s="15" t="s">
        <v>617</v>
      </c>
    </row>
    <row r="27" spans="1:8" ht="12.75" customHeight="1" x14ac:dyDescent="0.2">
      <c r="A27">
        <v>19</v>
      </c>
      <c r="B27" t="s">
        <v>448</v>
      </c>
      <c r="C27" t="s">
        <v>234</v>
      </c>
      <c r="D27" t="s">
        <v>19</v>
      </c>
      <c r="E27" s="27">
        <v>992</v>
      </c>
      <c r="F27" s="13">
        <v>4.273536</v>
      </c>
      <c r="G27" s="14">
        <v>1.3599999999999999E-2</v>
      </c>
      <c r="H27" s="15" t="s">
        <v>617</v>
      </c>
    </row>
    <row r="28" spans="1:8" ht="12.75" customHeight="1" x14ac:dyDescent="0.2">
      <c r="A28">
        <v>20</v>
      </c>
      <c r="B28" t="s">
        <v>295</v>
      </c>
      <c r="C28" t="s">
        <v>36</v>
      </c>
      <c r="D28" t="s">
        <v>17</v>
      </c>
      <c r="E28" s="27">
        <v>624</v>
      </c>
      <c r="F28" s="13">
        <v>4.197336</v>
      </c>
      <c r="G28" s="14">
        <v>1.3299999999999999E-2</v>
      </c>
      <c r="H28" s="15" t="s">
        <v>617</v>
      </c>
    </row>
    <row r="29" spans="1:8" ht="12.75" customHeight="1" x14ac:dyDescent="0.2">
      <c r="A29">
        <v>21</v>
      </c>
      <c r="B29" t="s">
        <v>450</v>
      </c>
      <c r="C29" t="s">
        <v>231</v>
      </c>
      <c r="D29" t="s">
        <v>23</v>
      </c>
      <c r="E29" s="27">
        <v>1325</v>
      </c>
      <c r="F29" s="13">
        <v>4.1724249999999996</v>
      </c>
      <c r="G29" s="14">
        <v>1.32E-2</v>
      </c>
      <c r="H29" s="15" t="s">
        <v>617</v>
      </c>
    </row>
    <row r="30" spans="1:8" ht="12.75" customHeight="1" x14ac:dyDescent="0.2">
      <c r="A30">
        <v>22</v>
      </c>
      <c r="B30" t="s">
        <v>444</v>
      </c>
      <c r="C30" t="s">
        <v>226</v>
      </c>
      <c r="D30" t="s">
        <v>43</v>
      </c>
      <c r="E30" s="27">
        <v>28</v>
      </c>
      <c r="F30" s="13">
        <v>4.0938240000000006</v>
      </c>
      <c r="G30" s="14">
        <v>1.2999999999999999E-2</v>
      </c>
      <c r="H30" s="15" t="s">
        <v>617</v>
      </c>
    </row>
    <row r="31" spans="1:8" ht="12.75" customHeight="1" x14ac:dyDescent="0.2">
      <c r="A31">
        <v>23</v>
      </c>
      <c r="B31" t="s">
        <v>439</v>
      </c>
      <c r="C31" t="s">
        <v>222</v>
      </c>
      <c r="D31" t="s">
        <v>13</v>
      </c>
      <c r="E31" s="27">
        <v>107</v>
      </c>
      <c r="F31" s="13">
        <v>4.0828525000000004</v>
      </c>
      <c r="G31" s="14">
        <v>1.2999999999999999E-2</v>
      </c>
      <c r="H31" s="15" t="s">
        <v>617</v>
      </c>
    </row>
    <row r="32" spans="1:8" ht="12.75" customHeight="1" x14ac:dyDescent="0.2">
      <c r="A32">
        <v>24</v>
      </c>
      <c r="B32" t="s">
        <v>337</v>
      </c>
      <c r="C32" t="s">
        <v>70</v>
      </c>
      <c r="D32" t="s">
        <v>49</v>
      </c>
      <c r="E32" s="27">
        <v>266</v>
      </c>
      <c r="F32" s="13">
        <v>4.0390769999999998</v>
      </c>
      <c r="G32" s="14">
        <v>1.2800000000000001E-2</v>
      </c>
      <c r="H32" s="15" t="s">
        <v>617</v>
      </c>
    </row>
    <row r="33" spans="1:8" ht="12.75" customHeight="1" x14ac:dyDescent="0.2">
      <c r="A33">
        <v>25</v>
      </c>
      <c r="B33" t="s">
        <v>435</v>
      </c>
      <c r="C33" t="s">
        <v>221</v>
      </c>
      <c r="D33" t="s">
        <v>162</v>
      </c>
      <c r="E33" s="27">
        <v>659</v>
      </c>
      <c r="F33" s="13">
        <v>3.9932105</v>
      </c>
      <c r="G33" s="14">
        <v>1.2699999999999999E-2</v>
      </c>
      <c r="H33" s="15" t="s">
        <v>617</v>
      </c>
    </row>
    <row r="34" spans="1:8" ht="12.75" customHeight="1" x14ac:dyDescent="0.2">
      <c r="A34">
        <v>26</v>
      </c>
      <c r="B34" t="s">
        <v>472</v>
      </c>
      <c r="C34" t="s">
        <v>262</v>
      </c>
      <c r="D34" t="s">
        <v>21</v>
      </c>
      <c r="E34" s="27">
        <v>343</v>
      </c>
      <c r="F34" s="13">
        <v>3.8837890000000002</v>
      </c>
      <c r="G34" s="14">
        <v>1.23E-2</v>
      </c>
      <c r="H34" s="15" t="s">
        <v>617</v>
      </c>
    </row>
    <row r="35" spans="1:8" ht="12.75" customHeight="1" x14ac:dyDescent="0.2">
      <c r="A35">
        <v>27</v>
      </c>
      <c r="B35" t="s">
        <v>732</v>
      </c>
      <c r="C35" t="s">
        <v>795</v>
      </c>
      <c r="D35" t="s">
        <v>10</v>
      </c>
      <c r="E35" s="27">
        <v>6484</v>
      </c>
      <c r="F35" s="13">
        <v>3.8450120000000001</v>
      </c>
      <c r="G35" s="14">
        <v>1.2200000000000001E-2</v>
      </c>
      <c r="H35" s="15" t="s">
        <v>617</v>
      </c>
    </row>
    <row r="36" spans="1:8" ht="12.75" customHeight="1" x14ac:dyDescent="0.2">
      <c r="A36">
        <v>28</v>
      </c>
      <c r="B36" t="s">
        <v>466</v>
      </c>
      <c r="C36" t="s">
        <v>255</v>
      </c>
      <c r="D36" t="s">
        <v>112</v>
      </c>
      <c r="E36" s="27">
        <v>478</v>
      </c>
      <c r="F36" s="13">
        <v>3.7793070000000002</v>
      </c>
      <c r="G36" s="14">
        <v>1.2E-2</v>
      </c>
      <c r="H36" s="15" t="s">
        <v>617</v>
      </c>
    </row>
    <row r="37" spans="1:8" ht="12.75" customHeight="1" x14ac:dyDescent="0.2">
      <c r="A37">
        <v>29</v>
      </c>
      <c r="B37" t="s">
        <v>446</v>
      </c>
      <c r="C37" t="s">
        <v>236</v>
      </c>
      <c r="D37" t="s">
        <v>35</v>
      </c>
      <c r="E37" s="27">
        <v>664</v>
      </c>
      <c r="F37" s="13">
        <v>3.775836</v>
      </c>
      <c r="G37" s="14">
        <v>1.2E-2</v>
      </c>
      <c r="H37" s="15" t="s">
        <v>617</v>
      </c>
    </row>
    <row r="38" spans="1:8" ht="12.75" customHeight="1" x14ac:dyDescent="0.2">
      <c r="A38">
        <v>30</v>
      </c>
      <c r="B38" t="s">
        <v>312</v>
      </c>
      <c r="C38" t="s">
        <v>81</v>
      </c>
      <c r="D38" t="s">
        <v>299</v>
      </c>
      <c r="E38" s="27">
        <v>2928</v>
      </c>
      <c r="F38" s="13">
        <v>3.7156320000000003</v>
      </c>
      <c r="G38" s="14">
        <v>1.18E-2</v>
      </c>
      <c r="H38" s="15" t="s">
        <v>617</v>
      </c>
    </row>
    <row r="39" spans="1:8" ht="12.75" customHeight="1" x14ac:dyDescent="0.2">
      <c r="A39">
        <v>31</v>
      </c>
      <c r="B39" t="s">
        <v>389</v>
      </c>
      <c r="C39" t="s">
        <v>163</v>
      </c>
      <c r="D39" t="s">
        <v>21</v>
      </c>
      <c r="E39" s="27">
        <v>238</v>
      </c>
      <c r="F39" s="13">
        <v>3.6951879999999999</v>
      </c>
      <c r="G39" s="14">
        <v>1.17E-2</v>
      </c>
      <c r="H39" s="15" t="s">
        <v>617</v>
      </c>
    </row>
    <row r="40" spans="1:8" ht="12.75" customHeight="1" x14ac:dyDescent="0.2">
      <c r="A40">
        <v>32</v>
      </c>
      <c r="B40" t="s">
        <v>473</v>
      </c>
      <c r="C40" t="s">
        <v>268</v>
      </c>
      <c r="D40" t="s">
        <v>35</v>
      </c>
      <c r="E40" s="27">
        <v>11274</v>
      </c>
      <c r="F40" s="13">
        <v>3.6302279999999998</v>
      </c>
      <c r="G40" s="14">
        <v>1.15E-2</v>
      </c>
      <c r="H40" s="15" t="s">
        <v>617</v>
      </c>
    </row>
    <row r="41" spans="1:8" ht="12.75" customHeight="1" x14ac:dyDescent="0.2">
      <c r="A41">
        <v>33</v>
      </c>
      <c r="B41" t="s">
        <v>461</v>
      </c>
      <c r="C41" t="s">
        <v>243</v>
      </c>
      <c r="D41" t="s">
        <v>23</v>
      </c>
      <c r="E41" s="27">
        <v>587</v>
      </c>
      <c r="F41" s="13">
        <v>3.6106370000000001</v>
      </c>
      <c r="G41" s="14">
        <v>1.15E-2</v>
      </c>
      <c r="H41" s="15" t="s">
        <v>617</v>
      </c>
    </row>
    <row r="42" spans="1:8" ht="12.75" customHeight="1" x14ac:dyDescent="0.2">
      <c r="A42">
        <v>34</v>
      </c>
      <c r="B42" t="s">
        <v>334</v>
      </c>
      <c r="C42" t="s">
        <v>90</v>
      </c>
      <c r="D42" t="s">
        <v>45</v>
      </c>
      <c r="E42" s="27">
        <v>1230</v>
      </c>
      <c r="F42" s="13">
        <v>3.5522399999999998</v>
      </c>
      <c r="G42" s="14">
        <v>1.1299999999999999E-2</v>
      </c>
      <c r="H42" s="15" t="s">
        <v>617</v>
      </c>
    </row>
    <row r="43" spans="1:8" ht="12.75" customHeight="1" x14ac:dyDescent="0.2">
      <c r="A43">
        <v>35</v>
      </c>
      <c r="B43" t="s">
        <v>386</v>
      </c>
      <c r="C43" t="s">
        <v>160</v>
      </c>
      <c r="D43" t="s">
        <v>38</v>
      </c>
      <c r="E43" s="27">
        <v>398</v>
      </c>
      <c r="F43" s="13">
        <v>3.5423990000000001</v>
      </c>
      <c r="G43" s="14">
        <v>1.12E-2</v>
      </c>
      <c r="H43" s="15" t="s">
        <v>617</v>
      </c>
    </row>
    <row r="44" spans="1:8" ht="12.75" customHeight="1" x14ac:dyDescent="0.2">
      <c r="A44">
        <v>36</v>
      </c>
      <c r="B44" t="s">
        <v>453</v>
      </c>
      <c r="C44" t="s">
        <v>239</v>
      </c>
      <c r="D44" t="s">
        <v>25</v>
      </c>
      <c r="E44" s="27">
        <v>46</v>
      </c>
      <c r="F44" s="13">
        <v>3.4923890000000002</v>
      </c>
      <c r="G44" s="14">
        <v>1.11E-2</v>
      </c>
      <c r="H44" s="15" t="s">
        <v>617</v>
      </c>
    </row>
    <row r="45" spans="1:8" ht="12.75" customHeight="1" x14ac:dyDescent="0.2">
      <c r="A45">
        <v>37</v>
      </c>
      <c r="B45" t="s">
        <v>796</v>
      </c>
      <c r="C45" t="s">
        <v>797</v>
      </c>
      <c r="D45" t="s">
        <v>23</v>
      </c>
      <c r="E45" s="27">
        <v>913</v>
      </c>
      <c r="F45" s="13">
        <v>3.4913120000000002</v>
      </c>
      <c r="G45" s="14">
        <v>1.11E-2</v>
      </c>
      <c r="H45" s="15" t="s">
        <v>617</v>
      </c>
    </row>
    <row r="46" spans="1:8" ht="12.75" customHeight="1" x14ac:dyDescent="0.2">
      <c r="A46">
        <v>38</v>
      </c>
      <c r="B46" t="s">
        <v>611</v>
      </c>
      <c r="C46" t="s">
        <v>77</v>
      </c>
      <c r="D46" t="s">
        <v>23</v>
      </c>
      <c r="E46" s="27">
        <v>2819</v>
      </c>
      <c r="F46" s="13">
        <v>3.4856934999999996</v>
      </c>
      <c r="G46" s="14">
        <v>1.11E-2</v>
      </c>
      <c r="H46" s="15" t="s">
        <v>617</v>
      </c>
    </row>
    <row r="47" spans="1:8" ht="12.75" customHeight="1" x14ac:dyDescent="0.2">
      <c r="A47">
        <v>39</v>
      </c>
      <c r="B47" t="s">
        <v>331</v>
      </c>
      <c r="C47" t="s">
        <v>66</v>
      </c>
      <c r="D47" t="s">
        <v>47</v>
      </c>
      <c r="E47" s="27">
        <v>340</v>
      </c>
      <c r="F47" s="13">
        <v>3.4508299999999998</v>
      </c>
      <c r="G47" s="14">
        <v>1.0999999999999999E-2</v>
      </c>
      <c r="H47" s="15" t="s">
        <v>617</v>
      </c>
    </row>
    <row r="48" spans="1:8" ht="12.75" customHeight="1" x14ac:dyDescent="0.2">
      <c r="A48">
        <v>40</v>
      </c>
      <c r="B48" t="s">
        <v>441</v>
      </c>
      <c r="C48" t="s">
        <v>237</v>
      </c>
      <c r="D48" t="s">
        <v>21</v>
      </c>
      <c r="E48" s="27">
        <v>302</v>
      </c>
      <c r="F48" s="13">
        <v>3.3174700000000001</v>
      </c>
      <c r="G48" s="14">
        <v>1.0500000000000001E-2</v>
      </c>
      <c r="H48" s="15" t="s">
        <v>617</v>
      </c>
    </row>
    <row r="49" spans="1:8" ht="12.75" customHeight="1" x14ac:dyDescent="0.2">
      <c r="A49">
        <v>41</v>
      </c>
      <c r="B49" t="s">
        <v>456</v>
      </c>
      <c r="C49" t="s">
        <v>233</v>
      </c>
      <c r="D49" t="s">
        <v>115</v>
      </c>
      <c r="E49" s="27">
        <v>257</v>
      </c>
      <c r="F49" s="13">
        <v>3.2893429999999997</v>
      </c>
      <c r="G49" s="14">
        <v>1.04E-2</v>
      </c>
      <c r="H49" s="15" t="s">
        <v>617</v>
      </c>
    </row>
    <row r="50" spans="1:8" ht="12.75" customHeight="1" x14ac:dyDescent="0.2">
      <c r="A50">
        <v>42</v>
      </c>
      <c r="B50" t="s">
        <v>454</v>
      </c>
      <c r="C50" t="s">
        <v>673</v>
      </c>
      <c r="D50" t="s">
        <v>10</v>
      </c>
      <c r="E50" s="27">
        <v>2890</v>
      </c>
      <c r="F50" s="13">
        <v>3.2368000000000001</v>
      </c>
      <c r="G50" s="14">
        <v>1.03E-2</v>
      </c>
      <c r="H50" s="15" t="s">
        <v>617</v>
      </c>
    </row>
    <row r="51" spans="1:8" ht="12.75" customHeight="1" x14ac:dyDescent="0.2">
      <c r="A51">
        <v>43</v>
      </c>
      <c r="B51" t="s">
        <v>314</v>
      </c>
      <c r="C51" t="s">
        <v>60</v>
      </c>
      <c r="D51" t="s">
        <v>21</v>
      </c>
      <c r="E51" s="27">
        <v>380</v>
      </c>
      <c r="F51" s="13">
        <v>3.2269600000000001</v>
      </c>
      <c r="G51" s="14">
        <v>1.0200000000000001E-2</v>
      </c>
      <c r="H51" s="15" t="s">
        <v>617</v>
      </c>
    </row>
    <row r="52" spans="1:8" ht="12.75" customHeight="1" x14ac:dyDescent="0.2">
      <c r="A52">
        <v>44</v>
      </c>
      <c r="B52" t="s">
        <v>328</v>
      </c>
      <c r="C52" t="s">
        <v>79</v>
      </c>
      <c r="D52" t="s">
        <v>31</v>
      </c>
      <c r="E52" s="27">
        <v>2162</v>
      </c>
      <c r="F52" s="13">
        <v>3.213813</v>
      </c>
      <c r="G52" s="14">
        <v>1.0200000000000001E-2</v>
      </c>
      <c r="H52" s="15" t="s">
        <v>617</v>
      </c>
    </row>
    <row r="53" spans="1:8" ht="12.75" customHeight="1" x14ac:dyDescent="0.2">
      <c r="A53">
        <v>45</v>
      </c>
      <c r="B53" t="s">
        <v>447</v>
      </c>
      <c r="C53" t="s">
        <v>238</v>
      </c>
      <c r="D53" t="s">
        <v>25</v>
      </c>
      <c r="E53" s="27">
        <v>297</v>
      </c>
      <c r="F53" s="13">
        <v>3.1611195000000003</v>
      </c>
      <c r="G53" s="14">
        <v>0.01</v>
      </c>
      <c r="H53" s="15" t="s">
        <v>617</v>
      </c>
    </row>
    <row r="54" spans="1:8" ht="12.75" customHeight="1" x14ac:dyDescent="0.2">
      <c r="A54">
        <v>46</v>
      </c>
      <c r="B54" t="s">
        <v>457</v>
      </c>
      <c r="C54" t="s">
        <v>241</v>
      </c>
      <c r="D54" t="s">
        <v>109</v>
      </c>
      <c r="E54" s="27">
        <v>942</v>
      </c>
      <c r="F54" s="13">
        <v>3.144396</v>
      </c>
      <c r="G54" s="14">
        <v>0.01</v>
      </c>
      <c r="H54" s="15" t="s">
        <v>617</v>
      </c>
    </row>
    <row r="55" spans="1:8" ht="12.75" customHeight="1" x14ac:dyDescent="0.2">
      <c r="A55">
        <v>47</v>
      </c>
      <c r="B55" t="s">
        <v>423</v>
      </c>
      <c r="C55" t="s">
        <v>244</v>
      </c>
      <c r="D55" t="s">
        <v>116</v>
      </c>
      <c r="E55" s="27">
        <v>5002</v>
      </c>
      <c r="F55" s="13">
        <v>3.0662259999999999</v>
      </c>
      <c r="G55" s="14">
        <v>9.7000000000000003E-3</v>
      </c>
      <c r="H55" s="15" t="s">
        <v>617</v>
      </c>
    </row>
    <row r="56" spans="1:8" ht="12.75" customHeight="1" x14ac:dyDescent="0.2">
      <c r="A56">
        <v>48</v>
      </c>
      <c r="B56" s="1" t="s">
        <v>414</v>
      </c>
      <c r="C56" t="s">
        <v>188</v>
      </c>
      <c r="D56" t="s">
        <v>25</v>
      </c>
      <c r="E56" s="27">
        <v>2016</v>
      </c>
      <c r="F56" s="13">
        <v>3.035088</v>
      </c>
      <c r="G56" s="14">
        <v>9.5999999999999992E-3</v>
      </c>
      <c r="H56" s="15" t="s">
        <v>617</v>
      </c>
    </row>
    <row r="57" spans="1:8" ht="12.75" customHeight="1" x14ac:dyDescent="0.2">
      <c r="A57">
        <v>49</v>
      </c>
      <c r="B57" t="s">
        <v>516</v>
      </c>
      <c r="C57" t="s">
        <v>576</v>
      </c>
      <c r="D57" t="s">
        <v>10</v>
      </c>
      <c r="E57" s="27">
        <v>604</v>
      </c>
      <c r="F57" s="13">
        <v>2.987082</v>
      </c>
      <c r="G57" s="14">
        <v>9.4999999999999998E-3</v>
      </c>
      <c r="H57" s="15" t="s">
        <v>617</v>
      </c>
    </row>
    <row r="58" spans="1:8" ht="12.75" customHeight="1" x14ac:dyDescent="0.2">
      <c r="A58">
        <v>50</v>
      </c>
      <c r="B58" t="s">
        <v>192</v>
      </c>
      <c r="C58" t="s">
        <v>256</v>
      </c>
      <c r="D58" t="s">
        <v>10</v>
      </c>
      <c r="E58" s="27">
        <v>983</v>
      </c>
      <c r="F58" s="13">
        <v>2.9760325000000001</v>
      </c>
      <c r="G58" s="14">
        <v>9.4000000000000004E-3</v>
      </c>
      <c r="H58" s="15" t="s">
        <v>617</v>
      </c>
    </row>
    <row r="59" spans="1:8" ht="12.75" customHeight="1" x14ac:dyDescent="0.2">
      <c r="A59">
        <v>51</v>
      </c>
      <c r="B59" t="s">
        <v>443</v>
      </c>
      <c r="C59" t="s">
        <v>230</v>
      </c>
      <c r="D59" t="s">
        <v>25</v>
      </c>
      <c r="E59" s="27">
        <v>57</v>
      </c>
      <c r="F59" s="13">
        <v>2.9389485</v>
      </c>
      <c r="G59" s="14">
        <v>9.2999999999999992E-3</v>
      </c>
      <c r="H59" s="15" t="s">
        <v>617</v>
      </c>
    </row>
    <row r="60" spans="1:8" ht="12.75" customHeight="1" x14ac:dyDescent="0.2">
      <c r="A60">
        <v>52</v>
      </c>
      <c r="B60" t="s">
        <v>692</v>
      </c>
      <c r="C60" t="s">
        <v>247</v>
      </c>
      <c r="D60" t="s">
        <v>38</v>
      </c>
      <c r="E60" s="27">
        <v>1378</v>
      </c>
      <c r="F60" s="13">
        <v>2.8758859999999999</v>
      </c>
      <c r="G60" s="14">
        <v>9.1000000000000004E-3</v>
      </c>
      <c r="H60" s="15" t="s">
        <v>617</v>
      </c>
    </row>
    <row r="61" spans="1:8" ht="12.75" customHeight="1" x14ac:dyDescent="0.2">
      <c r="A61">
        <v>53</v>
      </c>
      <c r="B61" t="s">
        <v>302</v>
      </c>
      <c r="C61" t="s">
        <v>44</v>
      </c>
      <c r="D61" t="s">
        <v>23</v>
      </c>
      <c r="E61" s="27">
        <v>772</v>
      </c>
      <c r="F61" s="13">
        <v>2.8343979999999998</v>
      </c>
      <c r="G61" s="14">
        <v>8.9999999999999993E-3</v>
      </c>
      <c r="H61" s="15" t="s">
        <v>617</v>
      </c>
    </row>
    <row r="62" spans="1:8" ht="12.75" customHeight="1" x14ac:dyDescent="0.2">
      <c r="A62">
        <v>54</v>
      </c>
      <c r="B62" t="s">
        <v>300</v>
      </c>
      <c r="C62" t="s">
        <v>34</v>
      </c>
      <c r="D62" t="s">
        <v>17</v>
      </c>
      <c r="E62" s="27">
        <v>265</v>
      </c>
      <c r="F62" s="13">
        <v>2.7908474999999999</v>
      </c>
      <c r="G62" s="14">
        <v>8.8999999999999999E-3</v>
      </c>
      <c r="H62" s="15" t="s">
        <v>617</v>
      </c>
    </row>
    <row r="63" spans="1:8" ht="12.75" customHeight="1" x14ac:dyDescent="0.2">
      <c r="A63">
        <v>55</v>
      </c>
      <c r="B63" t="s">
        <v>523</v>
      </c>
      <c r="C63" t="s">
        <v>524</v>
      </c>
      <c r="D63" t="s">
        <v>43</v>
      </c>
      <c r="E63" s="27">
        <v>700</v>
      </c>
      <c r="F63" s="13">
        <v>2.7646500000000001</v>
      </c>
      <c r="G63" s="14">
        <v>8.8000000000000005E-3</v>
      </c>
      <c r="H63" s="15" t="s">
        <v>617</v>
      </c>
    </row>
    <row r="64" spans="1:8" ht="12.75" customHeight="1" x14ac:dyDescent="0.2">
      <c r="A64">
        <v>56</v>
      </c>
      <c r="B64" t="s">
        <v>449</v>
      </c>
      <c r="C64" t="s">
        <v>235</v>
      </c>
      <c r="D64" t="s">
        <v>115</v>
      </c>
      <c r="E64" s="27">
        <v>14336</v>
      </c>
      <c r="F64" s="13">
        <v>2.7381759999999997</v>
      </c>
      <c r="G64" s="14">
        <v>8.6999999999999994E-3</v>
      </c>
      <c r="H64" s="15" t="s">
        <v>617</v>
      </c>
    </row>
    <row r="65" spans="1:8" ht="12.75" customHeight="1" x14ac:dyDescent="0.2">
      <c r="A65">
        <v>57</v>
      </c>
      <c r="B65" t="s">
        <v>529</v>
      </c>
      <c r="C65" t="s">
        <v>530</v>
      </c>
      <c r="D65" t="s">
        <v>21</v>
      </c>
      <c r="E65" s="27">
        <v>339</v>
      </c>
      <c r="F65" s="13">
        <v>2.711322</v>
      </c>
      <c r="G65" s="14">
        <v>8.6E-3</v>
      </c>
      <c r="H65" s="15" t="s">
        <v>617</v>
      </c>
    </row>
    <row r="66" spans="1:8" ht="12.75" customHeight="1" x14ac:dyDescent="0.2">
      <c r="A66">
        <v>58</v>
      </c>
      <c r="B66" t="s">
        <v>432</v>
      </c>
      <c r="C66" t="s">
        <v>178</v>
      </c>
      <c r="D66" t="s">
        <v>35</v>
      </c>
      <c r="E66" s="27">
        <v>321</v>
      </c>
      <c r="F66" s="13">
        <v>2.7002520000000003</v>
      </c>
      <c r="G66" s="14">
        <v>8.6E-3</v>
      </c>
      <c r="H66" s="15" t="s">
        <v>617</v>
      </c>
    </row>
    <row r="67" spans="1:8" ht="12.75" customHeight="1" x14ac:dyDescent="0.2">
      <c r="A67">
        <v>59</v>
      </c>
      <c r="B67" t="s">
        <v>460</v>
      </c>
      <c r="C67" t="s">
        <v>254</v>
      </c>
      <c r="D67" t="s">
        <v>25</v>
      </c>
      <c r="E67" s="27">
        <v>677</v>
      </c>
      <c r="F67" s="13">
        <v>2.5634604999999997</v>
      </c>
      <c r="G67" s="14">
        <v>8.0999999999999996E-3</v>
      </c>
      <c r="H67" s="15" t="s">
        <v>617</v>
      </c>
    </row>
    <row r="68" spans="1:8" ht="12.75" customHeight="1" x14ac:dyDescent="0.2">
      <c r="A68">
        <v>60</v>
      </c>
      <c r="B68" t="s">
        <v>455</v>
      </c>
      <c r="C68" t="s">
        <v>232</v>
      </c>
      <c r="D68" t="s">
        <v>25</v>
      </c>
      <c r="E68" s="27">
        <v>332</v>
      </c>
      <c r="F68" s="13">
        <v>2.559056</v>
      </c>
      <c r="G68" s="14">
        <v>8.0999999999999996E-3</v>
      </c>
      <c r="H68" s="15" t="s">
        <v>617</v>
      </c>
    </row>
    <row r="69" spans="1:8" ht="12.75" customHeight="1" x14ac:dyDescent="0.2">
      <c r="A69">
        <v>61</v>
      </c>
      <c r="B69" t="s">
        <v>305</v>
      </c>
      <c r="C69" t="s">
        <v>74</v>
      </c>
      <c r="D69" t="s">
        <v>33</v>
      </c>
      <c r="E69" s="27">
        <v>345</v>
      </c>
      <c r="F69" s="13">
        <v>2.4910725</v>
      </c>
      <c r="G69" s="14">
        <v>7.9000000000000008E-3</v>
      </c>
      <c r="H69" s="15" t="s">
        <v>617</v>
      </c>
    </row>
    <row r="70" spans="1:8" ht="12.75" customHeight="1" x14ac:dyDescent="0.2">
      <c r="A70">
        <v>62</v>
      </c>
      <c r="B70" t="s">
        <v>438</v>
      </c>
      <c r="C70" t="s">
        <v>223</v>
      </c>
      <c r="D70" t="s">
        <v>13</v>
      </c>
      <c r="E70" s="27">
        <v>536</v>
      </c>
      <c r="F70" s="13">
        <v>2.4278120000000003</v>
      </c>
      <c r="G70" s="14">
        <v>7.7000000000000002E-3</v>
      </c>
      <c r="H70" s="15" t="s">
        <v>617</v>
      </c>
    </row>
    <row r="71" spans="1:8" ht="12.75" customHeight="1" x14ac:dyDescent="0.2">
      <c r="A71">
        <v>63</v>
      </c>
      <c r="B71" t="s">
        <v>612</v>
      </c>
      <c r="C71" t="s">
        <v>613</v>
      </c>
      <c r="D71" t="s">
        <v>37</v>
      </c>
      <c r="E71" s="27">
        <v>229</v>
      </c>
      <c r="F71" s="13">
        <v>2.4077060000000001</v>
      </c>
      <c r="G71" s="14">
        <v>7.6E-3</v>
      </c>
      <c r="H71" s="15" t="s">
        <v>617</v>
      </c>
    </row>
    <row r="72" spans="1:8" ht="12.75" customHeight="1" x14ac:dyDescent="0.2">
      <c r="A72">
        <v>64</v>
      </c>
      <c r="B72" t="s">
        <v>465</v>
      </c>
      <c r="C72" t="s">
        <v>251</v>
      </c>
      <c r="D72" t="s">
        <v>13</v>
      </c>
      <c r="E72" s="27">
        <v>407</v>
      </c>
      <c r="F72" s="13">
        <v>2.3601929999999998</v>
      </c>
      <c r="G72" s="14">
        <v>7.4999999999999997E-3</v>
      </c>
      <c r="H72" s="15" t="s">
        <v>617</v>
      </c>
    </row>
    <row r="73" spans="1:8" ht="12.75" customHeight="1" x14ac:dyDescent="0.2">
      <c r="A73">
        <v>65</v>
      </c>
      <c r="B73" t="s">
        <v>380</v>
      </c>
      <c r="C73" t="s">
        <v>153</v>
      </c>
      <c r="D73" t="s">
        <v>47</v>
      </c>
      <c r="E73" s="27">
        <v>1387</v>
      </c>
      <c r="F73" s="13">
        <v>2.240005</v>
      </c>
      <c r="G73" s="14">
        <v>7.1000000000000004E-3</v>
      </c>
      <c r="H73" s="15" t="s">
        <v>617</v>
      </c>
    </row>
    <row r="74" spans="1:8" ht="12.75" customHeight="1" x14ac:dyDescent="0.2">
      <c r="A74">
        <v>66</v>
      </c>
      <c r="B74" t="s">
        <v>459</v>
      </c>
      <c r="C74" t="s">
        <v>248</v>
      </c>
      <c r="D74" t="s">
        <v>37</v>
      </c>
      <c r="E74" s="27">
        <v>1329</v>
      </c>
      <c r="F74" s="13">
        <v>2.1941790000000001</v>
      </c>
      <c r="G74" s="14">
        <v>7.0000000000000001E-3</v>
      </c>
      <c r="H74" s="15" t="s">
        <v>617</v>
      </c>
    </row>
    <row r="75" spans="1:8" ht="12.75" customHeight="1" x14ac:dyDescent="0.2">
      <c r="A75">
        <v>67</v>
      </c>
      <c r="B75" t="s">
        <v>462</v>
      </c>
      <c r="C75" t="s">
        <v>246</v>
      </c>
      <c r="D75" t="s">
        <v>23</v>
      </c>
      <c r="E75" s="27">
        <v>114</v>
      </c>
      <c r="F75" s="13">
        <v>2.1711299999999998</v>
      </c>
      <c r="G75" s="14">
        <v>6.8999999999999999E-3</v>
      </c>
      <c r="H75" s="15" t="s">
        <v>617</v>
      </c>
    </row>
    <row r="76" spans="1:8" ht="12.75" customHeight="1" x14ac:dyDescent="0.2">
      <c r="A76">
        <v>68</v>
      </c>
      <c r="B76" t="s">
        <v>311</v>
      </c>
      <c r="C76" t="s">
        <v>56</v>
      </c>
      <c r="D76" t="s">
        <v>43</v>
      </c>
      <c r="E76" s="27">
        <v>133</v>
      </c>
      <c r="F76" s="13">
        <v>2.1641094999999999</v>
      </c>
      <c r="G76" s="14">
        <v>6.8999999999999999E-3</v>
      </c>
      <c r="H76" s="15" t="s">
        <v>617</v>
      </c>
    </row>
    <row r="77" spans="1:8" ht="12.75" customHeight="1" x14ac:dyDescent="0.2">
      <c r="A77">
        <v>69</v>
      </c>
      <c r="B77" t="s">
        <v>470</v>
      </c>
      <c r="C77" t="s">
        <v>253</v>
      </c>
      <c r="D77" t="s">
        <v>37</v>
      </c>
      <c r="E77" s="27">
        <v>508</v>
      </c>
      <c r="F77" s="13">
        <v>2.11836</v>
      </c>
      <c r="G77" s="14">
        <v>6.7000000000000002E-3</v>
      </c>
      <c r="H77" s="15" t="s">
        <v>617</v>
      </c>
    </row>
    <row r="78" spans="1:8" ht="12.75" customHeight="1" x14ac:dyDescent="0.2">
      <c r="A78">
        <v>70</v>
      </c>
      <c r="B78" t="s">
        <v>464</v>
      </c>
      <c r="C78" t="s">
        <v>252</v>
      </c>
      <c r="D78" t="s">
        <v>21</v>
      </c>
      <c r="E78" s="27">
        <v>44</v>
      </c>
      <c r="F78" s="13">
        <v>2.0692979999999999</v>
      </c>
      <c r="G78" s="14">
        <v>6.6E-3</v>
      </c>
      <c r="H78" s="15" t="s">
        <v>617</v>
      </c>
    </row>
    <row r="79" spans="1:8" ht="12.75" customHeight="1" x14ac:dyDescent="0.2">
      <c r="A79">
        <v>71</v>
      </c>
      <c r="B79" t="s">
        <v>458</v>
      </c>
      <c r="C79" t="s">
        <v>240</v>
      </c>
      <c r="D79" t="s">
        <v>21</v>
      </c>
      <c r="E79" s="27">
        <v>328</v>
      </c>
      <c r="F79" s="13">
        <v>2.0462279999999997</v>
      </c>
      <c r="G79" s="14">
        <v>6.4999999999999997E-3</v>
      </c>
      <c r="H79" s="15" t="s">
        <v>617</v>
      </c>
    </row>
    <row r="80" spans="1:8" ht="12.75" customHeight="1" x14ac:dyDescent="0.2">
      <c r="A80">
        <v>72</v>
      </c>
      <c r="B80" t="s">
        <v>418</v>
      </c>
      <c r="C80" t="s">
        <v>261</v>
      </c>
      <c r="D80" t="s">
        <v>25</v>
      </c>
      <c r="E80" s="27">
        <v>405</v>
      </c>
      <c r="F80" s="13">
        <v>2.0460600000000002</v>
      </c>
      <c r="G80" s="14">
        <v>6.4999999999999997E-3</v>
      </c>
      <c r="H80" s="15" t="s">
        <v>617</v>
      </c>
    </row>
    <row r="81" spans="1:8" ht="12.75" customHeight="1" x14ac:dyDescent="0.2">
      <c r="A81">
        <v>73</v>
      </c>
      <c r="B81" t="s">
        <v>478</v>
      </c>
      <c r="C81" t="s">
        <v>263</v>
      </c>
      <c r="D81" t="s">
        <v>116</v>
      </c>
      <c r="E81" s="27">
        <v>1675</v>
      </c>
      <c r="F81" s="13">
        <v>2.0267499999999998</v>
      </c>
      <c r="G81" s="14">
        <v>6.4000000000000003E-3</v>
      </c>
      <c r="H81" s="15" t="s">
        <v>617</v>
      </c>
    </row>
    <row r="82" spans="1:8" ht="12.75" customHeight="1" x14ac:dyDescent="0.2">
      <c r="A82">
        <v>74</v>
      </c>
      <c r="B82" t="s">
        <v>469</v>
      </c>
      <c r="C82" t="s">
        <v>257</v>
      </c>
      <c r="D82" t="s">
        <v>115</v>
      </c>
      <c r="E82" s="27">
        <v>206</v>
      </c>
      <c r="F82" s="13">
        <v>2.018697</v>
      </c>
      <c r="G82" s="14">
        <v>6.4000000000000003E-3</v>
      </c>
      <c r="H82" s="15" t="s">
        <v>617</v>
      </c>
    </row>
    <row r="83" spans="1:8" ht="12.75" customHeight="1" x14ac:dyDescent="0.2">
      <c r="A83">
        <v>75</v>
      </c>
      <c r="B83" t="s">
        <v>374</v>
      </c>
      <c r="C83" t="s">
        <v>142</v>
      </c>
      <c r="D83" t="s">
        <v>112</v>
      </c>
      <c r="E83" s="27">
        <v>1845</v>
      </c>
      <c r="F83" s="13">
        <v>1.9833750000000001</v>
      </c>
      <c r="G83" s="14">
        <v>6.3E-3</v>
      </c>
      <c r="H83" s="15" t="s">
        <v>617</v>
      </c>
    </row>
    <row r="84" spans="1:8" ht="12.75" customHeight="1" x14ac:dyDescent="0.2">
      <c r="A84">
        <v>76</v>
      </c>
      <c r="B84" t="s">
        <v>477</v>
      </c>
      <c r="C84" t="s">
        <v>271</v>
      </c>
      <c r="D84" t="s">
        <v>35</v>
      </c>
      <c r="E84" s="27">
        <v>4938</v>
      </c>
      <c r="F84" s="13">
        <v>1.9702620000000002</v>
      </c>
      <c r="G84" s="14">
        <v>6.3E-3</v>
      </c>
      <c r="H84" s="15" t="s">
        <v>617</v>
      </c>
    </row>
    <row r="85" spans="1:8" ht="12.75" customHeight="1" x14ac:dyDescent="0.2">
      <c r="A85">
        <v>77</v>
      </c>
      <c r="B85" t="s">
        <v>424</v>
      </c>
      <c r="C85" t="s">
        <v>274</v>
      </c>
      <c r="D85" t="s">
        <v>10</v>
      </c>
      <c r="E85" s="27">
        <v>1151</v>
      </c>
      <c r="F85" s="13">
        <v>1.9595775</v>
      </c>
      <c r="G85" s="14">
        <v>6.1999999999999998E-3</v>
      </c>
      <c r="H85" s="15" t="s">
        <v>617</v>
      </c>
    </row>
    <row r="86" spans="1:8" ht="12.75" customHeight="1" x14ac:dyDescent="0.2">
      <c r="A86">
        <v>78</v>
      </c>
      <c r="B86" t="s">
        <v>475</v>
      </c>
      <c r="C86" t="s">
        <v>265</v>
      </c>
      <c r="D86" t="s">
        <v>21</v>
      </c>
      <c r="E86" s="27">
        <v>110</v>
      </c>
      <c r="F86" s="13">
        <v>1.9366049999999999</v>
      </c>
      <c r="G86" s="14">
        <v>6.1000000000000004E-3</v>
      </c>
      <c r="H86" s="15" t="s">
        <v>617</v>
      </c>
    </row>
    <row r="87" spans="1:8" ht="12.75" customHeight="1" x14ac:dyDescent="0.2">
      <c r="A87">
        <v>79</v>
      </c>
      <c r="B87" t="s">
        <v>471</v>
      </c>
      <c r="C87" t="s">
        <v>250</v>
      </c>
      <c r="D87" t="s">
        <v>25</v>
      </c>
      <c r="E87" s="27">
        <v>174</v>
      </c>
      <c r="F87" s="13">
        <v>1.9267889999999999</v>
      </c>
      <c r="G87" s="14">
        <v>6.1000000000000004E-3</v>
      </c>
      <c r="H87" s="15" t="s">
        <v>617</v>
      </c>
    </row>
    <row r="88" spans="1:8" ht="12.75" customHeight="1" x14ac:dyDescent="0.2">
      <c r="A88">
        <v>80</v>
      </c>
      <c r="B88" t="s">
        <v>589</v>
      </c>
      <c r="C88" t="s">
        <v>249</v>
      </c>
      <c r="D88" t="s">
        <v>10</v>
      </c>
      <c r="E88" s="27">
        <v>1224</v>
      </c>
      <c r="F88" s="13">
        <v>1.9082160000000001</v>
      </c>
      <c r="G88" s="14">
        <v>6.1000000000000004E-3</v>
      </c>
      <c r="H88" s="15" t="s">
        <v>617</v>
      </c>
    </row>
    <row r="89" spans="1:8" ht="12.75" customHeight="1" x14ac:dyDescent="0.2">
      <c r="A89">
        <v>81</v>
      </c>
      <c r="B89" t="s">
        <v>507</v>
      </c>
      <c r="C89" t="s">
        <v>224</v>
      </c>
      <c r="D89" t="s">
        <v>33</v>
      </c>
      <c r="E89" s="27">
        <v>4911</v>
      </c>
      <c r="F89" s="13">
        <v>1.8809129999999998</v>
      </c>
      <c r="G89" s="14">
        <v>6.0000000000000001E-3</v>
      </c>
      <c r="H89" s="15" t="s">
        <v>617</v>
      </c>
    </row>
    <row r="90" spans="1:8" ht="12.75" customHeight="1" x14ac:dyDescent="0.2">
      <c r="A90">
        <v>82</v>
      </c>
      <c r="B90" t="s">
        <v>463</v>
      </c>
      <c r="C90" t="s">
        <v>264</v>
      </c>
      <c r="D90" t="s">
        <v>35</v>
      </c>
      <c r="E90" s="27">
        <v>808</v>
      </c>
      <c r="F90" s="13">
        <v>1.8612279999999999</v>
      </c>
      <c r="G90" s="14">
        <v>5.8999999999999999E-3</v>
      </c>
      <c r="H90" s="15" t="s">
        <v>617</v>
      </c>
    </row>
    <row r="91" spans="1:8" ht="12.75" customHeight="1" x14ac:dyDescent="0.2">
      <c r="A91">
        <v>83</v>
      </c>
      <c r="B91" t="s">
        <v>430</v>
      </c>
      <c r="C91" t="s">
        <v>272</v>
      </c>
      <c r="D91" t="s">
        <v>10</v>
      </c>
      <c r="E91" s="27">
        <v>8672</v>
      </c>
      <c r="F91" s="13">
        <v>1.851472</v>
      </c>
      <c r="G91" s="14">
        <v>5.8999999999999999E-3</v>
      </c>
      <c r="H91" s="15" t="s">
        <v>617</v>
      </c>
    </row>
    <row r="92" spans="1:8" ht="12.75" customHeight="1" x14ac:dyDescent="0.2">
      <c r="A92">
        <v>84</v>
      </c>
      <c r="B92" t="s">
        <v>527</v>
      </c>
      <c r="C92" t="s">
        <v>528</v>
      </c>
      <c r="D92" t="s">
        <v>27</v>
      </c>
      <c r="E92" s="27">
        <v>11021</v>
      </c>
      <c r="F92" s="13">
        <v>1.76336</v>
      </c>
      <c r="G92" s="14">
        <v>5.5999999999999999E-3</v>
      </c>
      <c r="H92" s="15" t="s">
        <v>617</v>
      </c>
    </row>
    <row r="93" spans="1:8" ht="12.75" customHeight="1" x14ac:dyDescent="0.2">
      <c r="A93">
        <v>85</v>
      </c>
      <c r="B93" t="s">
        <v>496</v>
      </c>
      <c r="C93" t="s">
        <v>68</v>
      </c>
      <c r="D93" t="s">
        <v>17</v>
      </c>
      <c r="E93" s="27">
        <v>1083</v>
      </c>
      <c r="F93" s="13">
        <v>1.7593335000000001</v>
      </c>
      <c r="G93" s="14">
        <v>5.5999999999999999E-3</v>
      </c>
      <c r="H93" s="15" t="s">
        <v>617</v>
      </c>
    </row>
    <row r="94" spans="1:8" ht="12.75" customHeight="1" x14ac:dyDescent="0.2">
      <c r="A94">
        <v>86</v>
      </c>
      <c r="B94" t="s">
        <v>320</v>
      </c>
      <c r="C94" t="s">
        <v>80</v>
      </c>
      <c r="D94" t="s">
        <v>31</v>
      </c>
      <c r="E94" s="27">
        <v>726</v>
      </c>
      <c r="F94" s="13">
        <v>1.716264</v>
      </c>
      <c r="G94" s="14">
        <v>5.4000000000000003E-3</v>
      </c>
      <c r="H94" s="15" t="s">
        <v>617</v>
      </c>
    </row>
    <row r="95" spans="1:8" ht="12.75" customHeight="1" x14ac:dyDescent="0.2">
      <c r="A95">
        <v>87</v>
      </c>
      <c r="B95" t="s">
        <v>398</v>
      </c>
      <c r="C95" t="s">
        <v>175</v>
      </c>
      <c r="D95" t="s">
        <v>162</v>
      </c>
      <c r="E95" s="27">
        <v>290</v>
      </c>
      <c r="F95" s="13">
        <v>1.6470549999999999</v>
      </c>
      <c r="G95" s="14">
        <v>5.1999999999999998E-3</v>
      </c>
      <c r="H95" s="15" t="s">
        <v>617</v>
      </c>
    </row>
    <row r="96" spans="1:8" ht="12.75" customHeight="1" x14ac:dyDescent="0.2">
      <c r="A96">
        <v>88</v>
      </c>
      <c r="B96" t="s">
        <v>468</v>
      </c>
      <c r="C96" t="s">
        <v>258</v>
      </c>
      <c r="D96" t="s">
        <v>35</v>
      </c>
      <c r="E96" s="27">
        <v>3366</v>
      </c>
      <c r="F96" s="13">
        <v>1.619046</v>
      </c>
      <c r="G96" s="14">
        <v>5.1000000000000004E-3</v>
      </c>
      <c r="H96" s="15" t="s">
        <v>617</v>
      </c>
    </row>
    <row r="97" spans="1:8" ht="12.75" customHeight="1" x14ac:dyDescent="0.2">
      <c r="A97">
        <v>89</v>
      </c>
      <c r="B97" t="s">
        <v>474</v>
      </c>
      <c r="C97" t="s">
        <v>260</v>
      </c>
      <c r="D97" t="s">
        <v>21</v>
      </c>
      <c r="E97" s="27">
        <v>249</v>
      </c>
      <c r="F97" s="13">
        <v>1.5623505</v>
      </c>
      <c r="G97" s="14">
        <v>5.0000000000000001E-3</v>
      </c>
      <c r="H97" s="15" t="s">
        <v>617</v>
      </c>
    </row>
    <row r="98" spans="1:8" ht="12.75" customHeight="1" x14ac:dyDescent="0.2">
      <c r="A98">
        <v>90</v>
      </c>
      <c r="B98" t="s">
        <v>269</v>
      </c>
      <c r="C98" t="s">
        <v>270</v>
      </c>
      <c r="D98" t="s">
        <v>10</v>
      </c>
      <c r="E98" s="27">
        <v>1112</v>
      </c>
      <c r="F98" s="13">
        <v>1.5484599999999999</v>
      </c>
      <c r="G98" s="14">
        <v>4.8999999999999998E-3</v>
      </c>
      <c r="H98" s="15" t="s">
        <v>617</v>
      </c>
    </row>
    <row r="99" spans="1:8" ht="12.75" customHeight="1" x14ac:dyDescent="0.2">
      <c r="A99">
        <v>91</v>
      </c>
      <c r="B99" t="s">
        <v>798</v>
      </c>
      <c r="C99" t="s">
        <v>614</v>
      </c>
      <c r="D99" t="s">
        <v>115</v>
      </c>
      <c r="E99" s="27">
        <v>1980</v>
      </c>
      <c r="F99" s="13">
        <v>1.5374699999999999</v>
      </c>
      <c r="G99" s="14">
        <v>4.8999999999999998E-3</v>
      </c>
      <c r="H99" s="15" t="s">
        <v>617</v>
      </c>
    </row>
    <row r="100" spans="1:8" ht="12.75" customHeight="1" x14ac:dyDescent="0.2">
      <c r="A100">
        <v>92</v>
      </c>
      <c r="B100" t="s">
        <v>479</v>
      </c>
      <c r="C100" t="s">
        <v>179</v>
      </c>
      <c r="D100" t="s">
        <v>27</v>
      </c>
      <c r="E100" s="27">
        <v>1840</v>
      </c>
      <c r="F100" s="13">
        <v>1.5078800000000001</v>
      </c>
      <c r="G100" s="14">
        <v>4.7999999999999996E-3</v>
      </c>
      <c r="H100" s="15" t="s">
        <v>617</v>
      </c>
    </row>
    <row r="101" spans="1:8" ht="12.75" customHeight="1" x14ac:dyDescent="0.2">
      <c r="A101">
        <v>93</v>
      </c>
      <c r="B101" t="s">
        <v>431</v>
      </c>
      <c r="C101" t="s">
        <v>259</v>
      </c>
      <c r="D101" t="s">
        <v>10</v>
      </c>
      <c r="E101" s="27">
        <v>1776</v>
      </c>
      <c r="F101" s="13">
        <v>1.3337760000000001</v>
      </c>
      <c r="G101" s="14">
        <v>4.1999999999999997E-3</v>
      </c>
      <c r="H101" s="15" t="s">
        <v>617</v>
      </c>
    </row>
    <row r="102" spans="1:8" ht="12.75" customHeight="1" x14ac:dyDescent="0.2">
      <c r="A102">
        <v>94</v>
      </c>
      <c r="B102" t="s">
        <v>407</v>
      </c>
      <c r="C102" t="s">
        <v>267</v>
      </c>
      <c r="D102" t="s">
        <v>13</v>
      </c>
      <c r="E102" s="27">
        <v>222</v>
      </c>
      <c r="F102" s="13">
        <v>1.322454</v>
      </c>
      <c r="G102" s="14">
        <v>4.1999999999999997E-3</v>
      </c>
      <c r="H102" s="15" t="s">
        <v>617</v>
      </c>
    </row>
    <row r="103" spans="1:8" ht="12.75" customHeight="1" x14ac:dyDescent="0.2">
      <c r="A103">
        <v>95</v>
      </c>
      <c r="B103" t="s">
        <v>476</v>
      </c>
      <c r="C103" t="s">
        <v>266</v>
      </c>
      <c r="D103" t="s">
        <v>35</v>
      </c>
      <c r="E103" s="27">
        <v>2007</v>
      </c>
      <c r="F103" s="13">
        <v>1.258389</v>
      </c>
      <c r="G103" s="14">
        <v>4.0000000000000001E-3</v>
      </c>
      <c r="H103" s="15" t="s">
        <v>617</v>
      </c>
    </row>
    <row r="104" spans="1:8" ht="12.75" customHeight="1" x14ac:dyDescent="0.2">
      <c r="A104">
        <v>96</v>
      </c>
      <c r="B104" t="s">
        <v>531</v>
      </c>
      <c r="C104" t="s">
        <v>532</v>
      </c>
      <c r="D104" t="s">
        <v>38</v>
      </c>
      <c r="E104" s="27">
        <v>94</v>
      </c>
      <c r="F104" s="13">
        <v>1.2453589999999999</v>
      </c>
      <c r="G104" s="14">
        <v>4.0000000000000001E-3</v>
      </c>
      <c r="H104" s="15" t="s">
        <v>617</v>
      </c>
    </row>
    <row r="105" spans="1:8" ht="12.75" customHeight="1" x14ac:dyDescent="0.2">
      <c r="A105">
        <v>97</v>
      </c>
      <c r="B105" t="s">
        <v>525</v>
      </c>
      <c r="C105" t="s">
        <v>526</v>
      </c>
      <c r="D105" t="s">
        <v>13</v>
      </c>
      <c r="E105" s="27">
        <v>82</v>
      </c>
      <c r="F105" s="13">
        <v>1.2012180000000001</v>
      </c>
      <c r="G105" s="14">
        <v>3.8E-3</v>
      </c>
      <c r="H105" s="15" t="s">
        <v>617</v>
      </c>
    </row>
    <row r="106" spans="1:8" ht="12.75" customHeight="1" x14ac:dyDescent="0.2">
      <c r="A106">
        <v>98</v>
      </c>
      <c r="B106" t="s">
        <v>508</v>
      </c>
      <c r="C106" t="s">
        <v>273</v>
      </c>
      <c r="D106" t="s">
        <v>21</v>
      </c>
      <c r="E106" s="27">
        <v>341</v>
      </c>
      <c r="F106" s="13">
        <v>1.0790945000000001</v>
      </c>
      <c r="G106" s="14">
        <v>3.3999999999999998E-3</v>
      </c>
      <c r="H106" s="15" t="s">
        <v>617</v>
      </c>
    </row>
    <row r="107" spans="1:8" ht="12.75" customHeight="1" x14ac:dyDescent="0.2">
      <c r="A107">
        <v>99</v>
      </c>
      <c r="B107" t="s">
        <v>799</v>
      </c>
      <c r="C107" t="s">
        <v>800</v>
      </c>
      <c r="D107" t="s">
        <v>31</v>
      </c>
      <c r="E107" s="27">
        <v>1217</v>
      </c>
      <c r="F107" s="13">
        <v>1.064875</v>
      </c>
      <c r="G107" s="14">
        <v>3.3999999999999998E-3</v>
      </c>
      <c r="H107" s="15" t="s">
        <v>617</v>
      </c>
    </row>
    <row r="108" spans="1:8" ht="12.75" customHeight="1" x14ac:dyDescent="0.2">
      <c r="A108">
        <v>100</v>
      </c>
      <c r="B108" t="s">
        <v>467</v>
      </c>
      <c r="C108" t="s">
        <v>245</v>
      </c>
      <c r="D108" t="s">
        <v>21</v>
      </c>
      <c r="E108" s="27">
        <v>136</v>
      </c>
      <c r="F108" s="13">
        <v>0.97818000000000005</v>
      </c>
      <c r="G108" s="14">
        <v>3.0999999999999999E-3</v>
      </c>
      <c r="H108" s="15" t="s">
        <v>617</v>
      </c>
    </row>
    <row r="109" spans="1:8" ht="12.75" customHeight="1" x14ac:dyDescent="0.2">
      <c r="B109" s="17" t="s">
        <v>95</v>
      </c>
      <c r="C109" s="17"/>
      <c r="D109" s="17"/>
      <c r="E109" s="28"/>
      <c r="F109" s="18">
        <v>312.52104749999984</v>
      </c>
      <c r="G109" s="65">
        <v>0.9917999999999999</v>
      </c>
      <c r="H109" s="20"/>
    </row>
    <row r="110" spans="1:8" ht="12.75" customHeight="1" x14ac:dyDescent="0.2">
      <c r="F110" s="13"/>
      <c r="G110" s="14"/>
      <c r="H110" s="15"/>
    </row>
    <row r="111" spans="1:8" ht="12.75" customHeight="1" x14ac:dyDescent="0.2">
      <c r="A111" s="78" t="s">
        <v>616</v>
      </c>
      <c r="B111" s="16" t="s">
        <v>103</v>
      </c>
      <c r="C111" s="16"/>
      <c r="F111" s="13">
        <v>2.3593160000000002</v>
      </c>
      <c r="G111" s="14">
        <v>7.4999999999999997E-3</v>
      </c>
      <c r="H111" s="15">
        <v>42828</v>
      </c>
    </row>
    <row r="112" spans="1:8" ht="12.75" customHeight="1" x14ac:dyDescent="0.2">
      <c r="B112" s="17" t="s">
        <v>95</v>
      </c>
      <c r="C112" s="17"/>
      <c r="D112" s="17"/>
      <c r="E112" s="28"/>
      <c r="F112" s="18">
        <v>2.3593160000000002</v>
      </c>
      <c r="G112" s="19">
        <v>7.4999999999999997E-3</v>
      </c>
      <c r="H112" s="20"/>
    </row>
    <row r="113" spans="2:8" ht="12.75" customHeight="1" x14ac:dyDescent="0.2">
      <c r="F113" s="13"/>
      <c r="G113" s="14"/>
      <c r="H113" s="15"/>
    </row>
    <row r="114" spans="2:8" ht="12.75" customHeight="1" x14ac:dyDescent="0.2">
      <c r="B114" s="16" t="s">
        <v>104</v>
      </c>
      <c r="C114" s="16"/>
      <c r="F114" s="13"/>
      <c r="G114" s="14"/>
      <c r="H114" s="15"/>
    </row>
    <row r="115" spans="2:8" ht="12.75" customHeight="1" x14ac:dyDescent="0.2">
      <c r="B115" s="16" t="s">
        <v>105</v>
      </c>
      <c r="C115" s="16"/>
      <c r="F115" s="13">
        <v>0.23589840000011009</v>
      </c>
      <c r="G115" s="14">
        <v>6.9999999999999999E-4</v>
      </c>
      <c r="H115" s="15"/>
    </row>
    <row r="116" spans="2:8" ht="12.75" customHeight="1" x14ac:dyDescent="0.2">
      <c r="B116" s="17" t="s">
        <v>95</v>
      </c>
      <c r="C116" s="17"/>
      <c r="D116" s="17"/>
      <c r="E116" s="28"/>
      <c r="F116" s="18">
        <v>0.23589840000011009</v>
      </c>
      <c r="G116" s="19">
        <v>6.9999999999999999E-4</v>
      </c>
      <c r="H116" s="20"/>
    </row>
    <row r="117" spans="2:8" ht="12.75" customHeight="1" x14ac:dyDescent="0.2">
      <c r="B117" s="21" t="s">
        <v>106</v>
      </c>
      <c r="C117" s="21"/>
      <c r="D117" s="21"/>
      <c r="E117" s="29"/>
      <c r="F117" s="22">
        <v>315.11626189999993</v>
      </c>
      <c r="G117" s="23">
        <v>0.99999999999999989</v>
      </c>
      <c r="H117" s="24"/>
    </row>
    <row r="119" spans="2:8" x14ac:dyDescent="0.2">
      <c r="B119" s="16"/>
    </row>
    <row r="120" spans="2:8" x14ac:dyDescent="0.2">
      <c r="B120" s="16"/>
    </row>
  </sheetData>
  <sheetProtection password="B9E2" sheet="1" objects="1" scenarios="1"/>
  <sortState ref="B9:G108">
    <sortCondition descending="1" ref="G9:G108"/>
  </sortState>
  <mergeCells count="1">
    <mergeCell ref="B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52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6" customWidth="1"/>
    <col min="3" max="3" width="14" bestFit="1" customWidth="1"/>
    <col min="4" max="4" width="14.85546875" bestFit="1" customWidth="1"/>
    <col min="5" max="5" width="11" style="27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77" t="s">
        <v>642</v>
      </c>
      <c r="B1" s="92" t="s">
        <v>275</v>
      </c>
      <c r="C1" s="93"/>
      <c r="D1" s="93"/>
      <c r="E1" s="93"/>
      <c r="F1" s="93"/>
      <c r="G1" s="93"/>
      <c r="H1" s="94"/>
    </row>
    <row r="2" spans="1:8" x14ac:dyDescent="0.2">
      <c r="A2" s="79" t="s">
        <v>1</v>
      </c>
      <c r="B2" s="3" t="s">
        <v>743</v>
      </c>
      <c r="C2" s="3"/>
      <c r="D2" s="4"/>
      <c r="E2" s="26"/>
      <c r="F2" s="5"/>
      <c r="G2" s="6"/>
      <c r="H2" s="6"/>
    </row>
    <row r="3" spans="1:8" ht="15.75" customHeight="1" x14ac:dyDescent="0.2">
      <c r="A3" s="7"/>
      <c r="B3" s="8"/>
      <c r="C3" s="8"/>
      <c r="D3" s="2"/>
      <c r="E3" s="26"/>
      <c r="F3" s="5"/>
      <c r="G3" s="6"/>
      <c r="H3" s="6"/>
    </row>
    <row r="4" spans="1:8" x14ac:dyDescent="0.2">
      <c r="A4" s="9" t="s">
        <v>2</v>
      </c>
      <c r="B4" s="10" t="s">
        <v>3</v>
      </c>
      <c r="C4" s="10" t="s">
        <v>8</v>
      </c>
      <c r="D4" s="10" t="s">
        <v>4</v>
      </c>
      <c r="E4" s="25" t="s">
        <v>279</v>
      </c>
      <c r="F4" s="11" t="s">
        <v>5</v>
      </c>
      <c r="G4" s="12" t="s">
        <v>6</v>
      </c>
      <c r="H4" s="31" t="s">
        <v>7</v>
      </c>
    </row>
    <row r="5" spans="1:8" ht="12.75" customHeight="1" x14ac:dyDescent="0.2">
      <c r="F5" s="13"/>
      <c r="G5" s="14"/>
      <c r="H5" s="15"/>
    </row>
    <row r="6" spans="1:8" ht="12.75" customHeight="1" x14ac:dyDescent="0.2">
      <c r="F6" s="13"/>
      <c r="G6" s="14"/>
      <c r="H6" s="15"/>
    </row>
    <row r="7" spans="1:8" ht="12.75" customHeight="1" x14ac:dyDescent="0.2">
      <c r="B7" s="16" t="s">
        <v>137</v>
      </c>
      <c r="C7" s="16"/>
      <c r="F7" s="13"/>
      <c r="G7" s="14"/>
      <c r="H7" s="15"/>
    </row>
    <row r="8" spans="1:8" ht="12.75" customHeight="1" x14ac:dyDescent="0.2">
      <c r="B8" s="30" t="s">
        <v>491</v>
      </c>
      <c r="C8" s="16"/>
      <c r="F8" s="13"/>
      <c r="G8" s="14"/>
      <c r="H8" s="15"/>
    </row>
    <row r="9" spans="1:8" ht="12.75" customHeight="1" x14ac:dyDescent="0.2">
      <c r="A9">
        <v>1</v>
      </c>
      <c r="B9" s="52" t="s">
        <v>505</v>
      </c>
      <c r="C9" t="s">
        <v>277</v>
      </c>
      <c r="D9" t="s">
        <v>193</v>
      </c>
      <c r="E9" s="27">
        <v>35</v>
      </c>
      <c r="F9" s="13">
        <v>412.09455000000003</v>
      </c>
      <c r="G9" s="14">
        <v>0.14360000000000001</v>
      </c>
      <c r="H9" s="15">
        <v>42870</v>
      </c>
    </row>
    <row r="10" spans="1:8" ht="12.75" customHeight="1" x14ac:dyDescent="0.2">
      <c r="A10">
        <v>2</v>
      </c>
      <c r="B10" s="1" t="s">
        <v>674</v>
      </c>
      <c r="C10" t="s">
        <v>276</v>
      </c>
      <c r="D10" t="s">
        <v>420</v>
      </c>
      <c r="E10" s="27">
        <v>40</v>
      </c>
      <c r="F10" s="13">
        <v>400.71159999999998</v>
      </c>
      <c r="G10" s="14">
        <v>0.1396</v>
      </c>
      <c r="H10" s="15">
        <v>42870</v>
      </c>
    </row>
    <row r="11" spans="1:8" ht="12.75" customHeight="1" x14ac:dyDescent="0.2">
      <c r="A11">
        <v>3</v>
      </c>
      <c r="B11" s="1" t="s">
        <v>675</v>
      </c>
      <c r="C11" t="s">
        <v>278</v>
      </c>
      <c r="D11" t="s">
        <v>433</v>
      </c>
      <c r="E11" s="27">
        <v>9</v>
      </c>
      <c r="F11" s="13">
        <v>225.32872499999999</v>
      </c>
      <c r="G11" s="14">
        <v>7.85E-2</v>
      </c>
      <c r="H11" s="15">
        <v>42870</v>
      </c>
    </row>
    <row r="12" spans="1:8" ht="12.75" customHeight="1" x14ac:dyDescent="0.2">
      <c r="B12" s="17" t="s">
        <v>95</v>
      </c>
      <c r="C12" s="17"/>
      <c r="D12" s="17"/>
      <c r="E12" s="28"/>
      <c r="F12" s="18">
        <v>1038.134875</v>
      </c>
      <c r="G12" s="19">
        <v>0.36170000000000002</v>
      </c>
      <c r="H12" s="20"/>
    </row>
    <row r="13" spans="1:8" ht="12.75" customHeight="1" x14ac:dyDescent="0.2">
      <c r="F13" s="13"/>
      <c r="G13" s="14"/>
      <c r="H13" s="15"/>
    </row>
    <row r="14" spans="1:8" ht="12.75" customHeight="1" x14ac:dyDescent="0.2">
      <c r="B14" s="16" t="s">
        <v>102</v>
      </c>
      <c r="C14" s="16"/>
      <c r="F14" s="13"/>
      <c r="G14" s="14"/>
      <c r="H14" s="15"/>
    </row>
    <row r="15" spans="1:8" ht="12.75" customHeight="1" x14ac:dyDescent="0.2">
      <c r="A15">
        <v>4</v>
      </c>
      <c r="B15" s="52" t="s">
        <v>655</v>
      </c>
      <c r="C15" t="s">
        <v>654</v>
      </c>
      <c r="D15" t="s">
        <v>512</v>
      </c>
      <c r="E15" s="27">
        <v>108297.4115</v>
      </c>
      <c r="F15" s="13">
        <v>1715.4823311000002</v>
      </c>
      <c r="G15" s="14">
        <v>0.5978</v>
      </c>
      <c r="H15" s="15"/>
    </row>
    <row r="16" spans="1:8" ht="12.75" customHeight="1" x14ac:dyDescent="0.2">
      <c r="B16" s="17" t="s">
        <v>95</v>
      </c>
      <c r="C16" s="17"/>
      <c r="D16" s="17"/>
      <c r="E16" s="28"/>
      <c r="F16" s="18">
        <v>1715.4823311000002</v>
      </c>
      <c r="G16" s="19">
        <v>0.5978</v>
      </c>
      <c r="H16" s="20"/>
    </row>
    <row r="17" spans="1:8" ht="12.75" customHeight="1" x14ac:dyDescent="0.2">
      <c r="F17" s="13"/>
      <c r="G17" s="14"/>
      <c r="H17" s="15"/>
    </row>
    <row r="18" spans="1:8" ht="12.75" customHeight="1" x14ac:dyDescent="0.2">
      <c r="A18" s="78" t="s">
        <v>616</v>
      </c>
      <c r="B18" s="16" t="s">
        <v>103</v>
      </c>
      <c r="C18" s="16"/>
      <c r="F18" s="13">
        <v>4.1097830999999996</v>
      </c>
      <c r="G18" s="14">
        <v>1.4E-3</v>
      </c>
      <c r="H18" s="15">
        <v>42828</v>
      </c>
    </row>
    <row r="19" spans="1:8" ht="12.75" customHeight="1" x14ac:dyDescent="0.2">
      <c r="B19" s="17" t="s">
        <v>95</v>
      </c>
      <c r="C19" s="17"/>
      <c r="D19" s="17"/>
      <c r="E19" s="28"/>
      <c r="F19" s="18">
        <v>4.1097830999999996</v>
      </c>
      <c r="G19" s="19">
        <v>1.4E-3</v>
      </c>
      <c r="H19" s="20"/>
    </row>
    <row r="20" spans="1:8" ht="12.75" customHeight="1" x14ac:dyDescent="0.2">
      <c r="F20" s="13"/>
      <c r="G20" s="14"/>
      <c r="H20" s="15"/>
    </row>
    <row r="21" spans="1:8" ht="12.75" customHeight="1" x14ac:dyDescent="0.2">
      <c r="B21" s="16" t="s">
        <v>104</v>
      </c>
      <c r="C21" s="16"/>
      <c r="F21" s="13"/>
      <c r="G21" s="14"/>
      <c r="H21" s="15"/>
    </row>
    <row r="22" spans="1:8" ht="12.75" customHeight="1" x14ac:dyDescent="0.2">
      <c r="B22" s="16" t="s">
        <v>105</v>
      </c>
      <c r="C22" s="16"/>
      <c r="F22" s="13">
        <v>111.81707049999932</v>
      </c>
      <c r="G22" s="14">
        <v>3.9100000000000003E-2</v>
      </c>
      <c r="H22" s="15"/>
    </row>
    <row r="23" spans="1:8" ht="12.75" customHeight="1" x14ac:dyDescent="0.2">
      <c r="B23" s="17" t="s">
        <v>95</v>
      </c>
      <c r="C23" s="17"/>
      <c r="D23" s="17"/>
      <c r="E23" s="28"/>
      <c r="F23" s="18">
        <v>111.81707049999932</v>
      </c>
      <c r="G23" s="19">
        <v>3.9100000000000003E-2</v>
      </c>
      <c r="H23" s="20"/>
    </row>
    <row r="24" spans="1:8" ht="12.75" customHeight="1" x14ac:dyDescent="0.2">
      <c r="B24" s="21" t="s">
        <v>106</v>
      </c>
      <c r="C24" s="21"/>
      <c r="D24" s="21"/>
      <c r="E24" s="29"/>
      <c r="F24" s="22">
        <v>2869.5440596999997</v>
      </c>
      <c r="G24" s="23">
        <v>1</v>
      </c>
      <c r="H24" s="24"/>
    </row>
    <row r="25" spans="1:8" ht="12.75" customHeight="1" x14ac:dyDescent="0.2"/>
    <row r="26" spans="1:8" ht="12.75" customHeight="1" x14ac:dyDescent="0.2">
      <c r="B26" s="16" t="s">
        <v>286</v>
      </c>
      <c r="C26" s="16"/>
    </row>
    <row r="27" spans="1:8" ht="12.75" customHeight="1" x14ac:dyDescent="0.2">
      <c r="B27" s="16" t="s">
        <v>283</v>
      </c>
      <c r="C27" s="16"/>
    </row>
    <row r="28" spans="1:8" ht="12.75" customHeight="1" x14ac:dyDescent="0.2">
      <c r="B28" s="16"/>
      <c r="C28" s="16"/>
    </row>
    <row r="29" spans="1:8" ht="12.75" customHeight="1" x14ac:dyDescent="0.2">
      <c r="B29" s="16"/>
      <c r="C29" s="16"/>
    </row>
    <row r="30" spans="1:8" ht="12.75" customHeight="1" x14ac:dyDescent="0.2">
      <c r="B30" s="16"/>
      <c r="C30" s="16"/>
    </row>
    <row r="31" spans="1:8" ht="12.75" customHeight="1" x14ac:dyDescent="0.2"/>
    <row r="32" spans="1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</sheetData>
  <sheetProtection password="B9E2" sheet="1" objects="1" scenarios="1"/>
  <mergeCells count="1">
    <mergeCell ref="B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48"/>
  <sheetViews>
    <sheetView workbookViewId="0"/>
  </sheetViews>
  <sheetFormatPr defaultColWidth="9.140625" defaultRowHeight="12.75" x14ac:dyDescent="0.2"/>
  <cols>
    <col min="1" max="1" width="6.42578125" bestFit="1" customWidth="1"/>
    <col min="2" max="2" width="69.28515625" customWidth="1"/>
    <col min="3" max="3" width="14" bestFit="1" customWidth="1"/>
    <col min="4" max="4" width="14.85546875" bestFit="1" customWidth="1"/>
    <col min="5" max="5" width="10.7109375" style="27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77" t="s">
        <v>643</v>
      </c>
      <c r="B1" s="92" t="s">
        <v>480</v>
      </c>
      <c r="C1" s="93"/>
      <c r="D1" s="93"/>
      <c r="E1" s="93"/>
      <c r="F1" s="93"/>
      <c r="G1" s="93"/>
      <c r="H1" s="94"/>
    </row>
    <row r="2" spans="1:8" x14ac:dyDescent="0.2">
      <c r="A2" s="79" t="s">
        <v>1</v>
      </c>
      <c r="B2" s="3" t="s">
        <v>743</v>
      </c>
      <c r="C2" s="3"/>
      <c r="D2" s="4"/>
      <c r="E2" s="26"/>
      <c r="F2" s="5"/>
      <c r="G2" s="6"/>
      <c r="H2" s="6"/>
    </row>
    <row r="3" spans="1:8" ht="15.75" customHeight="1" x14ac:dyDescent="0.2">
      <c r="A3" s="7"/>
      <c r="B3" s="8"/>
      <c r="C3" s="8"/>
      <c r="D3" s="2"/>
      <c r="E3" s="26"/>
      <c r="F3" s="5"/>
      <c r="G3" s="6"/>
      <c r="H3" s="6"/>
    </row>
    <row r="4" spans="1:8" x14ac:dyDescent="0.2">
      <c r="A4" s="9" t="s">
        <v>2</v>
      </c>
      <c r="B4" s="10" t="s">
        <v>3</v>
      </c>
      <c r="C4" s="10" t="s">
        <v>8</v>
      </c>
      <c r="D4" s="10" t="s">
        <v>4</v>
      </c>
      <c r="E4" s="25" t="s">
        <v>279</v>
      </c>
      <c r="F4" s="11" t="s">
        <v>5</v>
      </c>
      <c r="G4" s="12" t="s">
        <v>6</v>
      </c>
      <c r="H4" s="31" t="s">
        <v>7</v>
      </c>
    </row>
    <row r="5" spans="1:8" ht="12.75" customHeight="1" x14ac:dyDescent="0.2">
      <c r="F5" s="13"/>
      <c r="G5" s="14"/>
      <c r="H5" s="15"/>
    </row>
    <row r="6" spans="1:8" ht="12.75" customHeight="1" x14ac:dyDescent="0.2">
      <c r="F6" s="13"/>
      <c r="G6" s="14"/>
      <c r="H6" s="15"/>
    </row>
    <row r="7" spans="1:8" ht="12.75" customHeight="1" x14ac:dyDescent="0.2">
      <c r="B7" s="16" t="s">
        <v>102</v>
      </c>
      <c r="C7" s="16"/>
      <c r="F7" s="13"/>
      <c r="G7" s="14"/>
      <c r="H7" s="15"/>
    </row>
    <row r="8" spans="1:8" ht="12.75" customHeight="1" x14ac:dyDescent="0.2">
      <c r="A8">
        <v>1</v>
      </c>
      <c r="B8" t="s">
        <v>573</v>
      </c>
      <c r="C8" t="s">
        <v>481</v>
      </c>
      <c r="D8" t="s">
        <v>512</v>
      </c>
      <c r="E8" s="27">
        <v>179557.62549999999</v>
      </c>
      <c r="F8" s="13">
        <v>53.255893899999997</v>
      </c>
      <c r="G8" s="14">
        <v>0.41420000000000001</v>
      </c>
      <c r="H8" s="15" t="s">
        <v>617</v>
      </c>
    </row>
    <row r="9" spans="1:8" ht="12.75" customHeight="1" x14ac:dyDescent="0.2">
      <c r="A9">
        <v>2</v>
      </c>
      <c r="B9" t="s">
        <v>487</v>
      </c>
      <c r="C9" t="s">
        <v>482</v>
      </c>
      <c r="D9" t="s">
        <v>512</v>
      </c>
      <c r="E9" s="27">
        <v>69761.815000000002</v>
      </c>
      <c r="F9" s="13">
        <v>38.124831899999997</v>
      </c>
      <c r="G9" s="14">
        <v>0.29659999999999997</v>
      </c>
      <c r="H9" s="15" t="s">
        <v>617</v>
      </c>
    </row>
    <row r="10" spans="1:8" ht="12.75" customHeight="1" x14ac:dyDescent="0.2">
      <c r="A10">
        <v>3</v>
      </c>
      <c r="B10" t="s">
        <v>545</v>
      </c>
      <c r="C10" t="s">
        <v>483</v>
      </c>
      <c r="D10" t="s">
        <v>512</v>
      </c>
      <c r="E10" s="27">
        <v>859.66079999999999</v>
      </c>
      <c r="F10" s="13">
        <v>22.840168799999997</v>
      </c>
      <c r="G10" s="14">
        <v>0.1777</v>
      </c>
      <c r="H10" s="15" t="s">
        <v>617</v>
      </c>
    </row>
    <row r="11" spans="1:8" ht="12.75" customHeight="1" x14ac:dyDescent="0.2">
      <c r="A11">
        <v>4</v>
      </c>
      <c r="B11" t="s">
        <v>488</v>
      </c>
      <c r="C11" t="s">
        <v>484</v>
      </c>
      <c r="D11" t="s">
        <v>512</v>
      </c>
      <c r="E11" s="27">
        <v>14255.349</v>
      </c>
      <c r="F11" s="13">
        <v>13.3444322</v>
      </c>
      <c r="G11" s="14">
        <v>0.1038</v>
      </c>
      <c r="H11" s="15" t="s">
        <v>617</v>
      </c>
    </row>
    <row r="12" spans="1:8" ht="12.75" customHeight="1" x14ac:dyDescent="0.2">
      <c r="B12" s="17" t="s">
        <v>95</v>
      </c>
      <c r="C12" s="17"/>
      <c r="D12" s="17"/>
      <c r="E12" s="28"/>
      <c r="F12" s="18">
        <v>127.56532679999999</v>
      </c>
      <c r="G12" s="19">
        <v>0.99229999999999996</v>
      </c>
      <c r="H12" s="20"/>
    </row>
    <row r="13" spans="1:8" ht="12.75" hidden="1" customHeight="1" x14ac:dyDescent="0.2">
      <c r="F13" s="13"/>
      <c r="G13" s="14"/>
      <c r="H13" s="15"/>
    </row>
    <row r="14" spans="1:8" ht="12.75" hidden="1" customHeight="1" x14ac:dyDescent="0.2">
      <c r="B14" s="16" t="s">
        <v>103</v>
      </c>
      <c r="C14" s="16"/>
      <c r="F14" s="13"/>
      <c r="G14" s="14">
        <v>0</v>
      </c>
      <c r="H14" s="15"/>
    </row>
    <row r="15" spans="1:8" ht="12.75" hidden="1" customHeight="1" x14ac:dyDescent="0.2">
      <c r="B15" s="17" t="s">
        <v>95</v>
      </c>
      <c r="C15" s="17"/>
      <c r="D15" s="17"/>
      <c r="E15" s="28"/>
      <c r="F15" s="18">
        <v>0</v>
      </c>
      <c r="G15" s="19">
        <v>0</v>
      </c>
      <c r="H15" s="20"/>
    </row>
    <row r="16" spans="1:8" ht="12.75" customHeight="1" x14ac:dyDescent="0.2">
      <c r="F16" s="13"/>
      <c r="G16" s="14"/>
      <c r="H16" s="15"/>
    </row>
    <row r="17" spans="1:8" ht="12.75" customHeight="1" x14ac:dyDescent="0.2">
      <c r="A17" s="78" t="s">
        <v>616</v>
      </c>
      <c r="B17" s="16" t="s">
        <v>103</v>
      </c>
      <c r="C17" s="16"/>
      <c r="F17" s="13">
        <v>0.53274910000000009</v>
      </c>
      <c r="G17" s="14">
        <v>4.1000000000000003E-3</v>
      </c>
      <c r="H17" s="15">
        <v>42828</v>
      </c>
    </row>
    <row r="18" spans="1:8" ht="12.75" customHeight="1" x14ac:dyDescent="0.2">
      <c r="B18" s="17" t="s">
        <v>95</v>
      </c>
      <c r="C18" s="17"/>
      <c r="D18" s="17"/>
      <c r="E18" s="28"/>
      <c r="F18" s="18">
        <v>0.53274910000000009</v>
      </c>
      <c r="G18" s="19">
        <v>4.1000000000000003E-3</v>
      </c>
      <c r="H18" s="20"/>
    </row>
    <row r="19" spans="1:8" ht="12.75" customHeight="1" x14ac:dyDescent="0.2">
      <c r="F19" s="13"/>
      <c r="G19" s="14"/>
      <c r="H19" s="15"/>
    </row>
    <row r="20" spans="1:8" ht="12.75" customHeight="1" x14ac:dyDescent="0.2">
      <c r="B20" s="16" t="s">
        <v>104</v>
      </c>
      <c r="C20" s="16"/>
      <c r="F20" s="13"/>
      <c r="G20" s="14"/>
      <c r="H20" s="15"/>
    </row>
    <row r="21" spans="1:8" ht="12.75" customHeight="1" x14ac:dyDescent="0.2">
      <c r="B21" s="16" t="s">
        <v>105</v>
      </c>
      <c r="C21" s="16"/>
      <c r="F21" s="37">
        <v>0.46195380000000341</v>
      </c>
      <c r="G21" s="14">
        <v>3.5999999999999999E-3</v>
      </c>
      <c r="H21" s="15"/>
    </row>
    <row r="22" spans="1:8" ht="12.75" customHeight="1" x14ac:dyDescent="0.2">
      <c r="B22" s="17" t="s">
        <v>95</v>
      </c>
      <c r="C22" s="17"/>
      <c r="D22" s="17"/>
      <c r="E22" s="28"/>
      <c r="F22" s="43">
        <v>0.46195380000000341</v>
      </c>
      <c r="G22" s="19">
        <v>3.5999999999999999E-3</v>
      </c>
      <c r="H22" s="20"/>
    </row>
    <row r="23" spans="1:8" ht="12.75" customHeight="1" x14ac:dyDescent="0.2">
      <c r="B23" s="21" t="s">
        <v>106</v>
      </c>
      <c r="C23" s="21"/>
      <c r="D23" s="21"/>
      <c r="E23" s="29"/>
      <c r="F23" s="22">
        <v>128.5600297</v>
      </c>
      <c r="G23" s="23">
        <v>1</v>
      </c>
      <c r="H23" s="24"/>
    </row>
    <row r="24" spans="1:8" ht="12.75" customHeight="1" x14ac:dyDescent="0.2"/>
    <row r="25" spans="1:8" ht="12.75" customHeight="1" x14ac:dyDescent="0.2">
      <c r="B25" s="16"/>
      <c r="C25" s="16"/>
    </row>
    <row r="26" spans="1:8" ht="12.75" customHeight="1" x14ac:dyDescent="0.2">
      <c r="B26" s="16"/>
      <c r="C26" s="16"/>
    </row>
    <row r="27" spans="1:8" ht="12.75" customHeight="1" x14ac:dyDescent="0.2">
      <c r="B27" s="16"/>
      <c r="C27" s="16"/>
    </row>
    <row r="28" spans="1:8" ht="12.75" customHeight="1" x14ac:dyDescent="0.2">
      <c r="B28" s="16"/>
      <c r="C28" s="16"/>
    </row>
    <row r="29" spans="1:8" ht="12.75" customHeight="1" x14ac:dyDescent="0.2">
      <c r="B29" s="16"/>
      <c r="C29" s="16"/>
    </row>
    <row r="30" spans="1:8" ht="12.75" customHeight="1" x14ac:dyDescent="0.2"/>
    <row r="31" spans="1:8" ht="12.75" customHeight="1" x14ac:dyDescent="0.2"/>
    <row r="32" spans="1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</sheetData>
  <sheetProtection password="B9E2" sheet="1" objects="1" scenarios="1"/>
  <mergeCells count="1">
    <mergeCell ref="B1:H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46"/>
  <sheetViews>
    <sheetView workbookViewId="0"/>
  </sheetViews>
  <sheetFormatPr defaultColWidth="9.140625" defaultRowHeight="12.75" x14ac:dyDescent="0.2"/>
  <cols>
    <col min="1" max="1" width="6.42578125" bestFit="1" customWidth="1"/>
    <col min="2" max="2" width="71.7109375" customWidth="1"/>
    <col min="3" max="3" width="14" bestFit="1" customWidth="1"/>
    <col min="4" max="4" width="14.85546875" bestFit="1" customWidth="1"/>
    <col min="5" max="5" width="10.7109375" style="27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77" t="s">
        <v>644</v>
      </c>
      <c r="B1" s="92" t="s">
        <v>485</v>
      </c>
      <c r="C1" s="93"/>
      <c r="D1" s="93"/>
      <c r="E1" s="93"/>
      <c r="F1" s="93"/>
      <c r="G1" s="93"/>
      <c r="H1" s="94"/>
    </row>
    <row r="2" spans="1:8" x14ac:dyDescent="0.2">
      <c r="A2" s="79" t="s">
        <v>1</v>
      </c>
      <c r="B2" s="3" t="s">
        <v>743</v>
      </c>
      <c r="C2" s="3"/>
      <c r="D2" s="4"/>
      <c r="E2" s="26"/>
      <c r="F2" s="5"/>
      <c r="G2" s="6"/>
      <c r="H2" s="6"/>
    </row>
    <row r="3" spans="1:8" ht="15.75" customHeight="1" x14ac:dyDescent="0.2">
      <c r="A3" s="7"/>
      <c r="B3" s="8"/>
      <c r="C3" s="8"/>
      <c r="D3" s="2"/>
      <c r="E3" s="26"/>
      <c r="F3" s="5"/>
      <c r="G3" s="6"/>
      <c r="H3" s="6"/>
    </row>
    <row r="4" spans="1:8" x14ac:dyDescent="0.2">
      <c r="A4" s="9" t="s">
        <v>2</v>
      </c>
      <c r="B4" s="10" t="s">
        <v>3</v>
      </c>
      <c r="C4" s="10" t="s">
        <v>8</v>
      </c>
      <c r="D4" s="10" t="s">
        <v>4</v>
      </c>
      <c r="E4" s="25" t="s">
        <v>279</v>
      </c>
      <c r="F4" s="11" t="s">
        <v>5</v>
      </c>
      <c r="G4" s="12" t="s">
        <v>6</v>
      </c>
      <c r="H4" s="31" t="s">
        <v>7</v>
      </c>
    </row>
    <row r="5" spans="1:8" ht="12.75" customHeight="1" x14ac:dyDescent="0.2">
      <c r="F5" s="13"/>
      <c r="G5" s="14"/>
      <c r="H5" s="15"/>
    </row>
    <row r="6" spans="1:8" ht="12.75" customHeight="1" x14ac:dyDescent="0.2">
      <c r="F6" s="13"/>
      <c r="G6" s="14"/>
      <c r="H6" s="15"/>
    </row>
    <row r="7" spans="1:8" ht="12.75" customHeight="1" x14ac:dyDescent="0.2">
      <c r="B7" s="16" t="s">
        <v>102</v>
      </c>
      <c r="C7" s="16"/>
      <c r="F7" s="13"/>
      <c r="G7" s="14"/>
      <c r="H7" s="15"/>
    </row>
    <row r="8" spans="1:8" ht="12.75" customHeight="1" x14ac:dyDescent="0.2">
      <c r="A8">
        <v>1</v>
      </c>
      <c r="B8" t="s">
        <v>573</v>
      </c>
      <c r="C8" t="s">
        <v>481</v>
      </c>
      <c r="D8" t="s">
        <v>512</v>
      </c>
      <c r="E8" s="27">
        <v>700540.89679999999</v>
      </c>
      <c r="F8" s="13">
        <v>207.77692730000001</v>
      </c>
      <c r="G8" s="14">
        <v>0.59199999999999997</v>
      </c>
      <c r="H8" s="15" t="s">
        <v>617</v>
      </c>
    </row>
    <row r="9" spans="1:8" ht="12.75" customHeight="1" x14ac:dyDescent="0.2">
      <c r="A9">
        <v>2</v>
      </c>
      <c r="B9" t="s">
        <v>545</v>
      </c>
      <c r="C9" t="s">
        <v>483</v>
      </c>
      <c r="D9" t="s">
        <v>512</v>
      </c>
      <c r="E9" s="27">
        <v>3258.9470000000001</v>
      </c>
      <c r="F9" s="13">
        <v>86.586359900000005</v>
      </c>
      <c r="G9" s="14">
        <v>0.2467</v>
      </c>
      <c r="H9" s="15" t="s">
        <v>617</v>
      </c>
    </row>
    <row r="10" spans="1:8" ht="12.75" customHeight="1" x14ac:dyDescent="0.2">
      <c r="A10">
        <v>3</v>
      </c>
      <c r="B10" t="s">
        <v>487</v>
      </c>
      <c r="C10" t="s">
        <v>482</v>
      </c>
      <c r="D10" t="s">
        <v>512</v>
      </c>
      <c r="E10" s="27">
        <v>94634.461599999995</v>
      </c>
      <c r="F10" s="13">
        <v>51.717733299999999</v>
      </c>
      <c r="G10" s="14">
        <v>0.1474</v>
      </c>
      <c r="H10" s="15" t="s">
        <v>617</v>
      </c>
    </row>
    <row r="11" spans="1:8" ht="12.75" customHeight="1" x14ac:dyDescent="0.2">
      <c r="B11" s="17" t="s">
        <v>95</v>
      </c>
      <c r="C11" s="17"/>
      <c r="D11" s="17"/>
      <c r="E11" s="28"/>
      <c r="F11" s="18">
        <v>346.08102050000002</v>
      </c>
      <c r="G11" s="19">
        <v>0.98609999999999998</v>
      </c>
      <c r="H11" s="20"/>
    </row>
    <row r="12" spans="1:8" ht="12.75" customHeight="1" x14ac:dyDescent="0.2">
      <c r="F12" s="13"/>
      <c r="G12" s="14"/>
      <c r="H12" s="15"/>
    </row>
    <row r="13" spans="1:8" ht="12.75" customHeight="1" x14ac:dyDescent="0.2">
      <c r="B13" s="16" t="s">
        <v>103</v>
      </c>
      <c r="C13" s="16"/>
      <c r="F13" s="13">
        <v>73.671675199999996</v>
      </c>
      <c r="G13" s="14">
        <v>0.2099</v>
      </c>
      <c r="H13" s="15">
        <v>42828</v>
      </c>
    </row>
    <row r="14" spans="1:8" ht="12.75" customHeight="1" x14ac:dyDescent="0.2">
      <c r="B14" s="17" t="s">
        <v>95</v>
      </c>
      <c r="C14" s="17"/>
      <c r="D14" s="17"/>
      <c r="E14" s="28"/>
      <c r="F14" s="18">
        <v>73.671675199999996</v>
      </c>
      <c r="G14" s="19">
        <v>0.2099</v>
      </c>
      <c r="H14" s="20"/>
    </row>
    <row r="15" spans="1:8" ht="12.75" customHeight="1" x14ac:dyDescent="0.2">
      <c r="F15" s="13"/>
      <c r="G15" s="14"/>
      <c r="H15" s="15"/>
    </row>
    <row r="16" spans="1:8" ht="12.75" customHeight="1" x14ac:dyDescent="0.2">
      <c r="B16" s="16" t="s">
        <v>104</v>
      </c>
      <c r="C16" s="16"/>
      <c r="F16" s="13"/>
      <c r="G16" s="14"/>
      <c r="H16" s="15"/>
    </row>
    <row r="17" spans="2:8" ht="12.75" customHeight="1" x14ac:dyDescent="0.2">
      <c r="B17" s="16" t="s">
        <v>105</v>
      </c>
      <c r="C17" s="16"/>
      <c r="F17" s="37">
        <v>-68.784928699999966</v>
      </c>
      <c r="G17" s="14">
        <v>-0.19600000000000001</v>
      </c>
      <c r="H17" s="15"/>
    </row>
    <row r="18" spans="2:8" ht="12.75" customHeight="1" x14ac:dyDescent="0.2">
      <c r="B18" s="17" t="s">
        <v>95</v>
      </c>
      <c r="C18" s="17"/>
      <c r="D18" s="17"/>
      <c r="E18" s="28"/>
      <c r="F18" s="43">
        <v>-68.784928699999966</v>
      </c>
      <c r="G18" s="19">
        <v>-0.19600000000000001</v>
      </c>
      <c r="H18" s="20"/>
    </row>
    <row r="19" spans="2:8" ht="12.75" customHeight="1" x14ac:dyDescent="0.2">
      <c r="B19" s="21" t="s">
        <v>106</v>
      </c>
      <c r="C19" s="21"/>
      <c r="D19" s="21"/>
      <c r="E19" s="29"/>
      <c r="F19" s="22">
        <v>350.96776700000004</v>
      </c>
      <c r="G19" s="23">
        <v>1</v>
      </c>
      <c r="H19" s="24"/>
    </row>
    <row r="20" spans="2:8" ht="12.75" customHeight="1" x14ac:dyDescent="0.2"/>
    <row r="21" spans="2:8" ht="12.75" customHeight="1" x14ac:dyDescent="0.2"/>
    <row r="22" spans="2:8" ht="12.75" customHeight="1" x14ac:dyDescent="0.2"/>
    <row r="23" spans="2:8" ht="12.75" customHeight="1" x14ac:dyDescent="0.2">
      <c r="B23" s="16"/>
      <c r="C23" s="16"/>
    </row>
    <row r="24" spans="2:8" ht="12.75" customHeight="1" x14ac:dyDescent="0.2">
      <c r="B24" s="16"/>
      <c r="C24" s="16"/>
    </row>
    <row r="25" spans="2:8" ht="12.75" customHeight="1" x14ac:dyDescent="0.2">
      <c r="B25" s="16"/>
      <c r="C25" s="16"/>
    </row>
    <row r="26" spans="2:8" ht="12.75" customHeight="1" x14ac:dyDescent="0.2">
      <c r="B26" s="16"/>
      <c r="C26" s="16"/>
    </row>
    <row r="27" spans="2:8" ht="12.75" customHeight="1" x14ac:dyDescent="0.2">
      <c r="B27" s="16"/>
      <c r="C27" s="16"/>
    </row>
    <row r="28" spans="2:8" ht="12.75" customHeight="1" x14ac:dyDescent="0.2"/>
    <row r="29" spans="2:8" ht="12.75" customHeight="1" x14ac:dyDescent="0.2"/>
    <row r="30" spans="2:8" ht="12.75" customHeight="1" x14ac:dyDescent="0.2"/>
    <row r="31" spans="2:8" ht="12.75" customHeight="1" x14ac:dyDescent="0.2"/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</sheetData>
  <sheetProtection password="B9E2" sheet="1" objects="1" scenarios="1"/>
  <mergeCells count="1">
    <mergeCell ref="B1:H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4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71.7109375" customWidth="1"/>
    <col min="3" max="3" width="14" bestFit="1" customWidth="1"/>
    <col min="4" max="4" width="14.85546875" bestFit="1" customWidth="1"/>
    <col min="5" max="5" width="10.7109375" style="27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77" t="s">
        <v>645</v>
      </c>
      <c r="B1" s="92" t="s">
        <v>486</v>
      </c>
      <c r="C1" s="93"/>
      <c r="D1" s="93"/>
      <c r="E1" s="93"/>
      <c r="F1" s="93"/>
      <c r="G1" s="93"/>
      <c r="H1" s="94"/>
    </row>
    <row r="2" spans="1:8" x14ac:dyDescent="0.2">
      <c r="A2" s="79" t="s">
        <v>1</v>
      </c>
      <c r="B2" s="3" t="s">
        <v>743</v>
      </c>
      <c r="C2" s="3"/>
      <c r="D2" s="4"/>
      <c r="E2" s="26"/>
      <c r="F2" s="5"/>
      <c r="G2" s="6"/>
      <c r="H2" s="6"/>
    </row>
    <row r="3" spans="1:8" ht="15.75" customHeight="1" x14ac:dyDescent="0.2">
      <c r="A3" s="7"/>
      <c r="B3" s="8"/>
      <c r="C3" s="8"/>
      <c r="D3" s="2"/>
      <c r="E3" s="26"/>
      <c r="F3" s="5"/>
      <c r="G3" s="6"/>
      <c r="H3" s="6"/>
    </row>
    <row r="4" spans="1:8" x14ac:dyDescent="0.2">
      <c r="A4" s="9" t="s">
        <v>2</v>
      </c>
      <c r="B4" s="10" t="s">
        <v>3</v>
      </c>
      <c r="C4" s="10" t="s">
        <v>8</v>
      </c>
      <c r="D4" s="10" t="s">
        <v>4</v>
      </c>
      <c r="E4" s="25" t="s">
        <v>279</v>
      </c>
      <c r="F4" s="11" t="s">
        <v>5</v>
      </c>
      <c r="G4" s="12" t="s">
        <v>6</v>
      </c>
      <c r="H4" s="31" t="s">
        <v>7</v>
      </c>
    </row>
    <row r="5" spans="1:8" ht="12.75" customHeight="1" x14ac:dyDescent="0.2">
      <c r="F5" s="13"/>
      <c r="G5" s="14"/>
      <c r="H5" s="15"/>
    </row>
    <row r="6" spans="1:8" ht="12.75" customHeight="1" x14ac:dyDescent="0.2">
      <c r="F6" s="13"/>
      <c r="G6" s="14"/>
      <c r="H6" s="15"/>
    </row>
    <row r="7" spans="1:8" ht="12.75" customHeight="1" x14ac:dyDescent="0.2">
      <c r="B7" s="16" t="s">
        <v>102</v>
      </c>
      <c r="C7" s="16"/>
      <c r="F7" s="13"/>
      <c r="G7" s="14"/>
      <c r="H7" s="15"/>
    </row>
    <row r="8" spans="1:8" ht="12.75" customHeight="1" x14ac:dyDescent="0.2">
      <c r="A8">
        <v>1</v>
      </c>
      <c r="B8" t="s">
        <v>487</v>
      </c>
      <c r="C8" t="s">
        <v>482</v>
      </c>
      <c r="D8" t="s">
        <v>512</v>
      </c>
      <c r="E8" s="27">
        <v>153438.6735</v>
      </c>
      <c r="F8" s="13">
        <v>83.854235099999997</v>
      </c>
      <c r="G8" s="14">
        <v>0.55889999999999995</v>
      </c>
      <c r="H8" s="15" t="s">
        <v>617</v>
      </c>
    </row>
    <row r="9" spans="1:8" ht="12.75" customHeight="1" x14ac:dyDescent="0.2">
      <c r="A9">
        <v>2</v>
      </c>
      <c r="B9" t="s">
        <v>488</v>
      </c>
      <c r="C9" t="s">
        <v>484</v>
      </c>
      <c r="D9" t="s">
        <v>512</v>
      </c>
      <c r="E9" s="27">
        <v>34299.4424</v>
      </c>
      <c r="F9" s="13">
        <v>32.107707999999995</v>
      </c>
      <c r="G9" s="14">
        <v>0.214</v>
      </c>
      <c r="H9" s="15" t="s">
        <v>617</v>
      </c>
    </row>
    <row r="10" spans="1:8" ht="12.75" customHeight="1" x14ac:dyDescent="0.2">
      <c r="A10">
        <v>3</v>
      </c>
      <c r="B10" t="s">
        <v>573</v>
      </c>
      <c r="C10" t="s">
        <v>481</v>
      </c>
      <c r="D10" t="s">
        <v>512</v>
      </c>
      <c r="E10" s="27">
        <v>87327.181899999996</v>
      </c>
      <c r="F10" s="13">
        <v>25.900805499999997</v>
      </c>
      <c r="G10" s="14">
        <v>0.1726</v>
      </c>
      <c r="H10" s="15" t="s">
        <v>617</v>
      </c>
    </row>
    <row r="11" spans="1:8" ht="12.75" customHeight="1" x14ac:dyDescent="0.2">
      <c r="A11">
        <v>4</v>
      </c>
      <c r="B11" t="s">
        <v>545</v>
      </c>
      <c r="C11" t="s">
        <v>483</v>
      </c>
      <c r="D11" t="s">
        <v>512</v>
      </c>
      <c r="E11" s="27">
        <v>458.62099999999998</v>
      </c>
      <c r="F11" s="13">
        <v>12.1850165</v>
      </c>
      <c r="G11" s="14">
        <v>8.1199999999999994E-2</v>
      </c>
      <c r="H11" s="15" t="s">
        <v>617</v>
      </c>
    </row>
    <row r="12" spans="1:8" ht="12.75" customHeight="1" x14ac:dyDescent="0.2">
      <c r="B12" s="17" t="s">
        <v>95</v>
      </c>
      <c r="C12" s="17"/>
      <c r="D12" s="17"/>
      <c r="E12" s="28"/>
      <c r="F12" s="18">
        <v>154.04776509999996</v>
      </c>
      <c r="G12" s="19">
        <v>1.0266999999999999</v>
      </c>
      <c r="H12" s="20"/>
    </row>
    <row r="13" spans="1:8" ht="11.25" customHeight="1" x14ac:dyDescent="0.2">
      <c r="F13" s="13"/>
      <c r="G13" s="14"/>
      <c r="H13" s="15"/>
    </row>
    <row r="14" spans="1:8" ht="12.75" customHeight="1" x14ac:dyDescent="0.2">
      <c r="A14" s="78" t="s">
        <v>616</v>
      </c>
      <c r="B14" s="16" t="s">
        <v>103</v>
      </c>
      <c r="C14" s="16"/>
      <c r="F14" s="13">
        <v>0.9893883</v>
      </c>
      <c r="G14" s="14">
        <v>6.6E-3</v>
      </c>
      <c r="H14" s="15">
        <v>42828</v>
      </c>
    </row>
    <row r="15" spans="1:8" ht="12.75" customHeight="1" x14ac:dyDescent="0.2">
      <c r="B15" s="17" t="s">
        <v>95</v>
      </c>
      <c r="C15" s="17"/>
      <c r="D15" s="17"/>
      <c r="E15" s="28"/>
      <c r="F15" s="18">
        <v>0.9893883</v>
      </c>
      <c r="G15" s="19">
        <v>6.6E-3</v>
      </c>
      <c r="H15" s="20"/>
    </row>
    <row r="16" spans="1:8" ht="12.75" customHeight="1" x14ac:dyDescent="0.2"/>
    <row r="17" spans="2:8" ht="12.75" customHeight="1" x14ac:dyDescent="0.2">
      <c r="B17" s="16" t="s">
        <v>104</v>
      </c>
      <c r="C17" s="16"/>
      <c r="F17" s="13"/>
      <c r="G17" s="14"/>
      <c r="H17" s="15"/>
    </row>
    <row r="18" spans="2:8" ht="12.75" customHeight="1" x14ac:dyDescent="0.2">
      <c r="B18" s="16" t="s">
        <v>105</v>
      </c>
      <c r="C18" s="16"/>
      <c r="F18" s="13">
        <v>-4.9902631999999585</v>
      </c>
      <c r="G18" s="14">
        <v>-3.3300000000000003E-2</v>
      </c>
      <c r="H18" s="15"/>
    </row>
    <row r="19" spans="2:8" ht="12.75" customHeight="1" x14ac:dyDescent="0.2">
      <c r="B19" s="17" t="s">
        <v>95</v>
      </c>
      <c r="C19" s="17"/>
      <c r="D19" s="17"/>
      <c r="E19" s="28"/>
      <c r="F19" s="18">
        <v>-4.9902631999999585</v>
      </c>
      <c r="G19" s="19">
        <v>-3.3300000000000003E-2</v>
      </c>
      <c r="H19" s="20"/>
    </row>
    <row r="20" spans="2:8" ht="12.75" customHeight="1" x14ac:dyDescent="0.2">
      <c r="B20" s="21" t="s">
        <v>106</v>
      </c>
      <c r="C20" s="21"/>
      <c r="D20" s="21"/>
      <c r="E20" s="29"/>
      <c r="F20" s="22">
        <v>150.04689020000001</v>
      </c>
      <c r="G20" s="23">
        <v>0.99999999999999989</v>
      </c>
      <c r="H20" s="24"/>
    </row>
    <row r="21" spans="2:8" ht="12.75" customHeight="1" x14ac:dyDescent="0.2"/>
    <row r="22" spans="2:8" ht="12.75" customHeight="1" x14ac:dyDescent="0.2">
      <c r="B22" s="16"/>
      <c r="C22" s="16"/>
    </row>
    <row r="23" spans="2:8" ht="12.75" customHeight="1" x14ac:dyDescent="0.2">
      <c r="B23" s="16"/>
      <c r="C23" s="16"/>
    </row>
    <row r="24" spans="2:8" ht="12.75" customHeight="1" x14ac:dyDescent="0.2">
      <c r="B24" s="16"/>
      <c r="C24" s="16"/>
    </row>
    <row r="25" spans="2:8" ht="12.75" customHeight="1" x14ac:dyDescent="0.2">
      <c r="B25" s="16"/>
      <c r="C25" s="16"/>
    </row>
    <row r="26" spans="2:8" ht="12.75" customHeight="1" x14ac:dyDescent="0.2">
      <c r="B26" s="16"/>
      <c r="C26" s="16"/>
    </row>
    <row r="27" spans="2:8" ht="12.75" customHeight="1" x14ac:dyDescent="0.2"/>
    <row r="28" spans="2:8" ht="12.75" customHeight="1" x14ac:dyDescent="0.2"/>
    <row r="29" spans="2:8" ht="12.75" customHeight="1" x14ac:dyDescent="0.2"/>
    <row r="30" spans="2:8" ht="12.75" customHeight="1" x14ac:dyDescent="0.2"/>
    <row r="31" spans="2:8" ht="12.75" customHeight="1" x14ac:dyDescent="0.2"/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</sheetData>
  <sheetProtection password="B9E2" sheet="1" objects="1" scenarios="1"/>
  <mergeCells count="1">
    <mergeCell ref="B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04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5703125" bestFit="1" customWidth="1"/>
    <col min="4" max="4" width="42.85546875" bestFit="1" customWidth="1"/>
    <col min="5" max="5" width="11" style="27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77" t="s">
        <v>619</v>
      </c>
      <c r="B1" s="92" t="s">
        <v>138</v>
      </c>
      <c r="C1" s="93"/>
      <c r="D1" s="93"/>
      <c r="E1" s="93"/>
      <c r="F1" s="93"/>
      <c r="G1" s="93"/>
      <c r="H1" s="94"/>
    </row>
    <row r="2" spans="1:8" x14ac:dyDescent="0.2">
      <c r="A2" s="79" t="s">
        <v>1</v>
      </c>
      <c r="B2" s="3" t="s">
        <v>743</v>
      </c>
      <c r="C2" s="3"/>
      <c r="D2" s="4"/>
      <c r="E2" s="26"/>
      <c r="F2" s="5"/>
      <c r="G2" s="6"/>
      <c r="H2" s="6"/>
    </row>
    <row r="3" spans="1:8" ht="15.75" customHeight="1" x14ac:dyDescent="0.2">
      <c r="A3" s="7"/>
      <c r="B3" s="8"/>
      <c r="C3" s="8"/>
      <c r="D3" s="2"/>
      <c r="E3" s="26"/>
      <c r="F3" s="5"/>
      <c r="G3" s="6"/>
      <c r="H3" s="6"/>
    </row>
    <row r="4" spans="1:8" x14ac:dyDescent="0.2">
      <c r="A4" s="9" t="s">
        <v>2</v>
      </c>
      <c r="B4" s="10" t="s">
        <v>3</v>
      </c>
      <c r="C4" s="10" t="s">
        <v>8</v>
      </c>
      <c r="D4" s="10" t="s">
        <v>4</v>
      </c>
      <c r="E4" s="25" t="s">
        <v>279</v>
      </c>
      <c r="F4" s="11" t="s">
        <v>5</v>
      </c>
      <c r="G4" s="12" t="s">
        <v>6</v>
      </c>
      <c r="H4" s="31" t="s">
        <v>7</v>
      </c>
    </row>
    <row r="5" spans="1:8" ht="12.75" customHeight="1" x14ac:dyDescent="0.2">
      <c r="F5" s="13"/>
      <c r="G5" s="14"/>
      <c r="H5" s="15"/>
    </row>
    <row r="6" spans="1:8" ht="12.75" customHeight="1" x14ac:dyDescent="0.2">
      <c r="F6" s="13"/>
      <c r="G6" s="14"/>
      <c r="H6" s="15"/>
    </row>
    <row r="7" spans="1:8" ht="12.75" customHeight="1" x14ac:dyDescent="0.2">
      <c r="B7" s="16" t="s">
        <v>9</v>
      </c>
      <c r="C7" s="16"/>
      <c r="F7" s="13"/>
      <c r="G7" s="14"/>
      <c r="H7" s="15"/>
    </row>
    <row r="8" spans="1:8" ht="12.75" customHeight="1" x14ac:dyDescent="0.2">
      <c r="B8" s="16" t="s">
        <v>676</v>
      </c>
      <c r="C8" s="16"/>
      <c r="F8" s="13"/>
      <c r="G8" s="14"/>
      <c r="H8" s="15"/>
    </row>
    <row r="9" spans="1:8" ht="12.75" customHeight="1" x14ac:dyDescent="0.2">
      <c r="A9">
        <v>1</v>
      </c>
      <c r="B9" t="s">
        <v>289</v>
      </c>
      <c r="C9" t="s">
        <v>12</v>
      </c>
      <c r="D9" t="s">
        <v>10</v>
      </c>
      <c r="E9" s="27">
        <v>97871</v>
      </c>
      <c r="F9" s="13">
        <v>1411.8381105000001</v>
      </c>
      <c r="G9" s="14">
        <v>4.6800000000000001E-2</v>
      </c>
      <c r="H9" s="15"/>
    </row>
    <row r="10" spans="1:8" ht="12.75" customHeight="1" x14ac:dyDescent="0.2">
      <c r="A10">
        <v>2</v>
      </c>
      <c r="B10" t="s">
        <v>15</v>
      </c>
      <c r="C10" t="s">
        <v>16</v>
      </c>
      <c r="D10" t="s">
        <v>10</v>
      </c>
      <c r="E10" s="27">
        <v>465854</v>
      </c>
      <c r="F10" s="13">
        <v>1366.815636</v>
      </c>
      <c r="G10" s="14">
        <v>4.53E-2</v>
      </c>
      <c r="H10" s="15"/>
    </row>
    <row r="11" spans="1:8" ht="12.75" customHeight="1" x14ac:dyDescent="0.2">
      <c r="A11">
        <v>3</v>
      </c>
      <c r="B11" t="s">
        <v>301</v>
      </c>
      <c r="C11" t="s">
        <v>46</v>
      </c>
      <c r="D11" t="s">
        <v>25</v>
      </c>
      <c r="E11" s="27">
        <v>473766</v>
      </c>
      <c r="F11" s="13">
        <v>1327.9660979999999</v>
      </c>
      <c r="G11" s="14">
        <v>4.3999999999999997E-2</v>
      </c>
      <c r="H11" s="15"/>
    </row>
    <row r="12" spans="1:8" ht="12.75" customHeight="1" x14ac:dyDescent="0.2">
      <c r="A12">
        <v>4</v>
      </c>
      <c r="B12" t="s">
        <v>292</v>
      </c>
      <c r="C12" t="s">
        <v>11</v>
      </c>
      <c r="D12" t="s">
        <v>10</v>
      </c>
      <c r="E12" s="27">
        <v>457675</v>
      </c>
      <c r="F12" s="13">
        <v>1267.0732375</v>
      </c>
      <c r="G12" s="14">
        <v>4.2000000000000003E-2</v>
      </c>
      <c r="H12" s="15"/>
    </row>
    <row r="13" spans="1:8" ht="12.75" customHeight="1" x14ac:dyDescent="0.2">
      <c r="A13">
        <v>5</v>
      </c>
      <c r="B13" t="s">
        <v>290</v>
      </c>
      <c r="C13" t="s">
        <v>14</v>
      </c>
      <c r="D13" t="s">
        <v>13</v>
      </c>
      <c r="E13" s="27">
        <v>122211</v>
      </c>
      <c r="F13" s="13">
        <v>1249.3019475000001</v>
      </c>
      <c r="G13" s="14">
        <v>4.1399999999999999E-2</v>
      </c>
      <c r="H13" s="15"/>
    </row>
    <row r="14" spans="1:8" ht="12.75" customHeight="1" x14ac:dyDescent="0.2">
      <c r="A14">
        <v>6</v>
      </c>
      <c r="B14" t="s">
        <v>355</v>
      </c>
      <c r="C14" t="s">
        <v>124</v>
      </c>
      <c r="D14" t="s">
        <v>35</v>
      </c>
      <c r="E14" s="27">
        <v>595883</v>
      </c>
      <c r="F14" s="13">
        <v>1175.6771590000001</v>
      </c>
      <c r="G14" s="14">
        <v>3.8899999999999997E-2</v>
      </c>
      <c r="H14" s="15"/>
    </row>
    <row r="15" spans="1:8" ht="12.75" customHeight="1" x14ac:dyDescent="0.2">
      <c r="A15">
        <v>7</v>
      </c>
      <c r="B15" t="s">
        <v>329</v>
      </c>
      <c r="C15" t="s">
        <v>76</v>
      </c>
      <c r="D15" t="s">
        <v>27</v>
      </c>
      <c r="E15" s="27">
        <v>72076</v>
      </c>
      <c r="F15" s="13">
        <v>1135.124924</v>
      </c>
      <c r="G15" s="14">
        <v>3.7600000000000001E-2</v>
      </c>
      <c r="H15" s="15"/>
    </row>
    <row r="16" spans="1:8" ht="12.75" customHeight="1" x14ac:dyDescent="0.2">
      <c r="A16">
        <v>8</v>
      </c>
      <c r="B16" t="s">
        <v>349</v>
      </c>
      <c r="C16" t="s">
        <v>113</v>
      </c>
      <c r="D16" t="s">
        <v>10</v>
      </c>
      <c r="E16" s="27">
        <v>71409</v>
      </c>
      <c r="F16" s="13">
        <v>1017.6853635</v>
      </c>
      <c r="G16" s="14">
        <v>3.3700000000000001E-2</v>
      </c>
      <c r="H16" s="15"/>
    </row>
    <row r="17" spans="1:8" ht="12.75" customHeight="1" x14ac:dyDescent="0.2">
      <c r="A17">
        <v>9</v>
      </c>
      <c r="B17" t="s">
        <v>310</v>
      </c>
      <c r="C17" t="s">
        <v>50</v>
      </c>
      <c r="D17" t="s">
        <v>19</v>
      </c>
      <c r="E17" s="27">
        <v>16574</v>
      </c>
      <c r="F17" s="13">
        <v>997.04211799999996</v>
      </c>
      <c r="G17" s="14">
        <v>3.3000000000000002E-2</v>
      </c>
      <c r="H17" s="15"/>
    </row>
    <row r="18" spans="1:8" ht="12.75" customHeight="1" x14ac:dyDescent="0.2">
      <c r="A18">
        <v>10</v>
      </c>
      <c r="B18" t="s">
        <v>296</v>
      </c>
      <c r="C18" t="s">
        <v>26</v>
      </c>
      <c r="D18" t="s">
        <v>23</v>
      </c>
      <c r="E18" s="27">
        <v>61010</v>
      </c>
      <c r="F18" s="13">
        <v>916.43120999999996</v>
      </c>
      <c r="G18" s="14">
        <v>3.04E-2</v>
      </c>
      <c r="H18" s="15"/>
    </row>
    <row r="19" spans="1:8" ht="12.75" customHeight="1" x14ac:dyDescent="0.2">
      <c r="A19">
        <v>11</v>
      </c>
      <c r="B19" t="s">
        <v>303</v>
      </c>
      <c r="C19" t="s">
        <v>48</v>
      </c>
      <c r="D19" t="s">
        <v>25</v>
      </c>
      <c r="E19" s="27">
        <v>26141</v>
      </c>
      <c r="F19" s="13">
        <v>881.99734000000001</v>
      </c>
      <c r="G19" s="14">
        <v>2.92E-2</v>
      </c>
      <c r="H19" s="15"/>
    </row>
    <row r="20" spans="1:8" ht="12.75" customHeight="1" x14ac:dyDescent="0.2">
      <c r="A20">
        <v>12</v>
      </c>
      <c r="B20" t="s">
        <v>313</v>
      </c>
      <c r="C20" t="s">
        <v>108</v>
      </c>
      <c r="D20" t="s">
        <v>10</v>
      </c>
      <c r="E20" s="27">
        <v>96729</v>
      </c>
      <c r="F20" s="13">
        <v>843.67033800000002</v>
      </c>
      <c r="G20" s="14">
        <v>2.7900000000000001E-2</v>
      </c>
      <c r="H20" s="15"/>
    </row>
    <row r="21" spans="1:8" ht="12.75" customHeight="1" x14ac:dyDescent="0.2">
      <c r="A21">
        <v>13</v>
      </c>
      <c r="B21" t="s">
        <v>316</v>
      </c>
      <c r="C21" t="s">
        <v>65</v>
      </c>
      <c r="D21" t="s">
        <v>33</v>
      </c>
      <c r="E21" s="27">
        <v>228063</v>
      </c>
      <c r="F21" s="13">
        <v>798.33453150000003</v>
      </c>
      <c r="G21" s="14">
        <v>2.64E-2</v>
      </c>
      <c r="H21" s="15"/>
    </row>
    <row r="22" spans="1:8" ht="12.75" customHeight="1" x14ac:dyDescent="0.2">
      <c r="A22">
        <v>14</v>
      </c>
      <c r="B22" t="s">
        <v>306</v>
      </c>
      <c r="C22" t="s">
        <v>51</v>
      </c>
      <c r="D22" t="s">
        <v>21</v>
      </c>
      <c r="E22" s="27">
        <v>16908</v>
      </c>
      <c r="F22" s="13">
        <v>784.97080799999992</v>
      </c>
      <c r="G22" s="14">
        <v>2.5999999999999999E-2</v>
      </c>
      <c r="H22" s="15"/>
    </row>
    <row r="23" spans="1:8" ht="12.75" customHeight="1" x14ac:dyDescent="0.2">
      <c r="A23">
        <v>15</v>
      </c>
      <c r="B23" t="s">
        <v>333</v>
      </c>
      <c r="C23" t="s">
        <v>89</v>
      </c>
      <c r="D23" t="s">
        <v>29</v>
      </c>
      <c r="E23" s="27">
        <v>142030</v>
      </c>
      <c r="F23" s="13">
        <v>746.58069499999999</v>
      </c>
      <c r="G23" s="14">
        <v>2.47E-2</v>
      </c>
      <c r="H23" s="15"/>
    </row>
    <row r="24" spans="1:8" ht="12.75" customHeight="1" x14ac:dyDescent="0.2">
      <c r="A24">
        <v>16</v>
      </c>
      <c r="B24" t="s">
        <v>291</v>
      </c>
      <c r="C24" t="s">
        <v>30</v>
      </c>
      <c r="D24" t="s">
        <v>29</v>
      </c>
      <c r="E24" s="27">
        <v>54628</v>
      </c>
      <c r="F24" s="13">
        <v>721.58125200000006</v>
      </c>
      <c r="G24" s="14">
        <v>2.3900000000000001E-2</v>
      </c>
      <c r="H24" s="15"/>
    </row>
    <row r="25" spans="1:8" ht="12.75" customHeight="1" x14ac:dyDescent="0.2">
      <c r="A25">
        <v>17</v>
      </c>
      <c r="B25" t="s">
        <v>347</v>
      </c>
      <c r="C25" t="s">
        <v>111</v>
      </c>
      <c r="D25" t="s">
        <v>25</v>
      </c>
      <c r="E25" s="27">
        <v>78586</v>
      </c>
      <c r="F25" s="13">
        <v>716.50785499999995</v>
      </c>
      <c r="G25" s="14">
        <v>2.3699999999999999E-2</v>
      </c>
      <c r="H25" s="15"/>
    </row>
    <row r="26" spans="1:8" ht="12.75" customHeight="1" x14ac:dyDescent="0.2">
      <c r="A26">
        <v>18</v>
      </c>
      <c r="B26" t="s">
        <v>314</v>
      </c>
      <c r="C26" t="s">
        <v>60</v>
      </c>
      <c r="D26" t="s">
        <v>21</v>
      </c>
      <c r="E26" s="27">
        <v>83713</v>
      </c>
      <c r="F26" s="13">
        <v>710.89079599999991</v>
      </c>
      <c r="G26" s="14">
        <v>2.35E-2</v>
      </c>
      <c r="H26" s="15"/>
    </row>
    <row r="27" spans="1:8" ht="12.75" customHeight="1" x14ac:dyDescent="0.2">
      <c r="A27">
        <v>19</v>
      </c>
      <c r="B27" t="s">
        <v>370</v>
      </c>
      <c r="C27" t="s">
        <v>136</v>
      </c>
      <c r="D27" t="s">
        <v>45</v>
      </c>
      <c r="E27" s="27">
        <v>360691</v>
      </c>
      <c r="F27" s="13">
        <v>703.52779550000002</v>
      </c>
      <c r="G27" s="14">
        <v>2.3300000000000001E-2</v>
      </c>
      <c r="H27" s="15"/>
    </row>
    <row r="28" spans="1:8" ht="12.75" customHeight="1" x14ac:dyDescent="0.2">
      <c r="A28">
        <v>20</v>
      </c>
      <c r="B28" t="s">
        <v>372</v>
      </c>
      <c r="C28" t="s">
        <v>140</v>
      </c>
      <c r="D28" t="s">
        <v>17</v>
      </c>
      <c r="E28" s="27">
        <v>4086</v>
      </c>
      <c r="F28" s="13">
        <v>698.01955199999998</v>
      </c>
      <c r="G28" s="14">
        <v>2.3099999999999999E-2</v>
      </c>
      <c r="H28" s="15"/>
    </row>
    <row r="29" spans="1:8" ht="12.75" customHeight="1" x14ac:dyDescent="0.2">
      <c r="A29">
        <v>21</v>
      </c>
      <c r="B29" t="s">
        <v>293</v>
      </c>
      <c r="C29" t="s">
        <v>20</v>
      </c>
      <c r="D29" t="s">
        <v>19</v>
      </c>
      <c r="E29" s="27">
        <v>149740</v>
      </c>
      <c r="F29" s="13">
        <v>697.56379000000004</v>
      </c>
      <c r="G29" s="14">
        <v>2.3099999999999999E-2</v>
      </c>
      <c r="H29" s="15"/>
    </row>
    <row r="30" spans="1:8" ht="12.75" customHeight="1" x14ac:dyDescent="0.2">
      <c r="A30">
        <v>22</v>
      </c>
      <c r="B30" t="s">
        <v>744</v>
      </c>
      <c r="C30" t="s">
        <v>71</v>
      </c>
      <c r="D30" t="s">
        <v>21</v>
      </c>
      <c r="E30" s="27">
        <v>100570</v>
      </c>
      <c r="F30" s="13">
        <v>692.07245499999999</v>
      </c>
      <c r="G30" s="14">
        <v>2.29E-2</v>
      </c>
      <c r="H30" s="15"/>
    </row>
    <row r="31" spans="1:8" ht="12.75" customHeight="1" x14ac:dyDescent="0.2">
      <c r="A31">
        <v>23</v>
      </c>
      <c r="B31" t="s">
        <v>361</v>
      </c>
      <c r="C31" t="s">
        <v>129</v>
      </c>
      <c r="D31" t="s">
        <v>112</v>
      </c>
      <c r="E31" s="27">
        <v>120829</v>
      </c>
      <c r="F31" s="13">
        <v>647.09970950000002</v>
      </c>
      <c r="G31" s="14">
        <v>2.1399999999999999E-2</v>
      </c>
      <c r="H31" s="15"/>
    </row>
    <row r="32" spans="1:8" ht="12.75" customHeight="1" x14ac:dyDescent="0.2">
      <c r="A32">
        <v>24</v>
      </c>
      <c r="B32" t="s">
        <v>304</v>
      </c>
      <c r="C32" t="s">
        <v>54</v>
      </c>
      <c r="D32" t="s">
        <v>17</v>
      </c>
      <c r="E32" s="27">
        <v>16111</v>
      </c>
      <c r="F32" s="13">
        <v>641.98307250000005</v>
      </c>
      <c r="G32" s="14">
        <v>2.1299999999999999E-2</v>
      </c>
      <c r="H32" s="15"/>
    </row>
    <row r="33" spans="1:8" ht="12.75" customHeight="1" x14ac:dyDescent="0.2">
      <c r="A33">
        <v>25</v>
      </c>
      <c r="B33" t="s">
        <v>294</v>
      </c>
      <c r="C33" t="s">
        <v>24</v>
      </c>
      <c r="D33" t="s">
        <v>13</v>
      </c>
      <c r="E33" s="27">
        <v>69024</v>
      </c>
      <c r="F33" s="13">
        <v>603.78743999999995</v>
      </c>
      <c r="G33" s="14">
        <v>0.02</v>
      </c>
      <c r="H33" s="15"/>
    </row>
    <row r="34" spans="1:8" ht="12.75" customHeight="1" x14ac:dyDescent="0.2">
      <c r="A34">
        <v>26</v>
      </c>
      <c r="B34" t="s">
        <v>360</v>
      </c>
      <c r="C34" t="s">
        <v>128</v>
      </c>
      <c r="D34" t="s">
        <v>29</v>
      </c>
      <c r="E34" s="27">
        <v>86538</v>
      </c>
      <c r="F34" s="13">
        <v>562.36719299999993</v>
      </c>
      <c r="G34" s="14">
        <v>1.8599999999999998E-2</v>
      </c>
      <c r="H34" s="15"/>
    </row>
    <row r="35" spans="1:8" ht="12.75" customHeight="1" x14ac:dyDescent="0.2">
      <c r="A35">
        <v>27</v>
      </c>
      <c r="B35" t="s">
        <v>496</v>
      </c>
      <c r="C35" t="s">
        <v>68</v>
      </c>
      <c r="D35" t="s">
        <v>17</v>
      </c>
      <c r="E35" s="27">
        <v>333256</v>
      </c>
      <c r="F35" s="13">
        <v>541.37437199999999</v>
      </c>
      <c r="G35" s="14">
        <v>1.7899999999999999E-2</v>
      </c>
      <c r="H35" s="15"/>
    </row>
    <row r="36" spans="1:8" ht="12.75" customHeight="1" x14ac:dyDescent="0.2">
      <c r="A36">
        <v>28</v>
      </c>
      <c r="B36" t="s">
        <v>659</v>
      </c>
      <c r="C36" t="s">
        <v>143</v>
      </c>
      <c r="D36" t="s">
        <v>19</v>
      </c>
      <c r="E36" s="27">
        <v>179563</v>
      </c>
      <c r="F36" s="13">
        <v>506.63700450000005</v>
      </c>
      <c r="G36" s="14">
        <v>1.6799999999999999E-2</v>
      </c>
      <c r="H36" s="15"/>
    </row>
    <row r="37" spans="1:8" ht="12.75" customHeight="1" x14ac:dyDescent="0.2">
      <c r="A37">
        <v>29</v>
      </c>
      <c r="B37" t="s">
        <v>318</v>
      </c>
      <c r="C37" t="s">
        <v>18</v>
      </c>
      <c r="D37" t="s">
        <v>13</v>
      </c>
      <c r="E37" s="27">
        <v>20384</v>
      </c>
      <c r="F37" s="13">
        <v>495.69811200000004</v>
      </c>
      <c r="G37" s="14">
        <v>1.6400000000000001E-2</v>
      </c>
      <c r="H37" s="15"/>
    </row>
    <row r="38" spans="1:8" ht="12.75" customHeight="1" x14ac:dyDescent="0.2">
      <c r="A38">
        <v>30</v>
      </c>
      <c r="B38" s="1" t="s">
        <v>359</v>
      </c>
      <c r="C38" t="s">
        <v>126</v>
      </c>
      <c r="D38" t="s">
        <v>10</v>
      </c>
      <c r="E38" s="27">
        <v>27122</v>
      </c>
      <c r="F38" s="13">
        <v>419.50953500000003</v>
      </c>
      <c r="G38" s="14">
        <v>1.3899999999999999E-2</v>
      </c>
      <c r="H38" s="15"/>
    </row>
    <row r="39" spans="1:8" ht="12.75" customHeight="1" x14ac:dyDescent="0.2">
      <c r="A39">
        <v>31</v>
      </c>
      <c r="B39" t="s">
        <v>326</v>
      </c>
      <c r="C39" t="s">
        <v>73</v>
      </c>
      <c r="D39" t="s">
        <v>10</v>
      </c>
      <c r="E39" s="27">
        <v>431907</v>
      </c>
      <c r="F39" s="13">
        <v>394.97895149999999</v>
      </c>
      <c r="G39" s="14">
        <v>1.3100000000000001E-2</v>
      </c>
      <c r="H39" s="15"/>
    </row>
    <row r="40" spans="1:8" ht="12.75" customHeight="1" x14ac:dyDescent="0.2">
      <c r="A40">
        <v>32</v>
      </c>
      <c r="B40" t="s">
        <v>371</v>
      </c>
      <c r="C40" t="s">
        <v>139</v>
      </c>
      <c r="D40" t="s">
        <v>21</v>
      </c>
      <c r="E40" s="27">
        <v>63142</v>
      </c>
      <c r="F40" s="13">
        <v>393.91136700000004</v>
      </c>
      <c r="G40" s="14">
        <v>1.2999999999999999E-2</v>
      </c>
      <c r="H40" s="15"/>
    </row>
    <row r="41" spans="1:8" ht="12.75" customHeight="1" x14ac:dyDescent="0.2">
      <c r="A41">
        <v>33</v>
      </c>
      <c r="B41" t="s">
        <v>374</v>
      </c>
      <c r="C41" t="s">
        <v>142</v>
      </c>
      <c r="D41" t="s">
        <v>112</v>
      </c>
      <c r="E41" s="27">
        <v>352942</v>
      </c>
      <c r="F41" s="13">
        <v>379.41264999999999</v>
      </c>
      <c r="G41" s="14">
        <v>1.26E-2</v>
      </c>
      <c r="H41" s="15"/>
    </row>
    <row r="42" spans="1:8" ht="12.75" customHeight="1" x14ac:dyDescent="0.2">
      <c r="A42">
        <v>34</v>
      </c>
      <c r="B42" t="s">
        <v>337</v>
      </c>
      <c r="C42" t="s">
        <v>70</v>
      </c>
      <c r="D42" t="s">
        <v>49</v>
      </c>
      <c r="E42" s="27">
        <v>24273</v>
      </c>
      <c r="F42" s="13">
        <v>368.57336850000002</v>
      </c>
      <c r="G42" s="14">
        <v>1.2200000000000001E-2</v>
      </c>
      <c r="H42" s="15"/>
    </row>
    <row r="43" spans="1:8" ht="12.75" customHeight="1" x14ac:dyDescent="0.2">
      <c r="A43">
        <v>35</v>
      </c>
      <c r="B43" t="s">
        <v>317</v>
      </c>
      <c r="C43" t="s">
        <v>62</v>
      </c>
      <c r="D43" t="s">
        <v>21</v>
      </c>
      <c r="E43" s="27">
        <v>46642</v>
      </c>
      <c r="F43" s="13">
        <v>314.926784</v>
      </c>
      <c r="G43" s="14">
        <v>1.04E-2</v>
      </c>
      <c r="H43" s="15"/>
    </row>
    <row r="44" spans="1:8" ht="12.75" customHeight="1" x14ac:dyDescent="0.2">
      <c r="A44">
        <v>36</v>
      </c>
      <c r="B44" t="s">
        <v>40</v>
      </c>
      <c r="C44" t="s">
        <v>42</v>
      </c>
      <c r="D44" t="s">
        <v>10</v>
      </c>
      <c r="E44" s="27">
        <v>181200</v>
      </c>
      <c r="F44" s="13">
        <v>313.3854</v>
      </c>
      <c r="G44" s="14">
        <v>1.04E-2</v>
      </c>
      <c r="H44" s="15"/>
    </row>
    <row r="45" spans="1:8" ht="12.75" customHeight="1" x14ac:dyDescent="0.2">
      <c r="A45">
        <v>37</v>
      </c>
      <c r="B45" t="s">
        <v>553</v>
      </c>
      <c r="C45" t="s">
        <v>554</v>
      </c>
      <c r="D45" t="s">
        <v>13</v>
      </c>
      <c r="E45" s="27">
        <v>144400</v>
      </c>
      <c r="F45" s="13">
        <v>310.38780000000003</v>
      </c>
      <c r="G45" s="14">
        <v>1.03E-2</v>
      </c>
      <c r="H45" s="15"/>
    </row>
    <row r="46" spans="1:8" ht="12.75" customHeight="1" x14ac:dyDescent="0.2">
      <c r="A46">
        <v>38</v>
      </c>
      <c r="B46" t="s">
        <v>716</v>
      </c>
      <c r="C46" t="s">
        <v>717</v>
      </c>
      <c r="D46" t="s">
        <v>688</v>
      </c>
      <c r="E46" s="27">
        <v>97189</v>
      </c>
      <c r="F46" s="13">
        <v>303.08389649999998</v>
      </c>
      <c r="G46" s="14">
        <v>0.01</v>
      </c>
      <c r="H46" s="15"/>
    </row>
    <row r="47" spans="1:8" ht="12.75" customHeight="1" x14ac:dyDescent="0.2">
      <c r="A47">
        <v>39</v>
      </c>
      <c r="B47" t="s">
        <v>357</v>
      </c>
      <c r="C47" t="s">
        <v>123</v>
      </c>
      <c r="D47" t="s">
        <v>13</v>
      </c>
      <c r="E47" s="27">
        <v>61519</v>
      </c>
      <c r="F47" s="13">
        <v>282.46448850000002</v>
      </c>
      <c r="G47" s="14">
        <v>9.4000000000000004E-3</v>
      </c>
      <c r="H47" s="15"/>
    </row>
    <row r="48" spans="1:8" ht="12.75" customHeight="1" x14ac:dyDescent="0.2">
      <c r="A48">
        <v>40</v>
      </c>
      <c r="B48" t="s">
        <v>297</v>
      </c>
      <c r="C48" t="s">
        <v>39</v>
      </c>
      <c r="D48" t="s">
        <v>19</v>
      </c>
      <c r="E48" s="27">
        <v>9973</v>
      </c>
      <c r="F48" s="13">
        <v>279.78752850000001</v>
      </c>
      <c r="G48" s="14">
        <v>9.2999999999999992E-3</v>
      </c>
      <c r="H48" s="15"/>
    </row>
    <row r="49" spans="1:8" ht="12.75" customHeight="1" x14ac:dyDescent="0.2">
      <c r="A49">
        <v>41</v>
      </c>
      <c r="B49" t="s">
        <v>715</v>
      </c>
      <c r="C49" t="s">
        <v>689</v>
      </c>
      <c r="D49" t="s">
        <v>23</v>
      </c>
      <c r="E49" s="27">
        <v>27752</v>
      </c>
      <c r="F49" s="13">
        <v>271.31742800000001</v>
      </c>
      <c r="G49" s="14">
        <v>8.9999999999999993E-3</v>
      </c>
      <c r="H49" s="15"/>
    </row>
    <row r="50" spans="1:8" ht="12.75" customHeight="1" x14ac:dyDescent="0.2">
      <c r="A50">
        <v>42</v>
      </c>
      <c r="B50" t="s">
        <v>298</v>
      </c>
      <c r="C50" t="s">
        <v>22</v>
      </c>
      <c r="D50" t="s">
        <v>299</v>
      </c>
      <c r="E50" s="27">
        <v>52444</v>
      </c>
      <c r="F50" s="13">
        <v>227.187408</v>
      </c>
      <c r="G50" s="14">
        <v>7.4999999999999997E-3</v>
      </c>
      <c r="H50" s="15"/>
    </row>
    <row r="51" spans="1:8" ht="12.75" customHeight="1" x14ac:dyDescent="0.2">
      <c r="A51">
        <v>43</v>
      </c>
      <c r="B51" t="s">
        <v>748</v>
      </c>
      <c r="C51" t="s">
        <v>749</v>
      </c>
      <c r="D51" t="s">
        <v>116</v>
      </c>
      <c r="E51" s="27">
        <v>114820</v>
      </c>
      <c r="F51" s="13">
        <v>216.09124</v>
      </c>
      <c r="G51" s="14">
        <v>7.1999999999999998E-3</v>
      </c>
      <c r="H51" s="15"/>
    </row>
    <row r="52" spans="1:8" ht="12.75" customHeight="1" x14ac:dyDescent="0.2">
      <c r="A52">
        <v>44</v>
      </c>
      <c r="B52" t="s">
        <v>455</v>
      </c>
      <c r="C52" t="s">
        <v>232</v>
      </c>
      <c r="D52" t="s">
        <v>25</v>
      </c>
      <c r="E52" s="27">
        <v>25522</v>
      </c>
      <c r="F52" s="13">
        <v>196.72357600000001</v>
      </c>
      <c r="G52" s="14">
        <v>6.4999999999999997E-3</v>
      </c>
      <c r="H52" s="15"/>
    </row>
    <row r="53" spans="1:8" ht="12.75" customHeight="1" x14ac:dyDescent="0.2">
      <c r="B53" s="17" t="s">
        <v>95</v>
      </c>
      <c r="C53" s="17"/>
      <c r="D53" s="17"/>
      <c r="E53" s="28"/>
      <c r="F53" s="18">
        <v>29531.361337000006</v>
      </c>
      <c r="G53" s="19">
        <v>0.97799999999999965</v>
      </c>
      <c r="H53" s="20"/>
    </row>
    <row r="54" spans="1:8" s="41" customFormat="1" ht="12.75" customHeight="1" x14ac:dyDescent="0.2">
      <c r="B54" s="54"/>
      <c r="C54" s="54"/>
      <c r="D54" s="54"/>
      <c r="E54" s="55"/>
      <c r="F54" s="56"/>
      <c r="G54" s="57"/>
      <c r="H54" s="58"/>
    </row>
    <row r="55" spans="1:8" s="41" customFormat="1" ht="12.75" customHeight="1" x14ac:dyDescent="0.2">
      <c r="B55" s="16" t="s">
        <v>102</v>
      </c>
      <c r="C55" s="54"/>
      <c r="D55" s="54"/>
      <c r="E55" s="55"/>
      <c r="F55" s="56"/>
      <c r="G55" s="57"/>
      <c r="H55" s="58"/>
    </row>
    <row r="56" spans="1:8" ht="12.75" customHeight="1" x14ac:dyDescent="0.2">
      <c r="A56">
        <v>45</v>
      </c>
      <c r="B56" t="s">
        <v>655</v>
      </c>
      <c r="C56" t="s">
        <v>654</v>
      </c>
      <c r="D56" t="s">
        <v>512</v>
      </c>
      <c r="E56" s="27">
        <v>18945.1122</v>
      </c>
      <c r="F56" s="13">
        <v>300.09955719999999</v>
      </c>
      <c r="G56" s="14">
        <v>9.9000000000000008E-3</v>
      </c>
      <c r="H56" s="15"/>
    </row>
    <row r="57" spans="1:8" ht="12.75" customHeight="1" x14ac:dyDescent="0.2">
      <c r="B57" s="17" t="s">
        <v>95</v>
      </c>
      <c r="C57" s="17"/>
      <c r="D57" s="17"/>
      <c r="E57" s="28"/>
      <c r="F57" s="18">
        <v>300.09955719999999</v>
      </c>
      <c r="G57" s="19">
        <v>9.9000000000000008E-3</v>
      </c>
      <c r="H57" s="20"/>
    </row>
    <row r="58" spans="1:8" s="41" customFormat="1" ht="12.75" customHeight="1" x14ac:dyDescent="0.2">
      <c r="B58" s="54"/>
      <c r="C58" s="54"/>
      <c r="D58" s="54"/>
      <c r="E58" s="55"/>
      <c r="F58" s="56"/>
      <c r="G58" s="57"/>
      <c r="H58" s="58"/>
    </row>
    <row r="59" spans="1:8" ht="12.75" customHeight="1" x14ac:dyDescent="0.2">
      <c r="A59" s="78" t="s">
        <v>616</v>
      </c>
      <c r="B59" s="16" t="s">
        <v>103</v>
      </c>
      <c r="C59" s="16"/>
      <c r="F59" s="13">
        <v>449.94521780000002</v>
      </c>
      <c r="G59" s="14">
        <v>1.49E-2</v>
      </c>
      <c r="H59" s="15">
        <v>42828</v>
      </c>
    </row>
    <row r="60" spans="1:8" ht="12.75" customHeight="1" x14ac:dyDescent="0.2">
      <c r="B60" s="17" t="s">
        <v>95</v>
      </c>
      <c r="C60" s="17"/>
      <c r="D60" s="17"/>
      <c r="E60" s="28"/>
      <c r="F60" s="18">
        <v>449.94521780000002</v>
      </c>
      <c r="G60" s="19">
        <v>1.49E-2</v>
      </c>
      <c r="H60" s="20"/>
    </row>
    <row r="61" spans="1:8" ht="12.75" customHeight="1" x14ac:dyDescent="0.2">
      <c r="F61" s="13"/>
      <c r="G61" s="14"/>
      <c r="H61" s="15"/>
    </row>
    <row r="62" spans="1:8" ht="12.75" customHeight="1" x14ac:dyDescent="0.2">
      <c r="B62" s="16" t="s">
        <v>104</v>
      </c>
      <c r="C62" s="16"/>
      <c r="F62" s="13"/>
      <c r="G62" s="14"/>
      <c r="H62" s="15"/>
    </row>
    <row r="63" spans="1:8" ht="12.75" customHeight="1" x14ac:dyDescent="0.2">
      <c r="B63" s="16" t="s">
        <v>105</v>
      </c>
      <c r="C63" s="16"/>
      <c r="F63" s="13">
        <v>-90.697026199995889</v>
      </c>
      <c r="G63" s="14">
        <v>-2.8E-3</v>
      </c>
      <c r="H63" s="15"/>
    </row>
    <row r="64" spans="1:8" ht="12.75" customHeight="1" x14ac:dyDescent="0.2">
      <c r="B64" s="17" t="s">
        <v>95</v>
      </c>
      <c r="C64" s="17"/>
      <c r="D64" s="17"/>
      <c r="E64" s="28"/>
      <c r="F64" s="18">
        <v>-90.697026199995889</v>
      </c>
      <c r="G64" s="19">
        <v>-2.8E-3</v>
      </c>
      <c r="H64" s="20"/>
    </row>
    <row r="65" spans="2:8" ht="12.75" customHeight="1" x14ac:dyDescent="0.2">
      <c r="B65" s="21" t="s">
        <v>106</v>
      </c>
      <c r="C65" s="21"/>
      <c r="D65" s="21"/>
      <c r="E65" s="29"/>
      <c r="F65" s="22">
        <v>30190.709085800008</v>
      </c>
      <c r="G65" s="23">
        <v>0.99999999999999967</v>
      </c>
      <c r="H65" s="24"/>
    </row>
    <row r="66" spans="2:8" ht="12.75" customHeight="1" x14ac:dyDescent="0.2"/>
    <row r="67" spans="2:8" ht="12.75" customHeight="1" x14ac:dyDescent="0.2">
      <c r="B67" s="45"/>
      <c r="C67" s="16"/>
    </row>
    <row r="68" spans="2:8" ht="12.75" customHeight="1" x14ac:dyDescent="0.2">
      <c r="B68" s="16"/>
      <c r="C68" s="16"/>
      <c r="F68" s="13"/>
      <c r="G68" s="14"/>
    </row>
    <row r="69" spans="2:8" ht="12.75" customHeight="1" x14ac:dyDescent="0.2">
      <c r="B69" s="16"/>
      <c r="C69" s="16"/>
      <c r="F69" s="13"/>
      <c r="G69" s="14"/>
    </row>
    <row r="70" spans="2:8" ht="12.75" customHeight="1" x14ac:dyDescent="0.2">
      <c r="B70" s="16"/>
      <c r="C70" s="16"/>
      <c r="F70" s="13"/>
      <c r="G70" s="14"/>
    </row>
    <row r="71" spans="2:8" ht="12.75" customHeight="1" x14ac:dyDescent="0.2">
      <c r="B71" s="16"/>
      <c r="C71" s="16"/>
      <c r="F71" s="13"/>
      <c r="G71" s="14"/>
    </row>
    <row r="72" spans="2:8" ht="12.75" customHeight="1" x14ac:dyDescent="0.2"/>
    <row r="73" spans="2:8" ht="12.75" customHeight="1" x14ac:dyDescent="0.2">
      <c r="F73" s="13"/>
    </row>
    <row r="74" spans="2:8" ht="12.75" customHeight="1" x14ac:dyDescent="0.2"/>
    <row r="75" spans="2:8" ht="12.75" customHeight="1" x14ac:dyDescent="0.2"/>
    <row r="76" spans="2:8" ht="12.75" customHeight="1" x14ac:dyDescent="0.2"/>
    <row r="77" spans="2:8" ht="12.75" customHeight="1" x14ac:dyDescent="0.2"/>
    <row r="78" spans="2:8" ht="12.75" customHeight="1" x14ac:dyDescent="0.2"/>
    <row r="79" spans="2:8" ht="12.75" customHeight="1" x14ac:dyDescent="0.2"/>
    <row r="80" spans="2:8" ht="12.75" customHeight="1" x14ac:dyDescent="0.2"/>
    <row r="81" spans="5:5" ht="12.75" customHeight="1" x14ac:dyDescent="0.2"/>
    <row r="82" spans="5:5" ht="12.75" customHeight="1" x14ac:dyDescent="0.2">
      <c r="E82"/>
    </row>
    <row r="83" spans="5:5" ht="12.75" customHeight="1" x14ac:dyDescent="0.2">
      <c r="E83"/>
    </row>
    <row r="84" spans="5:5" ht="12.75" customHeight="1" x14ac:dyDescent="0.2">
      <c r="E84"/>
    </row>
    <row r="85" spans="5:5" ht="12.75" customHeight="1" x14ac:dyDescent="0.2">
      <c r="E85"/>
    </row>
    <row r="86" spans="5:5" ht="12.75" customHeight="1" x14ac:dyDescent="0.2">
      <c r="E86"/>
    </row>
    <row r="87" spans="5:5" ht="12.75" customHeight="1" x14ac:dyDescent="0.2">
      <c r="E87"/>
    </row>
    <row r="88" spans="5:5" ht="12.75" customHeight="1" x14ac:dyDescent="0.2">
      <c r="E88"/>
    </row>
    <row r="89" spans="5:5" ht="12.75" customHeight="1" x14ac:dyDescent="0.2">
      <c r="E89"/>
    </row>
    <row r="90" spans="5:5" ht="12.75" customHeight="1" x14ac:dyDescent="0.2">
      <c r="E90"/>
    </row>
    <row r="91" spans="5:5" ht="12.75" customHeight="1" x14ac:dyDescent="0.2">
      <c r="E91"/>
    </row>
    <row r="92" spans="5:5" ht="12.75" customHeight="1" x14ac:dyDescent="0.2">
      <c r="E92"/>
    </row>
    <row r="93" spans="5:5" ht="12.75" customHeight="1" x14ac:dyDescent="0.2">
      <c r="E93"/>
    </row>
    <row r="94" spans="5:5" ht="12.75" customHeight="1" x14ac:dyDescent="0.2">
      <c r="E94"/>
    </row>
    <row r="95" spans="5:5" ht="12.75" customHeight="1" x14ac:dyDescent="0.2">
      <c r="E95"/>
    </row>
    <row r="96" spans="5:5" ht="12.75" customHeight="1" x14ac:dyDescent="0.2">
      <c r="E96"/>
    </row>
    <row r="97" spans="5:5" ht="12.75" customHeight="1" x14ac:dyDescent="0.2">
      <c r="E97"/>
    </row>
    <row r="98" spans="5:5" ht="12.75" customHeight="1" x14ac:dyDescent="0.2">
      <c r="E98"/>
    </row>
    <row r="99" spans="5:5" ht="12.75" customHeight="1" x14ac:dyDescent="0.2">
      <c r="E99"/>
    </row>
    <row r="100" spans="5:5" ht="12.75" customHeight="1" x14ac:dyDescent="0.2">
      <c r="E100"/>
    </row>
    <row r="101" spans="5:5" ht="12.75" customHeight="1" x14ac:dyDescent="0.2">
      <c r="E101"/>
    </row>
    <row r="102" spans="5:5" ht="12.75" customHeight="1" x14ac:dyDescent="0.2">
      <c r="E102"/>
    </row>
    <row r="103" spans="5:5" ht="12.75" customHeight="1" x14ac:dyDescent="0.2">
      <c r="E103"/>
    </row>
    <row r="104" spans="5:5" ht="12.75" customHeight="1" x14ac:dyDescent="0.2">
      <c r="E104"/>
    </row>
  </sheetData>
  <sheetProtection password="B9E2" sheet="1" objects="1" scenarios="1"/>
  <mergeCells count="1">
    <mergeCell ref="B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I94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21.5703125" bestFit="1" customWidth="1"/>
    <col min="5" max="5" width="12.42578125" style="27" bestFit="1" customWidth="1"/>
    <col min="6" max="6" width="22.7109375" bestFit="1" customWidth="1"/>
    <col min="7" max="7" width="14" bestFit="1" customWidth="1"/>
    <col min="8" max="8" width="14" customWidth="1"/>
    <col min="9" max="9" width="13.42578125" customWidth="1"/>
  </cols>
  <sheetData>
    <row r="1" spans="1:9" ht="18.75" x14ac:dyDescent="0.2">
      <c r="A1" s="77" t="s">
        <v>646</v>
      </c>
      <c r="B1" s="92" t="s">
        <v>533</v>
      </c>
      <c r="C1" s="93"/>
      <c r="D1" s="93"/>
      <c r="E1" s="93"/>
      <c r="F1" s="93"/>
      <c r="G1" s="93"/>
      <c r="H1" s="53"/>
      <c r="I1" s="53"/>
    </row>
    <row r="2" spans="1:9" x14ac:dyDescent="0.2">
      <c r="A2" s="79" t="s">
        <v>1</v>
      </c>
      <c r="B2" s="3" t="s">
        <v>743</v>
      </c>
      <c r="C2" s="3"/>
      <c r="D2" s="4"/>
      <c r="E2" s="26"/>
      <c r="F2" s="5"/>
      <c r="G2" s="6"/>
      <c r="H2" s="6"/>
      <c r="I2" s="6"/>
    </row>
    <row r="3" spans="1:9" ht="15.75" customHeight="1" x14ac:dyDescent="0.2">
      <c r="A3" s="7"/>
      <c r="B3" s="8"/>
      <c r="C3" s="8"/>
      <c r="D3" s="2"/>
      <c r="E3" s="26"/>
      <c r="F3" s="5"/>
      <c r="G3" s="6"/>
      <c r="H3" s="6"/>
      <c r="I3" s="6"/>
    </row>
    <row r="4" spans="1:9" ht="25.5" x14ac:dyDescent="0.2">
      <c r="A4" s="9" t="s">
        <v>2</v>
      </c>
      <c r="B4" s="10" t="s">
        <v>3</v>
      </c>
      <c r="C4" s="10" t="s">
        <v>8</v>
      </c>
      <c r="D4" s="10" t="s">
        <v>4</v>
      </c>
      <c r="E4" s="25" t="s">
        <v>279</v>
      </c>
      <c r="F4" s="11" t="s">
        <v>5</v>
      </c>
      <c r="G4" s="12" t="s">
        <v>6</v>
      </c>
      <c r="H4" s="88" t="s">
        <v>801</v>
      </c>
      <c r="I4" s="31" t="s">
        <v>7</v>
      </c>
    </row>
    <row r="5" spans="1:9" ht="12.75" customHeight="1" x14ac:dyDescent="0.2">
      <c r="F5" s="13"/>
      <c r="G5" s="14"/>
      <c r="H5" s="14"/>
      <c r="I5" s="15"/>
    </row>
    <row r="6" spans="1:9" ht="12.75" customHeight="1" x14ac:dyDescent="0.2">
      <c r="F6" s="13"/>
      <c r="G6" s="14"/>
      <c r="H6" s="14"/>
      <c r="I6" s="15"/>
    </row>
    <row r="7" spans="1:9" ht="12.75" customHeight="1" x14ac:dyDescent="0.2">
      <c r="B7" s="16" t="s">
        <v>9</v>
      </c>
      <c r="C7" s="16"/>
      <c r="F7" s="13"/>
      <c r="G7" s="14"/>
      <c r="H7" s="14"/>
      <c r="I7" s="15"/>
    </row>
    <row r="8" spans="1:9" s="41" customFormat="1" ht="12.75" customHeight="1" x14ac:dyDescent="0.2">
      <c r="A8"/>
      <c r="B8" s="16" t="s">
        <v>834</v>
      </c>
      <c r="C8" s="16"/>
      <c r="D8"/>
      <c r="E8" s="27"/>
      <c r="F8" s="13"/>
      <c r="G8" s="14"/>
      <c r="H8" s="14"/>
      <c r="I8" s="15"/>
    </row>
    <row r="9" spans="1:9" s="64" customFormat="1" ht="12.75" customHeight="1" x14ac:dyDescent="0.2">
      <c r="A9" s="64">
        <v>1</v>
      </c>
      <c r="B9" s="64" t="s">
        <v>291</v>
      </c>
      <c r="C9" s="64" t="s">
        <v>30</v>
      </c>
      <c r="D9" s="64" t="s">
        <v>29</v>
      </c>
      <c r="E9" s="61">
        <v>15500</v>
      </c>
      <c r="F9" s="62">
        <v>204.73949999999999</v>
      </c>
      <c r="G9" s="63">
        <v>0.1032</v>
      </c>
      <c r="H9" s="63"/>
      <c r="I9" s="70"/>
    </row>
    <row r="10" spans="1:9" s="64" customFormat="1" ht="12.75" customHeight="1" x14ac:dyDescent="0.2">
      <c r="A10" s="64">
        <v>2</v>
      </c>
      <c r="B10" s="64" t="s">
        <v>291</v>
      </c>
      <c r="C10" s="52" t="s">
        <v>739</v>
      </c>
      <c r="D10" s="64" t="s">
        <v>515</v>
      </c>
      <c r="E10" s="61">
        <v>-15500</v>
      </c>
      <c r="F10" s="62">
        <v>-205.56100000000001</v>
      </c>
      <c r="G10" s="63"/>
      <c r="H10" s="63">
        <v>-0.1036</v>
      </c>
      <c r="I10" s="70">
        <v>42852</v>
      </c>
    </row>
    <row r="11" spans="1:9" s="64" customFormat="1" ht="12.75" customHeight="1" x14ac:dyDescent="0.2">
      <c r="A11" s="64">
        <v>3</v>
      </c>
      <c r="B11" s="64" t="s">
        <v>320</v>
      </c>
      <c r="C11" s="64" t="s">
        <v>80</v>
      </c>
      <c r="D11" s="64" t="s">
        <v>31</v>
      </c>
      <c r="E11" s="61">
        <v>82500</v>
      </c>
      <c r="F11" s="62">
        <v>195.03</v>
      </c>
      <c r="G11" s="63">
        <v>9.8299999999999998E-2</v>
      </c>
      <c r="H11" s="63"/>
      <c r="I11" s="70"/>
    </row>
    <row r="12" spans="1:9" s="64" customFormat="1" ht="12.75" customHeight="1" x14ac:dyDescent="0.2">
      <c r="A12" s="64">
        <v>4</v>
      </c>
      <c r="B12" s="64" t="s">
        <v>320</v>
      </c>
      <c r="C12" s="52" t="s">
        <v>739</v>
      </c>
      <c r="D12" s="64" t="s">
        <v>515</v>
      </c>
      <c r="E12" s="61">
        <v>-82500</v>
      </c>
      <c r="F12" s="62">
        <v>-196.14375000000001</v>
      </c>
      <c r="G12" s="63"/>
      <c r="H12" s="63">
        <v>-9.8900000000000002E-2</v>
      </c>
      <c r="I12" s="70">
        <v>42852</v>
      </c>
    </row>
    <row r="13" spans="1:9" s="64" customFormat="1" ht="12.75" customHeight="1" x14ac:dyDescent="0.2">
      <c r="A13" s="64">
        <v>5</v>
      </c>
      <c r="B13" s="64" t="s">
        <v>302</v>
      </c>
      <c r="C13" s="64" t="s">
        <v>44</v>
      </c>
      <c r="D13" s="64" t="s">
        <v>23</v>
      </c>
      <c r="E13" s="61">
        <v>51000</v>
      </c>
      <c r="F13" s="62">
        <v>187.2465</v>
      </c>
      <c r="G13" s="63">
        <v>9.4399999999999998E-2</v>
      </c>
      <c r="H13" s="63"/>
      <c r="I13" s="70"/>
    </row>
    <row r="14" spans="1:9" s="64" customFormat="1" ht="12.75" customHeight="1" x14ac:dyDescent="0.2">
      <c r="A14" s="64">
        <v>6</v>
      </c>
      <c r="B14" s="64" t="s">
        <v>302</v>
      </c>
      <c r="C14" s="52" t="s">
        <v>739</v>
      </c>
      <c r="D14" s="64" t="s">
        <v>515</v>
      </c>
      <c r="E14" s="61">
        <v>-51000</v>
      </c>
      <c r="F14" s="62">
        <v>-188.36850000000001</v>
      </c>
      <c r="G14" s="63"/>
      <c r="H14" s="63">
        <v>-9.5000000000000001E-2</v>
      </c>
      <c r="I14" s="70">
        <v>42852</v>
      </c>
    </row>
    <row r="15" spans="1:9" s="64" customFormat="1" ht="12.75" customHeight="1" x14ac:dyDescent="0.2">
      <c r="A15" s="64">
        <v>7</v>
      </c>
      <c r="B15" s="64" t="s">
        <v>563</v>
      </c>
      <c r="C15" s="64" t="s">
        <v>564</v>
      </c>
      <c r="D15" s="64" t="s">
        <v>23</v>
      </c>
      <c r="E15" s="61">
        <v>16800</v>
      </c>
      <c r="F15" s="62">
        <v>167.62200000000001</v>
      </c>
      <c r="G15" s="63">
        <v>8.4500000000000006E-2</v>
      </c>
      <c r="H15" s="63"/>
      <c r="I15" s="70"/>
    </row>
    <row r="16" spans="1:9" s="64" customFormat="1" ht="12.75" customHeight="1" x14ac:dyDescent="0.2">
      <c r="A16" s="64">
        <v>8</v>
      </c>
      <c r="B16" s="64" t="s">
        <v>563</v>
      </c>
      <c r="C16" s="52" t="s">
        <v>739</v>
      </c>
      <c r="D16" s="64" t="s">
        <v>515</v>
      </c>
      <c r="E16" s="61">
        <v>-16800</v>
      </c>
      <c r="F16" s="62">
        <v>-168.0924</v>
      </c>
      <c r="G16" s="63"/>
      <c r="H16" s="63">
        <v>-8.4699999999999998E-2</v>
      </c>
      <c r="I16" s="70">
        <v>42852</v>
      </c>
    </row>
    <row r="17" spans="1:9" s="64" customFormat="1" ht="12.75" customHeight="1" x14ac:dyDescent="0.2">
      <c r="A17" s="64">
        <v>9</v>
      </c>
      <c r="B17" s="64" t="s">
        <v>496</v>
      </c>
      <c r="C17" s="64" t="s">
        <v>68</v>
      </c>
      <c r="D17" s="64" t="s">
        <v>17</v>
      </c>
      <c r="E17" s="61">
        <v>101500</v>
      </c>
      <c r="F17" s="62">
        <v>164.88675000000001</v>
      </c>
      <c r="G17" s="63">
        <v>8.3099999999999993E-2</v>
      </c>
      <c r="H17" s="63"/>
      <c r="I17" s="70"/>
    </row>
    <row r="18" spans="1:9" s="64" customFormat="1" ht="12.75" customHeight="1" x14ac:dyDescent="0.2">
      <c r="A18" s="64">
        <v>10</v>
      </c>
      <c r="B18" s="64" t="s">
        <v>496</v>
      </c>
      <c r="C18" s="52" t="s">
        <v>739</v>
      </c>
      <c r="D18" s="64" t="s">
        <v>515</v>
      </c>
      <c r="E18" s="61">
        <v>-101500</v>
      </c>
      <c r="F18" s="62">
        <v>-166.10475</v>
      </c>
      <c r="G18" s="63"/>
      <c r="H18" s="63">
        <v>-8.3699999999999997E-2</v>
      </c>
      <c r="I18" s="70">
        <v>42852</v>
      </c>
    </row>
    <row r="19" spans="1:9" s="64" customFormat="1" ht="12.75" customHeight="1" x14ac:dyDescent="0.2">
      <c r="A19" s="64">
        <v>11</v>
      </c>
      <c r="B19" s="64" t="s">
        <v>351</v>
      </c>
      <c r="C19" s="64" t="s">
        <v>117</v>
      </c>
      <c r="D19" s="64" t="s">
        <v>109</v>
      </c>
      <c r="E19" s="61">
        <v>86250</v>
      </c>
      <c r="F19" s="62">
        <v>159.5625</v>
      </c>
      <c r="G19" s="63">
        <v>8.0399999999999999E-2</v>
      </c>
      <c r="H19" s="63"/>
      <c r="I19" s="70"/>
    </row>
    <row r="20" spans="1:9" s="64" customFormat="1" ht="12.75" customHeight="1" x14ac:dyDescent="0.2">
      <c r="A20" s="64">
        <v>12</v>
      </c>
      <c r="B20" s="64" t="s">
        <v>351</v>
      </c>
      <c r="C20" s="52" t="s">
        <v>739</v>
      </c>
      <c r="D20" s="64" t="s">
        <v>515</v>
      </c>
      <c r="E20" s="61">
        <v>-86250</v>
      </c>
      <c r="F20" s="62">
        <v>-160.46812499999999</v>
      </c>
      <c r="G20" s="63"/>
      <c r="H20" s="63">
        <v>-8.09E-2</v>
      </c>
      <c r="I20" s="70">
        <v>42852</v>
      </c>
    </row>
    <row r="21" spans="1:9" s="64" customFormat="1" ht="12.75" customHeight="1" x14ac:dyDescent="0.2">
      <c r="A21" s="64">
        <v>13</v>
      </c>
      <c r="B21" s="64" t="s">
        <v>546</v>
      </c>
      <c r="C21" s="64" t="s">
        <v>547</v>
      </c>
      <c r="D21" s="64" t="s">
        <v>23</v>
      </c>
      <c r="E21" s="61">
        <v>250800</v>
      </c>
      <c r="F21" s="62">
        <v>136.68600000000001</v>
      </c>
      <c r="G21" s="63">
        <v>6.8900000000000003E-2</v>
      </c>
      <c r="H21" s="63"/>
      <c r="I21" s="70"/>
    </row>
    <row r="22" spans="1:9" s="64" customFormat="1" ht="12.75" customHeight="1" x14ac:dyDescent="0.2">
      <c r="A22" s="64">
        <v>14</v>
      </c>
      <c r="B22" s="64" t="s">
        <v>546</v>
      </c>
      <c r="C22" s="52" t="s">
        <v>739</v>
      </c>
      <c r="D22" s="64" t="s">
        <v>515</v>
      </c>
      <c r="E22" s="61">
        <v>-250800</v>
      </c>
      <c r="F22" s="62">
        <v>-137.4384</v>
      </c>
      <c r="G22" s="63"/>
      <c r="H22" s="63">
        <v>-6.93E-2</v>
      </c>
      <c r="I22" s="70">
        <v>42852</v>
      </c>
    </row>
    <row r="23" spans="1:9" s="64" customFormat="1" ht="12.75" customHeight="1" x14ac:dyDescent="0.2">
      <c r="A23" s="64">
        <v>15</v>
      </c>
      <c r="B23" s="64" t="s">
        <v>317</v>
      </c>
      <c r="C23" s="64" t="s">
        <v>62</v>
      </c>
      <c r="D23" s="64" t="s">
        <v>21</v>
      </c>
      <c r="E23" s="61">
        <v>11900</v>
      </c>
      <c r="F23" s="62">
        <v>80.348799999999997</v>
      </c>
      <c r="G23" s="63">
        <v>4.0500000000000001E-2</v>
      </c>
      <c r="H23" s="63"/>
      <c r="I23" s="70"/>
    </row>
    <row r="24" spans="1:9" s="64" customFormat="1" ht="12.75" customHeight="1" x14ac:dyDescent="0.2">
      <c r="A24" s="64">
        <v>16</v>
      </c>
      <c r="B24" s="64" t="s">
        <v>317</v>
      </c>
      <c r="C24" s="52" t="s">
        <v>739</v>
      </c>
      <c r="D24" s="64" t="s">
        <v>515</v>
      </c>
      <c r="E24" s="61">
        <v>-11900</v>
      </c>
      <c r="F24" s="62">
        <v>-80.551100000000005</v>
      </c>
      <c r="G24" s="63"/>
      <c r="H24" s="63">
        <v>-4.0599999999999997E-2</v>
      </c>
      <c r="I24" s="70">
        <v>42852</v>
      </c>
    </row>
    <row r="25" spans="1:9" s="64" customFormat="1" ht="12.75" customHeight="1" x14ac:dyDescent="0.2">
      <c r="A25" s="64">
        <v>17</v>
      </c>
      <c r="B25" s="64" t="s">
        <v>324</v>
      </c>
      <c r="C25" s="64" t="s">
        <v>325</v>
      </c>
      <c r="D25" s="64" t="s">
        <v>37</v>
      </c>
      <c r="E25" s="61">
        <v>4000</v>
      </c>
      <c r="F25" s="62">
        <v>21.036000000000001</v>
      </c>
      <c r="G25" s="63">
        <v>1.06E-2</v>
      </c>
      <c r="H25" s="63"/>
      <c r="I25" s="70"/>
    </row>
    <row r="26" spans="1:9" s="64" customFormat="1" ht="12.75" customHeight="1" x14ac:dyDescent="0.2">
      <c r="A26" s="64">
        <v>18</v>
      </c>
      <c r="B26" s="64" t="s">
        <v>324</v>
      </c>
      <c r="C26" s="52" t="s">
        <v>739</v>
      </c>
      <c r="D26" s="64" t="s">
        <v>515</v>
      </c>
      <c r="E26" s="61">
        <v>-4000</v>
      </c>
      <c r="F26" s="62">
        <v>-21.155999999999999</v>
      </c>
      <c r="G26" s="63"/>
      <c r="H26" s="63">
        <v>-1.0699999999999999E-2</v>
      </c>
      <c r="I26" s="70">
        <v>42852</v>
      </c>
    </row>
    <row r="27" spans="1:9" s="64" customFormat="1" ht="12.75" customHeight="1" x14ac:dyDescent="0.2">
      <c r="A27" s="64">
        <v>19</v>
      </c>
      <c r="B27" s="64" t="s">
        <v>353</v>
      </c>
      <c r="C27" s="64" t="s">
        <v>120</v>
      </c>
      <c r="D27" s="64" t="s">
        <v>25</v>
      </c>
      <c r="E27" s="61">
        <v>1800</v>
      </c>
      <c r="F27" s="62">
        <v>19.323</v>
      </c>
      <c r="G27" s="63">
        <v>9.7000000000000003E-3</v>
      </c>
      <c r="H27" s="63"/>
      <c r="I27" s="70"/>
    </row>
    <row r="28" spans="1:9" s="64" customFormat="1" ht="12.75" customHeight="1" x14ac:dyDescent="0.2">
      <c r="A28" s="64">
        <v>20</v>
      </c>
      <c r="B28" s="64" t="s">
        <v>353</v>
      </c>
      <c r="C28" s="52" t="s">
        <v>739</v>
      </c>
      <c r="D28" s="64" t="s">
        <v>515</v>
      </c>
      <c r="E28" s="61">
        <v>-1800</v>
      </c>
      <c r="F28" s="62">
        <v>-19.398599999999998</v>
      </c>
      <c r="G28" s="63"/>
      <c r="H28" s="63">
        <v>-9.7999999999999997E-3</v>
      </c>
      <c r="I28" s="70">
        <v>42852</v>
      </c>
    </row>
    <row r="29" spans="1:9" ht="12.75" customHeight="1" x14ac:dyDescent="0.2">
      <c r="B29" s="17" t="s">
        <v>95</v>
      </c>
      <c r="C29" s="17"/>
      <c r="D29" s="17"/>
      <c r="E29" s="28"/>
      <c r="F29" s="18">
        <v>1336.4810500000001</v>
      </c>
      <c r="G29" s="19">
        <v>0.67360000000000009</v>
      </c>
      <c r="H29" s="19">
        <f>SUM(H9:H28)</f>
        <v>-0.67720000000000002</v>
      </c>
      <c r="I29" s="20"/>
    </row>
    <row r="30" spans="1:9" ht="12.75" customHeight="1" x14ac:dyDescent="0.2">
      <c r="F30" s="39"/>
      <c r="G30" s="71"/>
      <c r="H30" s="71"/>
      <c r="I30" s="15"/>
    </row>
    <row r="31" spans="1:9" s="41" customFormat="1" ht="12.75" customHeight="1" x14ac:dyDescent="0.2">
      <c r="A31"/>
      <c r="B31" s="16" t="s">
        <v>101</v>
      </c>
      <c r="C31" s="16"/>
      <c r="D31"/>
      <c r="E31" s="27"/>
      <c r="F31" s="13"/>
      <c r="G31" s="14"/>
      <c r="H31" s="14"/>
      <c r="I31" s="15"/>
    </row>
    <row r="32" spans="1:9" s="41" customFormat="1" ht="12.75" customHeight="1" x14ac:dyDescent="0.2">
      <c r="A32"/>
      <c r="B32" s="16" t="s">
        <v>492</v>
      </c>
      <c r="C32" s="16"/>
      <c r="D32"/>
      <c r="E32" s="27"/>
      <c r="F32" s="13"/>
      <c r="G32" s="14"/>
      <c r="H32" s="14"/>
      <c r="I32" s="15"/>
    </row>
    <row r="33" spans="1:9" s="41" customFormat="1" ht="12.75" customHeight="1" x14ac:dyDescent="0.2">
      <c r="A33">
        <v>21</v>
      </c>
      <c r="B33" t="s">
        <v>685</v>
      </c>
      <c r="C33" t="s">
        <v>722</v>
      </c>
      <c r="D33" t="s">
        <v>416</v>
      </c>
      <c r="E33" s="27">
        <v>4</v>
      </c>
      <c r="F33" s="13">
        <v>19.900480000000002</v>
      </c>
      <c r="G33" s="14">
        <v>0.01</v>
      </c>
      <c r="H33" s="14"/>
      <c r="I33" s="15">
        <v>42849</v>
      </c>
    </row>
    <row r="34" spans="1:9" ht="12.75" customHeight="1" x14ac:dyDescent="0.2">
      <c r="B34" s="17" t="s">
        <v>95</v>
      </c>
      <c r="C34" s="17"/>
      <c r="D34" s="17"/>
      <c r="E34" s="28"/>
      <c r="F34" s="18">
        <v>19.900480000000002</v>
      </c>
      <c r="G34" s="19">
        <v>0.01</v>
      </c>
      <c r="H34" s="19"/>
      <c r="I34" s="20"/>
    </row>
    <row r="35" spans="1:9" ht="12.75" customHeight="1" x14ac:dyDescent="0.2">
      <c r="F35" s="39"/>
      <c r="G35" s="14"/>
      <c r="H35" s="14"/>
      <c r="I35" s="15"/>
    </row>
    <row r="36" spans="1:9" ht="12.75" customHeight="1" x14ac:dyDescent="0.2">
      <c r="B36" s="16" t="s">
        <v>102</v>
      </c>
      <c r="C36" s="16"/>
      <c r="F36" s="13"/>
      <c r="G36" s="14"/>
      <c r="H36" s="14"/>
      <c r="I36" s="32"/>
    </row>
    <row r="37" spans="1:9" ht="12.75" customHeight="1" x14ac:dyDescent="0.2">
      <c r="A37">
        <v>22</v>
      </c>
      <c r="B37" t="s">
        <v>574</v>
      </c>
      <c r="C37" t="s">
        <v>575</v>
      </c>
      <c r="D37" t="s">
        <v>512</v>
      </c>
      <c r="E37" s="27">
        <v>17849.5566</v>
      </c>
      <c r="F37" s="13">
        <v>281.7774379</v>
      </c>
      <c r="G37" s="14">
        <v>0.14199999999999999</v>
      </c>
      <c r="H37" s="14"/>
      <c r="I37" s="32" t="s">
        <v>617</v>
      </c>
    </row>
    <row r="38" spans="1:9" ht="12.75" customHeight="1" x14ac:dyDescent="0.2">
      <c r="B38" s="17" t="s">
        <v>95</v>
      </c>
      <c r="C38" s="17"/>
      <c r="D38" s="17"/>
      <c r="E38" s="28"/>
      <c r="F38" s="18">
        <v>281.7774379</v>
      </c>
      <c r="G38" s="19">
        <v>0.14199999999999999</v>
      </c>
      <c r="H38" s="19"/>
      <c r="I38" s="20"/>
    </row>
    <row r="39" spans="1:9" ht="12.75" customHeight="1" x14ac:dyDescent="0.2">
      <c r="F39" s="39"/>
      <c r="G39" s="14"/>
      <c r="H39" s="14"/>
      <c r="I39" s="15"/>
    </row>
    <row r="40" spans="1:9" ht="12.75" customHeight="1" x14ac:dyDescent="0.2">
      <c r="B40" s="16" t="s">
        <v>137</v>
      </c>
      <c r="C40" s="16"/>
      <c r="F40" s="13"/>
      <c r="G40" s="14"/>
      <c r="H40" s="14"/>
      <c r="I40" s="32"/>
    </row>
    <row r="41" spans="1:9" ht="12.75" customHeight="1" x14ac:dyDescent="0.2">
      <c r="B41" s="30" t="s">
        <v>491</v>
      </c>
      <c r="C41" s="16"/>
      <c r="F41" s="13"/>
      <c r="G41" s="14"/>
      <c r="H41" s="14"/>
      <c r="I41" s="32"/>
    </row>
    <row r="42" spans="1:9" ht="12.75" customHeight="1" x14ac:dyDescent="0.2">
      <c r="A42">
        <v>23</v>
      </c>
      <c r="B42" s="52" t="s">
        <v>596</v>
      </c>
      <c r="C42" t="s">
        <v>597</v>
      </c>
      <c r="D42" t="s">
        <v>521</v>
      </c>
      <c r="E42" s="27">
        <v>2</v>
      </c>
      <c r="F42" s="13">
        <v>200.15039999999999</v>
      </c>
      <c r="G42" s="14">
        <v>0.1009</v>
      </c>
      <c r="H42" s="14"/>
      <c r="I42" s="15">
        <v>42983</v>
      </c>
    </row>
    <row r="43" spans="1:9" ht="12.75" customHeight="1" x14ac:dyDescent="0.2">
      <c r="B43" s="17" t="s">
        <v>95</v>
      </c>
      <c r="C43" s="17"/>
      <c r="D43" s="17"/>
      <c r="E43" s="28"/>
      <c r="F43" s="18">
        <v>200.15039999999999</v>
      </c>
      <c r="G43" s="19">
        <v>0.1009</v>
      </c>
      <c r="H43" s="19"/>
      <c r="I43" s="20"/>
    </row>
    <row r="44" spans="1:9" s="41" customFormat="1" ht="12.75" customHeight="1" x14ac:dyDescent="0.2">
      <c r="B44" s="54"/>
      <c r="C44" s="54"/>
      <c r="D44" s="54"/>
      <c r="E44" s="55"/>
      <c r="F44" s="56"/>
      <c r="G44" s="57"/>
      <c r="H44" s="57"/>
      <c r="I44" s="32"/>
    </row>
    <row r="45" spans="1:9" ht="12.75" customHeight="1" x14ac:dyDescent="0.2">
      <c r="A45" s="78" t="s">
        <v>616</v>
      </c>
      <c r="B45" s="16" t="s">
        <v>103</v>
      </c>
      <c r="C45" s="16"/>
      <c r="F45" s="13">
        <v>110.50752279999999</v>
      </c>
      <c r="G45" s="14">
        <v>5.57E-2</v>
      </c>
      <c r="H45" s="14"/>
      <c r="I45" s="15">
        <v>42828</v>
      </c>
    </row>
    <row r="46" spans="1:9" ht="12.75" customHeight="1" x14ac:dyDescent="0.2">
      <c r="B46" s="17" t="s">
        <v>95</v>
      </c>
      <c r="C46" s="17"/>
      <c r="D46" s="17"/>
      <c r="E46" s="28"/>
      <c r="F46" s="18">
        <v>110.50752279999999</v>
      </c>
      <c r="G46" s="19">
        <v>5.57E-2</v>
      </c>
      <c r="H46" s="19"/>
      <c r="I46" s="20"/>
    </row>
    <row r="47" spans="1:9" ht="12.75" customHeight="1" x14ac:dyDescent="0.2">
      <c r="F47" s="13"/>
      <c r="G47" s="14"/>
      <c r="H47" s="14"/>
      <c r="I47" s="15"/>
    </row>
    <row r="48" spans="1:9" ht="12.75" customHeight="1" x14ac:dyDescent="0.2">
      <c r="B48" s="16" t="s">
        <v>104</v>
      </c>
      <c r="C48" s="16"/>
      <c r="F48" s="13"/>
      <c r="G48" s="14"/>
      <c r="H48" s="14"/>
      <c r="I48" s="15"/>
    </row>
    <row r="49" spans="2:9" ht="12.75" customHeight="1" x14ac:dyDescent="0.2">
      <c r="B49" s="16" t="s">
        <v>105</v>
      </c>
      <c r="C49" s="16"/>
      <c r="F49" s="13">
        <v>34.973290899999711</v>
      </c>
      <c r="G49" s="40">
        <v>1.78E-2</v>
      </c>
      <c r="H49" s="40"/>
      <c r="I49" s="15"/>
    </row>
    <row r="50" spans="2:9" ht="12.75" customHeight="1" x14ac:dyDescent="0.2">
      <c r="B50" s="17" t="s">
        <v>95</v>
      </c>
      <c r="C50" s="17"/>
      <c r="D50" s="17"/>
      <c r="E50" s="28"/>
      <c r="F50" s="18">
        <v>34.973290899999711</v>
      </c>
      <c r="G50" s="19">
        <v>1.78E-2</v>
      </c>
      <c r="H50" s="19"/>
      <c r="I50" s="20"/>
    </row>
    <row r="51" spans="2:9" ht="12.75" customHeight="1" x14ac:dyDescent="0.2">
      <c r="B51" s="21" t="s">
        <v>106</v>
      </c>
      <c r="C51" s="21"/>
      <c r="D51" s="21"/>
      <c r="E51" s="29"/>
      <c r="F51" s="22">
        <v>1983.7901815999999</v>
      </c>
      <c r="G51" s="23">
        <v>1</v>
      </c>
      <c r="H51" s="23"/>
      <c r="I51" s="24"/>
    </row>
    <row r="52" spans="2:9" ht="12.75" customHeight="1" x14ac:dyDescent="0.2">
      <c r="F52" s="35"/>
    </row>
    <row r="53" spans="2:9" ht="12.75" customHeight="1" x14ac:dyDescent="0.2">
      <c r="B53" s="16" t="s">
        <v>286</v>
      </c>
      <c r="C53" s="16"/>
    </row>
    <row r="54" spans="2:9" ht="12.75" customHeight="1" x14ac:dyDescent="0.2">
      <c r="B54" s="16" t="s">
        <v>283</v>
      </c>
      <c r="C54" s="16"/>
      <c r="G54" s="14"/>
      <c r="H54" s="14"/>
    </row>
    <row r="55" spans="2:9" ht="12.75" customHeight="1" x14ac:dyDescent="0.2">
      <c r="B55" s="16"/>
      <c r="C55" s="16"/>
    </row>
    <row r="56" spans="2:9" ht="12.75" customHeight="1" x14ac:dyDescent="0.2">
      <c r="B56" s="16"/>
      <c r="C56" s="16"/>
    </row>
    <row r="57" spans="2:9" x14ac:dyDescent="0.2">
      <c r="E57"/>
      <c r="F57" s="84"/>
    </row>
    <row r="58" spans="2:9" x14ac:dyDescent="0.2">
      <c r="E58"/>
    </row>
    <row r="59" spans="2:9" x14ac:dyDescent="0.2">
      <c r="E59"/>
    </row>
    <row r="60" spans="2:9" x14ac:dyDescent="0.2">
      <c r="E60"/>
    </row>
    <row r="61" spans="2:9" x14ac:dyDescent="0.2">
      <c r="E61"/>
    </row>
    <row r="62" spans="2:9" x14ac:dyDescent="0.2">
      <c r="E62"/>
    </row>
    <row r="63" spans="2:9" x14ac:dyDescent="0.2">
      <c r="E63"/>
    </row>
    <row r="64" spans="2:9" x14ac:dyDescent="0.2">
      <c r="E64"/>
    </row>
    <row r="65" spans="5:5" x14ac:dyDescent="0.2">
      <c r="E65"/>
    </row>
    <row r="66" spans="5:5" x14ac:dyDescent="0.2">
      <c r="E66"/>
    </row>
    <row r="67" spans="5:5" x14ac:dyDescent="0.2">
      <c r="E67"/>
    </row>
    <row r="68" spans="5:5" x14ac:dyDescent="0.2">
      <c r="E68"/>
    </row>
    <row r="69" spans="5:5" x14ac:dyDescent="0.2">
      <c r="E69"/>
    </row>
    <row r="70" spans="5:5" x14ac:dyDescent="0.2">
      <c r="E70"/>
    </row>
    <row r="71" spans="5:5" x14ac:dyDescent="0.2">
      <c r="E71"/>
    </row>
    <row r="72" spans="5:5" x14ac:dyDescent="0.2">
      <c r="E72"/>
    </row>
    <row r="73" spans="5:5" x14ac:dyDescent="0.2">
      <c r="E73"/>
    </row>
    <row r="74" spans="5:5" x14ac:dyDescent="0.2">
      <c r="E74"/>
    </row>
    <row r="75" spans="5:5" x14ac:dyDescent="0.2">
      <c r="E75"/>
    </row>
    <row r="76" spans="5:5" x14ac:dyDescent="0.2">
      <c r="E76"/>
    </row>
    <row r="77" spans="5:5" x14ac:dyDescent="0.2">
      <c r="E77"/>
    </row>
    <row r="78" spans="5:5" x14ac:dyDescent="0.2">
      <c r="E78"/>
    </row>
    <row r="79" spans="5:5" x14ac:dyDescent="0.2">
      <c r="E79"/>
    </row>
    <row r="80" spans="5:5" x14ac:dyDescent="0.2">
      <c r="E80"/>
    </row>
    <row r="81" spans="5:5" x14ac:dyDescent="0.2">
      <c r="E81"/>
    </row>
    <row r="82" spans="5:5" x14ac:dyDescent="0.2">
      <c r="E82"/>
    </row>
    <row r="83" spans="5:5" x14ac:dyDescent="0.2">
      <c r="E83"/>
    </row>
    <row r="84" spans="5:5" x14ac:dyDescent="0.2">
      <c r="E84"/>
    </row>
    <row r="85" spans="5:5" x14ac:dyDescent="0.2">
      <c r="E85"/>
    </row>
    <row r="86" spans="5:5" x14ac:dyDescent="0.2">
      <c r="E86"/>
    </row>
    <row r="87" spans="5:5" x14ac:dyDescent="0.2">
      <c r="E87"/>
    </row>
    <row r="88" spans="5:5" x14ac:dyDescent="0.2">
      <c r="E88"/>
    </row>
    <row r="89" spans="5:5" x14ac:dyDescent="0.2">
      <c r="E89"/>
    </row>
    <row r="90" spans="5:5" x14ac:dyDescent="0.2">
      <c r="E90"/>
    </row>
    <row r="91" spans="5:5" x14ac:dyDescent="0.2">
      <c r="E91"/>
    </row>
    <row r="92" spans="5:5" x14ac:dyDescent="0.2">
      <c r="E92"/>
    </row>
    <row r="93" spans="5:5" x14ac:dyDescent="0.2">
      <c r="E93"/>
    </row>
    <row r="94" spans="5:5" x14ac:dyDescent="0.2">
      <c r="E94"/>
    </row>
  </sheetData>
  <sheetProtection password="B9E2" sheet="1" objects="1" scenarios="1"/>
  <mergeCells count="1">
    <mergeCell ref="B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26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5703125" bestFit="1" customWidth="1"/>
    <col min="4" max="4" width="21.5703125" bestFit="1" customWidth="1"/>
    <col min="5" max="5" width="11" style="27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77" t="s">
        <v>620</v>
      </c>
      <c r="B1" s="92" t="s">
        <v>144</v>
      </c>
      <c r="C1" s="93"/>
      <c r="D1" s="93"/>
      <c r="E1" s="93"/>
      <c r="F1" s="93"/>
      <c r="G1" s="93"/>
      <c r="H1" s="94"/>
    </row>
    <row r="2" spans="1:8" x14ac:dyDescent="0.2">
      <c r="A2" s="79" t="s">
        <v>1</v>
      </c>
      <c r="B2" s="3" t="s">
        <v>743</v>
      </c>
      <c r="C2" s="3"/>
      <c r="D2" s="4"/>
      <c r="E2" s="26"/>
      <c r="F2" s="5"/>
      <c r="G2" s="6"/>
      <c r="H2" s="6"/>
    </row>
    <row r="3" spans="1:8" ht="15.75" customHeight="1" x14ac:dyDescent="0.2">
      <c r="A3" s="7"/>
      <c r="B3" s="8"/>
      <c r="C3" s="8"/>
      <c r="D3" s="2"/>
      <c r="E3" s="26"/>
      <c r="F3" s="5"/>
      <c r="G3" s="6"/>
      <c r="H3" s="6"/>
    </row>
    <row r="4" spans="1:8" x14ac:dyDescent="0.2">
      <c r="A4" s="9" t="s">
        <v>2</v>
      </c>
      <c r="B4" s="10" t="s">
        <v>3</v>
      </c>
      <c r="C4" s="10" t="s">
        <v>8</v>
      </c>
      <c r="D4" s="10" t="s">
        <v>4</v>
      </c>
      <c r="E4" s="25" t="s">
        <v>279</v>
      </c>
      <c r="F4" s="11" t="s">
        <v>5</v>
      </c>
      <c r="G4" s="12" t="s">
        <v>6</v>
      </c>
      <c r="H4" s="31" t="s">
        <v>7</v>
      </c>
    </row>
    <row r="5" spans="1:8" ht="12.75" customHeight="1" x14ac:dyDescent="0.2">
      <c r="F5" s="13"/>
      <c r="G5" s="14"/>
      <c r="H5" s="15"/>
    </row>
    <row r="6" spans="1:8" ht="12.75" customHeight="1" x14ac:dyDescent="0.2">
      <c r="F6" s="13"/>
      <c r="G6" s="14"/>
      <c r="H6" s="15"/>
    </row>
    <row r="7" spans="1:8" ht="12.75" customHeight="1" x14ac:dyDescent="0.2">
      <c r="B7" s="16" t="s">
        <v>9</v>
      </c>
      <c r="C7" s="16"/>
      <c r="F7" s="13"/>
      <c r="G7" s="14"/>
      <c r="H7" s="15"/>
    </row>
    <row r="8" spans="1:8" ht="12.75" customHeight="1" x14ac:dyDescent="0.2">
      <c r="B8" s="16" t="s">
        <v>676</v>
      </c>
      <c r="C8" s="16"/>
      <c r="F8" s="13"/>
      <c r="G8" s="14"/>
      <c r="H8" s="15"/>
    </row>
    <row r="9" spans="1:8" ht="12.75" customHeight="1" x14ac:dyDescent="0.2">
      <c r="A9">
        <v>1</v>
      </c>
      <c r="B9" t="s">
        <v>347</v>
      </c>
      <c r="C9" t="s">
        <v>111</v>
      </c>
      <c r="D9" t="s">
        <v>25</v>
      </c>
      <c r="E9" s="27">
        <v>84060</v>
      </c>
      <c r="F9" s="13">
        <v>766.41705000000002</v>
      </c>
      <c r="G9" s="14">
        <v>6.3899999999999998E-2</v>
      </c>
      <c r="H9" s="15"/>
    </row>
    <row r="10" spans="1:8" s="52" customFormat="1" ht="12.75" customHeight="1" x14ac:dyDescent="0.2">
      <c r="A10" s="52">
        <v>2</v>
      </c>
      <c r="B10" s="52" t="s">
        <v>15</v>
      </c>
      <c r="C10" s="52" t="s">
        <v>16</v>
      </c>
      <c r="D10" s="52" t="s">
        <v>10</v>
      </c>
      <c r="E10" s="67">
        <v>184800</v>
      </c>
      <c r="F10" s="68">
        <v>542.20320000000004</v>
      </c>
      <c r="G10" s="71">
        <v>4.5199999999999997E-2</v>
      </c>
      <c r="H10" s="70"/>
    </row>
    <row r="11" spans="1:8" ht="12.75" customHeight="1" x14ac:dyDescent="0.2">
      <c r="A11">
        <v>3</v>
      </c>
      <c r="B11" t="s">
        <v>301</v>
      </c>
      <c r="C11" t="s">
        <v>46</v>
      </c>
      <c r="D11" t="s">
        <v>25</v>
      </c>
      <c r="E11" s="27">
        <v>189900</v>
      </c>
      <c r="F11" s="13">
        <v>532.28970000000004</v>
      </c>
      <c r="G11" s="14">
        <v>4.4400000000000002E-2</v>
      </c>
      <c r="H11" s="15"/>
    </row>
    <row r="12" spans="1:8" ht="12.75" customHeight="1" x14ac:dyDescent="0.2">
      <c r="A12">
        <v>4</v>
      </c>
      <c r="B12" t="s">
        <v>333</v>
      </c>
      <c r="C12" t="s">
        <v>89</v>
      </c>
      <c r="D12" t="s">
        <v>29</v>
      </c>
      <c r="E12" s="27">
        <v>96900</v>
      </c>
      <c r="F12" s="13">
        <v>509.35485</v>
      </c>
      <c r="G12" s="14">
        <v>4.2500000000000003E-2</v>
      </c>
      <c r="H12" s="15"/>
    </row>
    <row r="13" spans="1:8" ht="12.75" customHeight="1" x14ac:dyDescent="0.2">
      <c r="A13">
        <v>5</v>
      </c>
      <c r="B13" t="s">
        <v>356</v>
      </c>
      <c r="C13" t="s">
        <v>122</v>
      </c>
      <c r="D13" t="s">
        <v>19</v>
      </c>
      <c r="E13" s="27">
        <v>14859</v>
      </c>
      <c r="F13" s="13">
        <v>478.7495505</v>
      </c>
      <c r="G13" s="14">
        <v>3.9899999999999998E-2</v>
      </c>
      <c r="H13" s="15"/>
    </row>
    <row r="14" spans="1:8" ht="12.75" customHeight="1" x14ac:dyDescent="0.2">
      <c r="A14">
        <v>6</v>
      </c>
      <c r="B14" t="s">
        <v>360</v>
      </c>
      <c r="C14" t="s">
        <v>128</v>
      </c>
      <c r="D14" t="s">
        <v>29</v>
      </c>
      <c r="E14" s="27">
        <v>67620</v>
      </c>
      <c r="F14" s="13">
        <v>439.42856999999998</v>
      </c>
      <c r="G14" s="14">
        <v>3.6600000000000001E-2</v>
      </c>
      <c r="H14" s="15"/>
    </row>
    <row r="15" spans="1:8" ht="12.75" customHeight="1" x14ac:dyDescent="0.2">
      <c r="A15">
        <v>7</v>
      </c>
      <c r="B15" t="s">
        <v>310</v>
      </c>
      <c r="C15" t="s">
        <v>50</v>
      </c>
      <c r="D15" t="s">
        <v>19</v>
      </c>
      <c r="E15" s="27">
        <v>7026</v>
      </c>
      <c r="F15" s="13">
        <v>422.66308200000003</v>
      </c>
      <c r="G15" s="14">
        <v>3.5200000000000002E-2</v>
      </c>
      <c r="H15" s="15"/>
    </row>
    <row r="16" spans="1:8" ht="12.75" customHeight="1" x14ac:dyDescent="0.2">
      <c r="A16">
        <v>8</v>
      </c>
      <c r="B16" t="s">
        <v>292</v>
      </c>
      <c r="C16" t="s">
        <v>11</v>
      </c>
      <c r="D16" t="s">
        <v>10</v>
      </c>
      <c r="E16" s="27">
        <v>148090</v>
      </c>
      <c r="F16" s="13">
        <v>409.987165</v>
      </c>
      <c r="G16" s="14">
        <v>3.4200000000000001E-2</v>
      </c>
      <c r="H16" s="15"/>
    </row>
    <row r="17" spans="1:8" ht="12.75" customHeight="1" x14ac:dyDescent="0.2">
      <c r="A17">
        <v>9</v>
      </c>
      <c r="B17" t="s">
        <v>289</v>
      </c>
      <c r="C17" t="s">
        <v>12</v>
      </c>
      <c r="D17" t="s">
        <v>10</v>
      </c>
      <c r="E17" s="27">
        <v>26300</v>
      </c>
      <c r="F17" s="13">
        <v>379.39064999999999</v>
      </c>
      <c r="G17" s="14">
        <v>3.1600000000000003E-2</v>
      </c>
      <c r="H17" s="15"/>
    </row>
    <row r="18" spans="1:8" ht="12.75" customHeight="1" x14ac:dyDescent="0.2">
      <c r="A18">
        <v>10</v>
      </c>
      <c r="B18" t="s">
        <v>290</v>
      </c>
      <c r="C18" t="s">
        <v>14</v>
      </c>
      <c r="D18" t="s">
        <v>13</v>
      </c>
      <c r="E18" s="27">
        <v>36900</v>
      </c>
      <c r="F18" s="13">
        <v>377.21024999999997</v>
      </c>
      <c r="G18" s="14">
        <v>3.1399999999999997E-2</v>
      </c>
      <c r="H18" s="15"/>
    </row>
    <row r="19" spans="1:8" ht="12.75" customHeight="1" x14ac:dyDescent="0.2">
      <c r="A19">
        <v>11</v>
      </c>
      <c r="B19" t="s">
        <v>378</v>
      </c>
      <c r="C19" t="s">
        <v>151</v>
      </c>
      <c r="D19" t="s">
        <v>17</v>
      </c>
      <c r="E19" s="27">
        <v>18669</v>
      </c>
      <c r="F19" s="13">
        <v>366.97653299999996</v>
      </c>
      <c r="G19" s="14">
        <v>3.0599999999999999E-2</v>
      </c>
      <c r="H19" s="15"/>
    </row>
    <row r="20" spans="1:8" ht="12.75" customHeight="1" x14ac:dyDescent="0.2">
      <c r="A20">
        <v>12</v>
      </c>
      <c r="B20" t="s">
        <v>379</v>
      </c>
      <c r="C20" t="s">
        <v>152</v>
      </c>
      <c r="D20" t="s">
        <v>25</v>
      </c>
      <c r="E20" s="27">
        <v>10800</v>
      </c>
      <c r="F20" s="13">
        <v>309.798</v>
      </c>
      <c r="G20" s="14">
        <v>2.58E-2</v>
      </c>
      <c r="H20" s="15"/>
    </row>
    <row r="21" spans="1:8" ht="12.75" customHeight="1" x14ac:dyDescent="0.2">
      <c r="A21">
        <v>13</v>
      </c>
      <c r="B21" t="s">
        <v>297</v>
      </c>
      <c r="C21" t="s">
        <v>39</v>
      </c>
      <c r="D21" t="s">
        <v>19</v>
      </c>
      <c r="E21" s="27">
        <v>10800</v>
      </c>
      <c r="F21" s="13">
        <v>302.98860000000002</v>
      </c>
      <c r="G21" s="14">
        <v>2.53E-2</v>
      </c>
      <c r="H21" s="15"/>
    </row>
    <row r="22" spans="1:8" ht="12.75" customHeight="1" x14ac:dyDescent="0.2">
      <c r="A22">
        <v>14</v>
      </c>
      <c r="B22" t="s">
        <v>373</v>
      </c>
      <c r="C22" t="s">
        <v>141</v>
      </c>
      <c r="D22" t="s">
        <v>25</v>
      </c>
      <c r="E22" s="27">
        <v>30000</v>
      </c>
      <c r="F22" s="13">
        <v>298.64999999999998</v>
      </c>
      <c r="G22" s="14">
        <v>2.4899999999999999E-2</v>
      </c>
      <c r="H22" s="15"/>
    </row>
    <row r="23" spans="1:8" ht="12.75" customHeight="1" x14ac:dyDescent="0.2">
      <c r="A23">
        <v>15</v>
      </c>
      <c r="B23" t="s">
        <v>498</v>
      </c>
      <c r="C23" t="s">
        <v>145</v>
      </c>
      <c r="D23" t="s">
        <v>23</v>
      </c>
      <c r="E23" s="27">
        <v>12900</v>
      </c>
      <c r="F23" s="13">
        <v>279.14954999999998</v>
      </c>
      <c r="G23" s="14">
        <v>2.3300000000000001E-2</v>
      </c>
      <c r="H23" s="15"/>
    </row>
    <row r="24" spans="1:8" ht="12.75" customHeight="1" x14ac:dyDescent="0.2">
      <c r="A24">
        <v>16</v>
      </c>
      <c r="B24" t="s">
        <v>349</v>
      </c>
      <c r="C24" t="s">
        <v>113</v>
      </c>
      <c r="D24" t="s">
        <v>10</v>
      </c>
      <c r="E24" s="27">
        <v>15900</v>
      </c>
      <c r="F24" s="13">
        <v>226.59885</v>
      </c>
      <c r="G24" s="14">
        <v>1.89E-2</v>
      </c>
      <c r="H24" s="15"/>
    </row>
    <row r="25" spans="1:8" ht="12.75" customHeight="1" x14ac:dyDescent="0.2">
      <c r="A25">
        <v>17</v>
      </c>
      <c r="B25" t="s">
        <v>327</v>
      </c>
      <c r="C25" t="s">
        <v>67</v>
      </c>
      <c r="D25" t="s">
        <v>27</v>
      </c>
      <c r="E25" s="27">
        <v>108000</v>
      </c>
      <c r="F25" s="13">
        <v>225.28800000000001</v>
      </c>
      <c r="G25" s="14">
        <v>1.8800000000000001E-2</v>
      </c>
      <c r="H25" s="15"/>
    </row>
    <row r="26" spans="1:8" ht="12.75" customHeight="1" x14ac:dyDescent="0.2">
      <c r="A26">
        <v>18</v>
      </c>
      <c r="B26" t="s">
        <v>377</v>
      </c>
      <c r="C26" t="s">
        <v>146</v>
      </c>
      <c r="D26" t="s">
        <v>19</v>
      </c>
      <c r="E26" s="27">
        <v>16980</v>
      </c>
      <c r="F26" s="13">
        <v>218.96558999999999</v>
      </c>
      <c r="G26" s="14">
        <v>1.83E-2</v>
      </c>
      <c r="H26" s="15"/>
    </row>
    <row r="27" spans="1:8" ht="12.75" customHeight="1" x14ac:dyDescent="0.2">
      <c r="A27">
        <v>19</v>
      </c>
      <c r="B27" t="s">
        <v>304</v>
      </c>
      <c r="C27" t="s">
        <v>54</v>
      </c>
      <c r="D27" t="s">
        <v>17</v>
      </c>
      <c r="E27" s="27">
        <v>5490</v>
      </c>
      <c r="F27" s="13">
        <v>218.762775</v>
      </c>
      <c r="G27" s="14">
        <v>1.8200000000000001E-2</v>
      </c>
      <c r="H27" s="15"/>
    </row>
    <row r="28" spans="1:8" ht="12.75" customHeight="1" x14ac:dyDescent="0.2">
      <c r="A28">
        <v>20</v>
      </c>
      <c r="B28" t="s">
        <v>351</v>
      </c>
      <c r="C28" t="s">
        <v>117</v>
      </c>
      <c r="D28" t="s">
        <v>109</v>
      </c>
      <c r="E28" s="27">
        <v>112800</v>
      </c>
      <c r="F28" s="13">
        <v>208.68</v>
      </c>
      <c r="G28" s="14">
        <v>1.7399999999999999E-2</v>
      </c>
      <c r="H28" s="15"/>
    </row>
    <row r="29" spans="1:8" ht="12.75" customHeight="1" x14ac:dyDescent="0.2">
      <c r="A29">
        <v>21</v>
      </c>
      <c r="B29" t="s">
        <v>659</v>
      </c>
      <c r="C29" t="s">
        <v>143</v>
      </c>
      <c r="D29" t="s">
        <v>19</v>
      </c>
      <c r="E29" s="27">
        <v>72588</v>
      </c>
      <c r="F29" s="13">
        <v>204.807042</v>
      </c>
      <c r="G29" s="14">
        <v>1.7100000000000001E-2</v>
      </c>
      <c r="H29" s="15"/>
    </row>
    <row r="30" spans="1:8" ht="12.75" customHeight="1" x14ac:dyDescent="0.2">
      <c r="A30">
        <v>22</v>
      </c>
      <c r="B30" t="s">
        <v>531</v>
      </c>
      <c r="C30" t="s">
        <v>532</v>
      </c>
      <c r="D30" t="s">
        <v>38</v>
      </c>
      <c r="E30" s="27">
        <v>15000</v>
      </c>
      <c r="F30" s="13">
        <v>198.72749999999999</v>
      </c>
      <c r="G30" s="14">
        <v>1.66E-2</v>
      </c>
      <c r="H30" s="15"/>
    </row>
    <row r="31" spans="1:8" ht="12.75" customHeight="1" x14ac:dyDescent="0.2">
      <c r="A31">
        <v>23</v>
      </c>
      <c r="B31" t="s">
        <v>660</v>
      </c>
      <c r="C31" t="s">
        <v>661</v>
      </c>
      <c r="D31" t="s">
        <v>149</v>
      </c>
      <c r="E31" s="27">
        <v>23850</v>
      </c>
      <c r="F31" s="13">
        <v>182.583675</v>
      </c>
      <c r="G31" s="14">
        <v>1.52E-2</v>
      </c>
      <c r="H31" s="15"/>
    </row>
    <row r="32" spans="1:8" ht="12.75" customHeight="1" x14ac:dyDescent="0.2">
      <c r="A32">
        <v>24</v>
      </c>
      <c r="B32" t="s">
        <v>561</v>
      </c>
      <c r="C32" t="s">
        <v>693</v>
      </c>
      <c r="D32" t="s">
        <v>149</v>
      </c>
      <c r="E32" s="27">
        <v>54000</v>
      </c>
      <c r="F32" s="13">
        <v>178.14599999999999</v>
      </c>
      <c r="G32" s="14">
        <v>1.49E-2</v>
      </c>
      <c r="H32" s="15"/>
    </row>
    <row r="33" spans="1:8" ht="12.75" customHeight="1" x14ac:dyDescent="0.2">
      <c r="A33">
        <v>25</v>
      </c>
      <c r="B33" t="s">
        <v>334</v>
      </c>
      <c r="C33" t="s">
        <v>90</v>
      </c>
      <c r="D33" t="s">
        <v>45</v>
      </c>
      <c r="E33" s="27">
        <v>60900</v>
      </c>
      <c r="F33" s="13">
        <v>175.8792</v>
      </c>
      <c r="G33" s="14">
        <v>1.47E-2</v>
      </c>
      <c r="H33" s="15"/>
    </row>
    <row r="34" spans="1:8" ht="12.75" customHeight="1" x14ac:dyDescent="0.2">
      <c r="A34">
        <v>26</v>
      </c>
      <c r="B34" t="s">
        <v>291</v>
      </c>
      <c r="C34" t="s">
        <v>30</v>
      </c>
      <c r="D34" t="s">
        <v>29</v>
      </c>
      <c r="E34" s="27">
        <v>12900</v>
      </c>
      <c r="F34" s="13">
        <v>170.39609999999999</v>
      </c>
      <c r="G34" s="14">
        <v>1.4200000000000001E-2</v>
      </c>
      <c r="H34" s="15"/>
    </row>
    <row r="35" spans="1:8" ht="12.75" customHeight="1" x14ac:dyDescent="0.2">
      <c r="A35">
        <v>27</v>
      </c>
      <c r="B35" t="s">
        <v>381</v>
      </c>
      <c r="C35" t="s">
        <v>154</v>
      </c>
      <c r="D35" t="s">
        <v>148</v>
      </c>
      <c r="E35" s="27">
        <v>19800</v>
      </c>
      <c r="F35" s="13">
        <v>165.9537</v>
      </c>
      <c r="G35" s="14">
        <v>1.38E-2</v>
      </c>
      <c r="H35" s="15"/>
    </row>
    <row r="36" spans="1:8" ht="12.75" customHeight="1" x14ac:dyDescent="0.2">
      <c r="A36">
        <v>28</v>
      </c>
      <c r="B36" t="s">
        <v>370</v>
      </c>
      <c r="C36" t="s">
        <v>136</v>
      </c>
      <c r="D36" t="s">
        <v>45</v>
      </c>
      <c r="E36" s="27">
        <v>81900</v>
      </c>
      <c r="F36" s="13">
        <v>159.74594999999999</v>
      </c>
      <c r="G36" s="14">
        <v>1.3299999999999999E-2</v>
      </c>
      <c r="H36" s="15"/>
    </row>
    <row r="37" spans="1:8" ht="12.75" customHeight="1" x14ac:dyDescent="0.2">
      <c r="A37">
        <v>29</v>
      </c>
      <c r="B37" t="s">
        <v>382</v>
      </c>
      <c r="C37" t="s">
        <v>150</v>
      </c>
      <c r="D37" t="s">
        <v>41</v>
      </c>
      <c r="E37" s="27">
        <v>16758</v>
      </c>
      <c r="F37" s="13">
        <v>159.10883100000001</v>
      </c>
      <c r="G37" s="14">
        <v>1.3299999999999999E-2</v>
      </c>
      <c r="H37" s="15"/>
    </row>
    <row r="38" spans="1:8" ht="12.75" customHeight="1" x14ac:dyDescent="0.2">
      <c r="A38">
        <v>30</v>
      </c>
      <c r="B38" t="s">
        <v>294</v>
      </c>
      <c r="C38" t="s">
        <v>24</v>
      </c>
      <c r="D38" t="s">
        <v>13</v>
      </c>
      <c r="E38" s="27">
        <v>18150</v>
      </c>
      <c r="F38" s="13">
        <v>158.76712499999999</v>
      </c>
      <c r="G38" s="14">
        <v>1.32E-2</v>
      </c>
      <c r="H38" s="15"/>
    </row>
    <row r="39" spans="1:8" ht="12.75" customHeight="1" x14ac:dyDescent="0.2">
      <c r="A39">
        <v>31</v>
      </c>
      <c r="B39" t="s">
        <v>380</v>
      </c>
      <c r="C39" t="s">
        <v>153</v>
      </c>
      <c r="D39" t="s">
        <v>47</v>
      </c>
      <c r="E39" s="27">
        <v>97800</v>
      </c>
      <c r="F39" s="13">
        <v>157.947</v>
      </c>
      <c r="G39" s="14">
        <v>1.32E-2</v>
      </c>
      <c r="H39" s="15"/>
    </row>
    <row r="40" spans="1:8" ht="12.75" customHeight="1" x14ac:dyDescent="0.2">
      <c r="A40">
        <v>32</v>
      </c>
      <c r="B40" t="s">
        <v>338</v>
      </c>
      <c r="C40" t="s">
        <v>339</v>
      </c>
      <c r="D40" t="s">
        <v>25</v>
      </c>
      <c r="E40" s="27">
        <v>108000</v>
      </c>
      <c r="F40" s="13">
        <v>156.97800000000001</v>
      </c>
      <c r="G40" s="14">
        <v>1.3100000000000001E-2</v>
      </c>
      <c r="H40" s="15"/>
    </row>
    <row r="41" spans="1:8" ht="12.75" customHeight="1" x14ac:dyDescent="0.2">
      <c r="A41">
        <v>33</v>
      </c>
      <c r="B41" t="s">
        <v>331</v>
      </c>
      <c r="C41" t="s">
        <v>66</v>
      </c>
      <c r="D41" t="s">
        <v>47</v>
      </c>
      <c r="E41" s="27">
        <v>15000</v>
      </c>
      <c r="F41" s="13">
        <v>152.24250000000001</v>
      </c>
      <c r="G41" s="14">
        <v>1.2699999999999999E-2</v>
      </c>
      <c r="H41" s="15"/>
    </row>
    <row r="42" spans="1:8" ht="12.75" customHeight="1" x14ac:dyDescent="0.2">
      <c r="A42">
        <v>34</v>
      </c>
      <c r="B42" t="s">
        <v>357</v>
      </c>
      <c r="C42" t="s">
        <v>123</v>
      </c>
      <c r="D42" t="s">
        <v>13</v>
      </c>
      <c r="E42" s="27">
        <v>32400</v>
      </c>
      <c r="F42" s="13">
        <v>148.7646</v>
      </c>
      <c r="G42" s="14">
        <v>1.24E-2</v>
      </c>
      <c r="H42" s="15"/>
    </row>
    <row r="43" spans="1:8" ht="12.75" customHeight="1" x14ac:dyDescent="0.2">
      <c r="A43">
        <v>35</v>
      </c>
      <c r="B43" t="s">
        <v>408</v>
      </c>
      <c r="C43" t="s">
        <v>227</v>
      </c>
      <c r="D43" t="s">
        <v>47</v>
      </c>
      <c r="E43" s="27">
        <v>36900</v>
      </c>
      <c r="F43" s="13">
        <v>148.76235</v>
      </c>
      <c r="G43" s="14">
        <v>1.24E-2</v>
      </c>
      <c r="H43" s="15"/>
    </row>
    <row r="44" spans="1:8" ht="12.75" customHeight="1" x14ac:dyDescent="0.2">
      <c r="A44">
        <v>36</v>
      </c>
      <c r="B44" t="s">
        <v>321</v>
      </c>
      <c r="C44" t="s">
        <v>75</v>
      </c>
      <c r="D44" t="s">
        <v>37</v>
      </c>
      <c r="E44" s="27">
        <v>57900</v>
      </c>
      <c r="F44" s="13">
        <v>146.37119999999999</v>
      </c>
      <c r="G44" s="14">
        <v>1.2200000000000001E-2</v>
      </c>
      <c r="H44" s="15"/>
    </row>
    <row r="45" spans="1:8" ht="12.75" customHeight="1" x14ac:dyDescent="0.2">
      <c r="A45">
        <v>37</v>
      </c>
      <c r="B45" t="s">
        <v>329</v>
      </c>
      <c r="C45" t="s">
        <v>76</v>
      </c>
      <c r="D45" t="s">
        <v>27</v>
      </c>
      <c r="E45" s="27">
        <v>9000</v>
      </c>
      <c r="F45" s="13">
        <v>141.74100000000001</v>
      </c>
      <c r="G45" s="14">
        <v>1.18E-2</v>
      </c>
      <c r="H45" s="15"/>
    </row>
    <row r="46" spans="1:8" ht="12.75" customHeight="1" x14ac:dyDescent="0.2">
      <c r="A46">
        <v>38</v>
      </c>
      <c r="B46" t="s">
        <v>311</v>
      </c>
      <c r="C46" t="s">
        <v>56</v>
      </c>
      <c r="D46" t="s">
        <v>43</v>
      </c>
      <c r="E46" s="27">
        <v>8580</v>
      </c>
      <c r="F46" s="13">
        <v>139.60946999999999</v>
      </c>
      <c r="G46" s="14">
        <v>1.1599999999999999E-2</v>
      </c>
      <c r="H46" s="15"/>
    </row>
    <row r="47" spans="1:8" ht="12.75" customHeight="1" x14ac:dyDescent="0.2">
      <c r="A47">
        <v>39</v>
      </c>
      <c r="B47" t="s">
        <v>744</v>
      </c>
      <c r="C47" t="s">
        <v>71</v>
      </c>
      <c r="D47" t="s">
        <v>21</v>
      </c>
      <c r="E47" s="27">
        <v>19800</v>
      </c>
      <c r="F47" s="13">
        <v>136.25370000000001</v>
      </c>
      <c r="G47" s="14">
        <v>1.14E-2</v>
      </c>
      <c r="H47" s="15"/>
    </row>
    <row r="48" spans="1:8" ht="12.75" customHeight="1" x14ac:dyDescent="0.2">
      <c r="A48">
        <v>40</v>
      </c>
      <c r="B48" t="s">
        <v>495</v>
      </c>
      <c r="C48" t="s">
        <v>83</v>
      </c>
      <c r="D48" t="s">
        <v>38</v>
      </c>
      <c r="E48" s="27">
        <v>60828</v>
      </c>
      <c r="F48" s="13">
        <v>132.30090000000001</v>
      </c>
      <c r="G48" s="14">
        <v>1.0999999999999999E-2</v>
      </c>
      <c r="H48" s="15"/>
    </row>
    <row r="49" spans="1:8" ht="12.75" customHeight="1" x14ac:dyDescent="0.2">
      <c r="A49">
        <v>41</v>
      </c>
      <c r="B49" t="s">
        <v>317</v>
      </c>
      <c r="C49" t="s">
        <v>62</v>
      </c>
      <c r="D49" t="s">
        <v>21</v>
      </c>
      <c r="E49" s="27">
        <v>18900</v>
      </c>
      <c r="F49" s="13">
        <v>127.61279999999999</v>
      </c>
      <c r="G49" s="14">
        <v>1.06E-2</v>
      </c>
      <c r="H49" s="15"/>
    </row>
    <row r="50" spans="1:8" ht="12.75" customHeight="1" x14ac:dyDescent="0.2">
      <c r="A50">
        <v>42</v>
      </c>
      <c r="B50" t="s">
        <v>577</v>
      </c>
      <c r="C50" t="s">
        <v>578</v>
      </c>
      <c r="D50" t="s">
        <v>162</v>
      </c>
      <c r="E50" s="27">
        <v>156475</v>
      </c>
      <c r="F50" s="13">
        <v>126.5100375</v>
      </c>
      <c r="G50" s="14">
        <v>1.0500000000000001E-2</v>
      </c>
      <c r="H50" s="15"/>
    </row>
    <row r="51" spans="1:8" ht="12.75" customHeight="1" x14ac:dyDescent="0.2">
      <c r="A51">
        <v>43</v>
      </c>
      <c r="B51" t="s">
        <v>384</v>
      </c>
      <c r="C51" t="s">
        <v>92</v>
      </c>
      <c r="D51" t="s">
        <v>13</v>
      </c>
      <c r="E51" s="27">
        <v>27000</v>
      </c>
      <c r="F51" s="13">
        <v>126.22499999999999</v>
      </c>
      <c r="G51" s="14">
        <v>1.0500000000000001E-2</v>
      </c>
      <c r="H51" s="15"/>
    </row>
    <row r="52" spans="1:8" ht="12.75" customHeight="1" x14ac:dyDescent="0.2">
      <c r="A52">
        <v>44</v>
      </c>
      <c r="B52" t="s">
        <v>550</v>
      </c>
      <c r="C52" t="s">
        <v>551</v>
      </c>
      <c r="D52" t="s">
        <v>31</v>
      </c>
      <c r="E52" s="27">
        <v>71850</v>
      </c>
      <c r="F52" s="13">
        <v>123.617925</v>
      </c>
      <c r="G52" s="14">
        <v>1.03E-2</v>
      </c>
      <c r="H52" s="15"/>
    </row>
    <row r="53" spans="1:8" ht="12.75" customHeight="1" x14ac:dyDescent="0.2">
      <c r="A53">
        <v>45</v>
      </c>
      <c r="B53" t="s">
        <v>730</v>
      </c>
      <c r="C53" t="s">
        <v>731</v>
      </c>
      <c r="D53" t="s">
        <v>25</v>
      </c>
      <c r="E53" s="27">
        <v>40500</v>
      </c>
      <c r="F53" s="13">
        <v>119.61675</v>
      </c>
      <c r="G53" s="14">
        <v>0.01</v>
      </c>
      <c r="H53" s="15"/>
    </row>
    <row r="54" spans="1:8" ht="12.75" customHeight="1" x14ac:dyDescent="0.2">
      <c r="A54">
        <v>46</v>
      </c>
      <c r="B54" t="s">
        <v>750</v>
      </c>
      <c r="C54" t="s">
        <v>751</v>
      </c>
      <c r="D54" t="s">
        <v>29</v>
      </c>
      <c r="E54" s="27">
        <v>111000</v>
      </c>
      <c r="F54" s="13">
        <v>118.3815</v>
      </c>
      <c r="G54" s="14">
        <v>9.9000000000000008E-3</v>
      </c>
      <c r="H54" s="15"/>
    </row>
    <row r="55" spans="1:8" ht="12.75" customHeight="1" x14ac:dyDescent="0.2">
      <c r="A55">
        <v>47</v>
      </c>
      <c r="B55" t="s">
        <v>662</v>
      </c>
      <c r="C55" t="s">
        <v>663</v>
      </c>
      <c r="D55" t="s">
        <v>43</v>
      </c>
      <c r="E55" s="27">
        <v>33900</v>
      </c>
      <c r="F55" s="13">
        <v>116.4465</v>
      </c>
      <c r="G55" s="14">
        <v>9.7000000000000003E-3</v>
      </c>
      <c r="H55" s="15"/>
    </row>
    <row r="56" spans="1:8" ht="12.75" customHeight="1" x14ac:dyDescent="0.2">
      <c r="A56">
        <v>48</v>
      </c>
      <c r="B56" t="s">
        <v>513</v>
      </c>
      <c r="C56" t="s">
        <v>514</v>
      </c>
      <c r="D56" t="s">
        <v>10</v>
      </c>
      <c r="E56" s="27">
        <v>76800</v>
      </c>
      <c r="F56" s="13">
        <v>116.4288</v>
      </c>
      <c r="G56" s="14">
        <v>9.7000000000000003E-3</v>
      </c>
      <c r="H56" s="15"/>
    </row>
    <row r="57" spans="1:8" ht="12.75" customHeight="1" x14ac:dyDescent="0.2">
      <c r="A57">
        <v>49</v>
      </c>
      <c r="B57" t="s">
        <v>313</v>
      </c>
      <c r="C57" t="s">
        <v>108</v>
      </c>
      <c r="D57" t="s">
        <v>10</v>
      </c>
      <c r="E57" s="27">
        <v>12600</v>
      </c>
      <c r="F57" s="13">
        <v>109.8972</v>
      </c>
      <c r="G57" s="14">
        <v>9.1999999999999998E-3</v>
      </c>
      <c r="H57" s="15"/>
    </row>
    <row r="58" spans="1:8" ht="12.75" customHeight="1" x14ac:dyDescent="0.2">
      <c r="B58" s="17" t="s">
        <v>95</v>
      </c>
      <c r="C58" s="17"/>
      <c r="D58" s="17"/>
      <c r="E58" s="28"/>
      <c r="F58" s="18">
        <v>11813.374320999999</v>
      </c>
      <c r="G58" s="19">
        <v>0.98490000000000011</v>
      </c>
      <c r="H58" s="20"/>
    </row>
    <row r="59" spans="1:8" ht="12.75" customHeight="1" x14ac:dyDescent="0.2">
      <c r="F59" s="13"/>
      <c r="G59" s="14"/>
      <c r="H59" s="15"/>
    </row>
    <row r="60" spans="1:8" ht="12.75" customHeight="1" x14ac:dyDescent="0.2">
      <c r="B60" s="16" t="s">
        <v>490</v>
      </c>
      <c r="C60" s="16"/>
      <c r="F60" s="13"/>
      <c r="G60" s="14"/>
      <c r="H60" s="15"/>
    </row>
    <row r="61" spans="1:8" ht="12.75" customHeight="1" x14ac:dyDescent="0.2">
      <c r="A61">
        <v>50</v>
      </c>
      <c r="B61" s="1" t="s">
        <v>694</v>
      </c>
      <c r="C61" s="52" t="s">
        <v>739</v>
      </c>
      <c r="D61" t="s">
        <v>25</v>
      </c>
      <c r="E61" s="27">
        <v>50000</v>
      </c>
      <c r="F61" s="13">
        <v>0</v>
      </c>
      <c r="G61" s="87" t="s">
        <v>740</v>
      </c>
      <c r="H61" s="15"/>
    </row>
    <row r="62" spans="1:8" ht="12.75" customHeight="1" x14ac:dyDescent="0.2">
      <c r="A62">
        <v>51</v>
      </c>
      <c r="B62" s="52" t="s">
        <v>489</v>
      </c>
      <c r="C62" s="52" t="s">
        <v>739</v>
      </c>
      <c r="D62" t="s">
        <v>38</v>
      </c>
      <c r="E62" s="27">
        <v>16500</v>
      </c>
      <c r="F62" s="13">
        <v>0</v>
      </c>
      <c r="G62" s="87" t="s">
        <v>740</v>
      </c>
      <c r="H62" s="15"/>
    </row>
    <row r="63" spans="1:8" ht="12.75" customHeight="1" x14ac:dyDescent="0.2">
      <c r="A63">
        <v>52</v>
      </c>
      <c r="B63" s="52" t="s">
        <v>695</v>
      </c>
      <c r="C63" s="52" t="s">
        <v>156</v>
      </c>
      <c r="D63" t="s">
        <v>33</v>
      </c>
      <c r="E63" s="27">
        <v>50000</v>
      </c>
      <c r="F63" s="13">
        <v>0</v>
      </c>
      <c r="G63" s="87" t="s">
        <v>740</v>
      </c>
      <c r="H63" s="15"/>
    </row>
    <row r="64" spans="1:8" ht="12.75" customHeight="1" x14ac:dyDescent="0.2">
      <c r="A64">
        <v>53</v>
      </c>
      <c r="B64" s="52" t="s">
        <v>696</v>
      </c>
      <c r="C64" s="52" t="s">
        <v>739</v>
      </c>
      <c r="D64" t="s">
        <v>31</v>
      </c>
      <c r="E64" s="27">
        <v>900</v>
      </c>
      <c r="F64" s="13">
        <v>0</v>
      </c>
      <c r="G64" s="87" t="s">
        <v>740</v>
      </c>
      <c r="H64" s="15"/>
    </row>
    <row r="65" spans="1:8" ht="12.75" customHeight="1" x14ac:dyDescent="0.2">
      <c r="A65">
        <v>54</v>
      </c>
      <c r="B65" s="52" t="s">
        <v>697</v>
      </c>
      <c r="C65" s="52" t="s">
        <v>739</v>
      </c>
      <c r="D65" t="s">
        <v>23</v>
      </c>
      <c r="E65" s="27">
        <v>20</v>
      </c>
      <c r="F65" s="13">
        <v>0</v>
      </c>
      <c r="G65" s="87" t="s">
        <v>740</v>
      </c>
      <c r="H65" s="15"/>
    </row>
    <row r="66" spans="1:8" ht="12.75" customHeight="1" x14ac:dyDescent="0.2">
      <c r="A66">
        <v>55</v>
      </c>
      <c r="B66" s="52" t="s">
        <v>698</v>
      </c>
      <c r="C66" s="52" t="s">
        <v>739</v>
      </c>
      <c r="D66" t="s">
        <v>27</v>
      </c>
      <c r="E66" s="27">
        <v>200000</v>
      </c>
      <c r="F66" s="13">
        <v>0</v>
      </c>
      <c r="G66" s="87" t="s">
        <v>740</v>
      </c>
      <c r="H66" s="15"/>
    </row>
    <row r="67" spans="1:8" ht="12.75" customHeight="1" x14ac:dyDescent="0.2">
      <c r="B67" s="17" t="s">
        <v>95</v>
      </c>
      <c r="C67" s="17"/>
      <c r="D67" s="17"/>
      <c r="E67" s="28"/>
      <c r="F67" s="18">
        <v>0</v>
      </c>
      <c r="G67" s="19">
        <v>0</v>
      </c>
      <c r="H67" s="20"/>
    </row>
    <row r="68" spans="1:8" ht="12.75" customHeight="1" x14ac:dyDescent="0.2">
      <c r="F68" s="13"/>
      <c r="G68" s="14"/>
      <c r="H68" s="15"/>
    </row>
    <row r="69" spans="1:8" ht="12.75" customHeight="1" x14ac:dyDescent="0.2">
      <c r="B69" s="16" t="s">
        <v>102</v>
      </c>
      <c r="C69" s="16"/>
      <c r="F69" s="13"/>
      <c r="G69" s="14"/>
      <c r="H69" s="15"/>
    </row>
    <row r="70" spans="1:8" ht="12.75" customHeight="1" x14ac:dyDescent="0.2">
      <c r="A70">
        <v>56</v>
      </c>
      <c r="B70" t="s">
        <v>574</v>
      </c>
      <c r="C70" t="s">
        <v>575</v>
      </c>
      <c r="D70" t="s">
        <v>512</v>
      </c>
      <c r="E70" s="27">
        <v>1317.8731</v>
      </c>
      <c r="F70" s="13">
        <v>20.804265000000001</v>
      </c>
      <c r="G70" s="14">
        <v>1.6999999999999999E-3</v>
      </c>
      <c r="H70" s="15" t="s">
        <v>617</v>
      </c>
    </row>
    <row r="71" spans="1:8" ht="12.75" customHeight="1" x14ac:dyDescent="0.2">
      <c r="B71" s="17" t="s">
        <v>95</v>
      </c>
      <c r="C71" s="17"/>
      <c r="D71" s="17"/>
      <c r="E71" s="28"/>
      <c r="F71" s="18">
        <v>20.804265000000001</v>
      </c>
      <c r="G71" s="19">
        <v>1.6999999999999999E-3</v>
      </c>
      <c r="H71" s="20"/>
    </row>
    <row r="72" spans="1:8" s="41" customFormat="1" ht="12.75" customHeight="1" x14ac:dyDescent="0.2">
      <c r="B72" s="54"/>
      <c r="C72" s="54"/>
      <c r="D72" s="54"/>
      <c r="E72" s="55"/>
      <c r="F72" s="56"/>
      <c r="G72" s="57"/>
      <c r="H72" s="33"/>
    </row>
    <row r="73" spans="1:8" ht="12.75" customHeight="1" x14ac:dyDescent="0.2">
      <c r="A73" s="78" t="s">
        <v>616</v>
      </c>
      <c r="B73" s="16" t="s">
        <v>103</v>
      </c>
      <c r="C73" s="16"/>
      <c r="F73" s="13">
        <v>104.41895310000001</v>
      </c>
      <c r="G73" s="14">
        <v>8.6999999999999994E-3</v>
      </c>
      <c r="H73" s="15">
        <v>42828</v>
      </c>
    </row>
    <row r="74" spans="1:8" ht="12.75" customHeight="1" x14ac:dyDescent="0.2">
      <c r="B74" s="17" t="s">
        <v>95</v>
      </c>
      <c r="C74" s="17"/>
      <c r="D74" s="17"/>
      <c r="E74" s="28"/>
      <c r="F74" s="18">
        <v>104.41895310000001</v>
      </c>
      <c r="G74" s="19">
        <v>8.6999999999999994E-3</v>
      </c>
      <c r="H74" s="20"/>
    </row>
    <row r="75" spans="1:8" ht="12.75" customHeight="1" x14ac:dyDescent="0.2">
      <c r="F75" s="13"/>
      <c r="G75" s="14"/>
      <c r="H75" s="15"/>
    </row>
    <row r="76" spans="1:8" ht="12.75" customHeight="1" x14ac:dyDescent="0.2">
      <c r="B76" s="16" t="s">
        <v>104</v>
      </c>
      <c r="C76" s="16"/>
      <c r="F76" s="13"/>
      <c r="G76" s="14"/>
      <c r="H76" s="15"/>
    </row>
    <row r="77" spans="1:8" ht="12.75" customHeight="1" x14ac:dyDescent="0.2">
      <c r="B77" s="16" t="s">
        <v>105</v>
      </c>
      <c r="C77" s="16"/>
      <c r="F77" s="13">
        <v>57.054087999997137</v>
      </c>
      <c r="G77" s="14">
        <v>4.6999999999999993E-3</v>
      </c>
      <c r="H77" s="15"/>
    </row>
    <row r="78" spans="1:8" ht="12.75" customHeight="1" x14ac:dyDescent="0.2">
      <c r="B78" s="17" t="s">
        <v>95</v>
      </c>
      <c r="C78" s="17"/>
      <c r="D78" s="17"/>
      <c r="E78" s="28"/>
      <c r="F78" s="18">
        <v>57.054087999997137</v>
      </c>
      <c r="G78" s="19">
        <v>4.6999999999999993E-3</v>
      </c>
      <c r="H78" s="20"/>
    </row>
    <row r="79" spans="1:8" ht="12.75" customHeight="1" x14ac:dyDescent="0.2">
      <c r="B79" s="21" t="s">
        <v>106</v>
      </c>
      <c r="C79" s="21"/>
      <c r="D79" s="21"/>
      <c r="E79" s="29"/>
      <c r="F79" s="22">
        <v>11995.651627099996</v>
      </c>
      <c r="G79" s="23">
        <v>1.0000000000000002</v>
      </c>
      <c r="H79" s="24"/>
    </row>
    <row r="80" spans="1:8" ht="12.75" customHeight="1" x14ac:dyDescent="0.2">
      <c r="F80" s="13"/>
    </row>
    <row r="81" spans="2:3" ht="12.75" customHeight="1" x14ac:dyDescent="0.2">
      <c r="B81" s="16" t="s">
        <v>283</v>
      </c>
    </row>
    <row r="82" spans="2:3" ht="12.75" customHeight="1" x14ac:dyDescent="0.2">
      <c r="B82" s="16" t="s">
        <v>284</v>
      </c>
      <c r="C82" s="16"/>
    </row>
    <row r="83" spans="2:3" ht="12.75" customHeight="1" x14ac:dyDescent="0.2">
      <c r="B83" s="16" t="s">
        <v>285</v>
      </c>
      <c r="C83" s="16"/>
    </row>
    <row r="84" spans="2:3" ht="12.75" customHeight="1" x14ac:dyDescent="0.2">
      <c r="B84" s="16" t="s">
        <v>287</v>
      </c>
      <c r="C84" s="16"/>
    </row>
    <row r="85" spans="2:3" ht="12.75" customHeight="1" x14ac:dyDescent="0.2">
      <c r="B85" s="16"/>
      <c r="C85" s="16"/>
    </row>
    <row r="86" spans="2:3" ht="12.75" customHeight="1" x14ac:dyDescent="0.2"/>
    <row r="87" spans="2:3" ht="12.75" customHeight="1" x14ac:dyDescent="0.2"/>
    <row r="88" spans="2:3" ht="12.75" customHeight="1" x14ac:dyDescent="0.2"/>
    <row r="89" spans="2:3" ht="12.75" customHeight="1" x14ac:dyDescent="0.2"/>
    <row r="90" spans="2:3" ht="12.75" customHeight="1" x14ac:dyDescent="0.2"/>
    <row r="91" spans="2:3" ht="12.75" customHeight="1" x14ac:dyDescent="0.2"/>
    <row r="92" spans="2:3" ht="12.75" customHeight="1" x14ac:dyDescent="0.2"/>
    <row r="93" spans="2:3" ht="12.75" customHeight="1" x14ac:dyDescent="0.2"/>
    <row r="94" spans="2:3" ht="12.75" customHeight="1" x14ac:dyDescent="0.2"/>
    <row r="95" spans="2:3" ht="12.75" customHeight="1" x14ac:dyDescent="0.2"/>
    <row r="96" spans="2:3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</sheetData>
  <sheetProtection password="B9E2" sheet="1" objects="1" scenarios="1"/>
  <mergeCells count="1">
    <mergeCell ref="B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38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85546875" bestFit="1" customWidth="1"/>
    <col min="4" max="4" width="21.5703125" bestFit="1" customWidth="1"/>
    <col min="5" max="5" width="11" style="27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77" t="s">
        <v>621</v>
      </c>
      <c r="B1" s="92" t="s">
        <v>158</v>
      </c>
      <c r="C1" s="93"/>
      <c r="D1" s="93"/>
      <c r="E1" s="93"/>
      <c r="F1" s="93"/>
      <c r="G1" s="93"/>
      <c r="H1" s="94"/>
    </row>
    <row r="2" spans="1:8" x14ac:dyDescent="0.2">
      <c r="A2" s="79" t="s">
        <v>1</v>
      </c>
      <c r="B2" s="3" t="s">
        <v>743</v>
      </c>
      <c r="C2" s="3"/>
      <c r="D2" s="4"/>
      <c r="E2" s="26"/>
      <c r="F2" s="5"/>
      <c r="G2" s="6"/>
      <c r="H2" s="6"/>
    </row>
    <row r="3" spans="1:8" ht="15.75" customHeight="1" x14ac:dyDescent="0.2">
      <c r="A3" s="7"/>
      <c r="B3" s="8"/>
      <c r="C3" s="8"/>
      <c r="D3" s="2"/>
      <c r="E3" s="26"/>
      <c r="F3" s="5"/>
      <c r="G3" s="6"/>
      <c r="H3" s="6"/>
    </row>
    <row r="4" spans="1:8" x14ac:dyDescent="0.2">
      <c r="A4" s="9" t="s">
        <v>2</v>
      </c>
      <c r="B4" s="10" t="s">
        <v>3</v>
      </c>
      <c r="C4" s="10" t="s">
        <v>8</v>
      </c>
      <c r="D4" s="10" t="s">
        <v>4</v>
      </c>
      <c r="E4" s="25" t="s">
        <v>279</v>
      </c>
      <c r="F4" s="11" t="s">
        <v>5</v>
      </c>
      <c r="G4" s="12" t="s">
        <v>6</v>
      </c>
      <c r="H4" s="31" t="s">
        <v>7</v>
      </c>
    </row>
    <row r="5" spans="1:8" ht="12.75" customHeight="1" x14ac:dyDescent="0.2">
      <c r="F5" s="13"/>
      <c r="G5" s="14"/>
      <c r="H5" s="15"/>
    </row>
    <row r="6" spans="1:8" ht="12.75" customHeight="1" x14ac:dyDescent="0.2">
      <c r="F6" s="13"/>
      <c r="G6" s="14"/>
      <c r="H6" s="15"/>
    </row>
    <row r="7" spans="1:8" ht="12.75" customHeight="1" x14ac:dyDescent="0.2">
      <c r="B7" s="16" t="s">
        <v>9</v>
      </c>
      <c r="C7" s="16"/>
      <c r="F7" s="13"/>
      <c r="G7" s="14"/>
      <c r="H7" s="15"/>
    </row>
    <row r="8" spans="1:8" ht="12.75" customHeight="1" x14ac:dyDescent="0.2">
      <c r="B8" s="16" t="s">
        <v>676</v>
      </c>
      <c r="C8" s="16"/>
      <c r="F8" s="13"/>
      <c r="G8" s="14"/>
      <c r="H8" s="15"/>
    </row>
    <row r="9" spans="1:8" ht="12.75" customHeight="1" x14ac:dyDescent="0.2">
      <c r="A9">
        <v>1</v>
      </c>
      <c r="B9" t="s">
        <v>385</v>
      </c>
      <c r="C9" t="s">
        <v>159</v>
      </c>
      <c r="D9" t="s">
        <v>19</v>
      </c>
      <c r="E9" s="27">
        <v>11880</v>
      </c>
      <c r="F9" s="13">
        <v>3039.7950000000001</v>
      </c>
      <c r="G9" s="14">
        <v>3.44E-2</v>
      </c>
      <c r="H9" s="15"/>
    </row>
    <row r="10" spans="1:8" s="52" customFormat="1" ht="12.75" customHeight="1" x14ac:dyDescent="0.2">
      <c r="A10" s="52">
        <v>2</v>
      </c>
      <c r="B10" s="52" t="s">
        <v>349</v>
      </c>
      <c r="C10" s="52" t="s">
        <v>113</v>
      </c>
      <c r="D10" s="52" t="s">
        <v>10</v>
      </c>
      <c r="E10" s="67">
        <v>168900</v>
      </c>
      <c r="F10" s="68">
        <v>2407.0783499999998</v>
      </c>
      <c r="G10" s="71">
        <v>2.7199999999999998E-2</v>
      </c>
      <c r="H10" s="72"/>
    </row>
    <row r="11" spans="1:8" ht="12.75" customHeight="1" x14ac:dyDescent="0.2">
      <c r="A11">
        <v>3</v>
      </c>
      <c r="B11" t="s">
        <v>303</v>
      </c>
      <c r="C11" t="s">
        <v>48</v>
      </c>
      <c r="D11" t="s">
        <v>25</v>
      </c>
      <c r="E11" s="27">
        <v>64800</v>
      </c>
      <c r="F11" s="13">
        <v>2186.3519999999999</v>
      </c>
      <c r="G11" s="14">
        <v>2.47E-2</v>
      </c>
      <c r="H11" s="15"/>
    </row>
    <row r="12" spans="1:8" ht="12.75" customHeight="1" x14ac:dyDescent="0.2">
      <c r="A12">
        <v>4</v>
      </c>
      <c r="B12" t="s">
        <v>333</v>
      </c>
      <c r="C12" t="s">
        <v>89</v>
      </c>
      <c r="D12" t="s">
        <v>29</v>
      </c>
      <c r="E12" s="27">
        <v>415224</v>
      </c>
      <c r="F12" s="13">
        <v>2182.6249560000001</v>
      </c>
      <c r="G12" s="14">
        <v>2.47E-2</v>
      </c>
      <c r="H12" s="15"/>
    </row>
    <row r="13" spans="1:8" ht="12.75" customHeight="1" x14ac:dyDescent="0.2">
      <c r="A13">
        <v>5</v>
      </c>
      <c r="B13" t="s">
        <v>372</v>
      </c>
      <c r="C13" t="s">
        <v>140</v>
      </c>
      <c r="D13" t="s">
        <v>17</v>
      </c>
      <c r="E13" s="27">
        <v>10647</v>
      </c>
      <c r="F13" s="13">
        <v>1818.8483040000001</v>
      </c>
      <c r="G13" s="14">
        <v>2.06E-2</v>
      </c>
      <c r="H13" s="15"/>
    </row>
    <row r="14" spans="1:8" ht="12.75" customHeight="1" x14ac:dyDescent="0.2">
      <c r="A14">
        <v>6</v>
      </c>
      <c r="B14" t="s">
        <v>391</v>
      </c>
      <c r="C14" t="s">
        <v>165</v>
      </c>
      <c r="D14" t="s">
        <v>38</v>
      </c>
      <c r="E14" s="27">
        <v>2889</v>
      </c>
      <c r="F14" s="13">
        <v>1760.9740605000002</v>
      </c>
      <c r="G14" s="14">
        <v>1.9900000000000001E-2</v>
      </c>
      <c r="H14" s="15"/>
    </row>
    <row r="15" spans="1:8" ht="12.75" customHeight="1" x14ac:dyDescent="0.2">
      <c r="A15">
        <v>7</v>
      </c>
      <c r="B15" t="s">
        <v>401</v>
      </c>
      <c r="C15" t="s">
        <v>177</v>
      </c>
      <c r="D15" t="s">
        <v>41</v>
      </c>
      <c r="E15" s="27">
        <v>108000</v>
      </c>
      <c r="F15" s="13">
        <v>1714.8779999999999</v>
      </c>
      <c r="G15" s="14">
        <v>1.9400000000000001E-2</v>
      </c>
      <c r="H15" s="15"/>
    </row>
    <row r="16" spans="1:8" ht="12.75" customHeight="1" x14ac:dyDescent="0.2">
      <c r="A16">
        <v>8</v>
      </c>
      <c r="B16" t="s">
        <v>314</v>
      </c>
      <c r="C16" t="s">
        <v>60</v>
      </c>
      <c r="D16" t="s">
        <v>21</v>
      </c>
      <c r="E16" s="27">
        <v>201600</v>
      </c>
      <c r="F16" s="13">
        <v>1711.9872</v>
      </c>
      <c r="G16" s="14">
        <v>1.9400000000000001E-2</v>
      </c>
      <c r="H16" s="15"/>
    </row>
    <row r="17" spans="1:8" ht="12.75" customHeight="1" x14ac:dyDescent="0.2">
      <c r="A17">
        <v>9</v>
      </c>
      <c r="B17" t="s">
        <v>389</v>
      </c>
      <c r="C17" t="s">
        <v>163</v>
      </c>
      <c r="D17" t="s">
        <v>21</v>
      </c>
      <c r="E17" s="27">
        <v>107679</v>
      </c>
      <c r="F17" s="13">
        <v>1671.8241540000001</v>
      </c>
      <c r="G17" s="14">
        <v>1.89E-2</v>
      </c>
      <c r="H17" s="15"/>
    </row>
    <row r="18" spans="1:8" ht="12.75" customHeight="1" x14ac:dyDescent="0.2">
      <c r="A18">
        <v>10</v>
      </c>
      <c r="B18" t="s">
        <v>499</v>
      </c>
      <c r="C18" t="s">
        <v>168</v>
      </c>
      <c r="D18" t="s">
        <v>149</v>
      </c>
      <c r="E18" s="27">
        <v>54900</v>
      </c>
      <c r="F18" s="13">
        <v>1670.74425</v>
      </c>
      <c r="G18" s="14">
        <v>1.89E-2</v>
      </c>
      <c r="H18" s="15"/>
    </row>
    <row r="19" spans="1:8" ht="12.75" customHeight="1" x14ac:dyDescent="0.2">
      <c r="A19">
        <v>11</v>
      </c>
      <c r="B19" t="s">
        <v>292</v>
      </c>
      <c r="C19" t="s">
        <v>11</v>
      </c>
      <c r="D19" t="s">
        <v>10</v>
      </c>
      <c r="E19" s="27">
        <v>600000</v>
      </c>
      <c r="F19" s="13">
        <v>1661.1</v>
      </c>
      <c r="G19" s="14">
        <v>1.8800000000000001E-2</v>
      </c>
      <c r="H19" s="15"/>
    </row>
    <row r="20" spans="1:8" ht="12.75" customHeight="1" x14ac:dyDescent="0.2">
      <c r="A20">
        <v>12</v>
      </c>
      <c r="B20" t="s">
        <v>331</v>
      </c>
      <c r="C20" t="s">
        <v>66</v>
      </c>
      <c r="D20" t="s">
        <v>47</v>
      </c>
      <c r="E20" s="27">
        <v>159000</v>
      </c>
      <c r="F20" s="13">
        <v>1613.7705000000001</v>
      </c>
      <c r="G20" s="14">
        <v>1.8200000000000001E-2</v>
      </c>
      <c r="H20" s="15"/>
    </row>
    <row r="21" spans="1:8" ht="12.75" customHeight="1" x14ac:dyDescent="0.2">
      <c r="A21">
        <v>13</v>
      </c>
      <c r="B21" t="s">
        <v>15</v>
      </c>
      <c r="C21" t="s">
        <v>16</v>
      </c>
      <c r="D21" t="s">
        <v>10</v>
      </c>
      <c r="E21" s="27">
        <v>529800</v>
      </c>
      <c r="F21" s="13">
        <v>1554.4331999999999</v>
      </c>
      <c r="G21" s="14">
        <v>1.7600000000000001E-2</v>
      </c>
      <c r="H21" s="15"/>
    </row>
    <row r="22" spans="1:8" ht="12.75" customHeight="1" x14ac:dyDescent="0.2">
      <c r="A22">
        <v>14</v>
      </c>
      <c r="B22" t="s">
        <v>390</v>
      </c>
      <c r="C22" t="s">
        <v>590</v>
      </c>
      <c r="D22" t="s">
        <v>23</v>
      </c>
      <c r="E22" s="27">
        <v>121800</v>
      </c>
      <c r="F22" s="13">
        <v>1426.3997999999999</v>
      </c>
      <c r="G22" s="14">
        <v>1.61E-2</v>
      </c>
      <c r="H22" s="15"/>
    </row>
    <row r="23" spans="1:8" ht="12.75" customHeight="1" x14ac:dyDescent="0.2">
      <c r="A23">
        <v>15</v>
      </c>
      <c r="B23" t="s">
        <v>313</v>
      </c>
      <c r="C23" t="s">
        <v>108</v>
      </c>
      <c r="D23" t="s">
        <v>10</v>
      </c>
      <c r="E23" s="27">
        <v>162600</v>
      </c>
      <c r="F23" s="13">
        <v>1418.1972000000001</v>
      </c>
      <c r="G23" s="14">
        <v>1.6E-2</v>
      </c>
      <c r="H23" s="15"/>
    </row>
    <row r="24" spans="1:8" ht="12.75" customHeight="1" x14ac:dyDescent="0.2">
      <c r="A24">
        <v>16</v>
      </c>
      <c r="B24" t="s">
        <v>317</v>
      </c>
      <c r="C24" t="s">
        <v>62</v>
      </c>
      <c r="D24" t="s">
        <v>21</v>
      </c>
      <c r="E24" s="27">
        <v>204990</v>
      </c>
      <c r="F24" s="13">
        <v>1384.09248</v>
      </c>
      <c r="G24" s="14">
        <v>1.5699999999999999E-2</v>
      </c>
      <c r="H24" s="15"/>
    </row>
    <row r="25" spans="1:8" ht="12.75" customHeight="1" x14ac:dyDescent="0.2">
      <c r="A25">
        <v>17</v>
      </c>
      <c r="B25" t="s">
        <v>290</v>
      </c>
      <c r="C25" t="s">
        <v>14</v>
      </c>
      <c r="D25" t="s">
        <v>13</v>
      </c>
      <c r="E25" s="27">
        <v>132900</v>
      </c>
      <c r="F25" s="13">
        <v>1358.57025</v>
      </c>
      <c r="G25" s="14">
        <v>1.54E-2</v>
      </c>
      <c r="H25" s="15"/>
    </row>
    <row r="26" spans="1:8" ht="12.75" customHeight="1" x14ac:dyDescent="0.2">
      <c r="A26">
        <v>18</v>
      </c>
      <c r="B26" t="s">
        <v>408</v>
      </c>
      <c r="C26" t="s">
        <v>227</v>
      </c>
      <c r="D26" t="s">
        <v>47</v>
      </c>
      <c r="E26" s="27">
        <v>336900</v>
      </c>
      <c r="F26" s="13">
        <v>1358.21235</v>
      </c>
      <c r="G26" s="14">
        <v>1.54E-2</v>
      </c>
      <c r="H26" s="15"/>
    </row>
    <row r="27" spans="1:8" ht="12.75" customHeight="1" x14ac:dyDescent="0.2">
      <c r="A27">
        <v>19</v>
      </c>
      <c r="B27" t="s">
        <v>289</v>
      </c>
      <c r="C27" t="s">
        <v>12</v>
      </c>
      <c r="D27" t="s">
        <v>10</v>
      </c>
      <c r="E27" s="27">
        <v>93900</v>
      </c>
      <c r="F27" s="13">
        <v>1354.5544500000001</v>
      </c>
      <c r="G27" s="14">
        <v>1.5299999999999999E-2</v>
      </c>
      <c r="H27" s="15"/>
    </row>
    <row r="28" spans="1:8" ht="12.75" customHeight="1" x14ac:dyDescent="0.2">
      <c r="A28">
        <v>20</v>
      </c>
      <c r="B28" t="s">
        <v>404</v>
      </c>
      <c r="C28" t="s">
        <v>405</v>
      </c>
      <c r="D28" t="s">
        <v>41</v>
      </c>
      <c r="E28" s="27">
        <v>224700</v>
      </c>
      <c r="F28" s="13">
        <v>1300.90065</v>
      </c>
      <c r="G28" s="14">
        <v>1.47E-2</v>
      </c>
      <c r="H28" s="15"/>
    </row>
    <row r="29" spans="1:8" ht="12.75" customHeight="1" x14ac:dyDescent="0.2">
      <c r="A29">
        <v>21</v>
      </c>
      <c r="B29" t="s">
        <v>330</v>
      </c>
      <c r="C29" t="s">
        <v>84</v>
      </c>
      <c r="D29" t="s">
        <v>38</v>
      </c>
      <c r="E29" s="27">
        <v>345600</v>
      </c>
      <c r="F29" s="13">
        <v>1285.2864</v>
      </c>
      <c r="G29" s="14">
        <v>1.4500000000000001E-2</v>
      </c>
      <c r="H29" s="15"/>
    </row>
    <row r="30" spans="1:8" ht="12.75" customHeight="1" x14ac:dyDescent="0.2">
      <c r="A30">
        <v>22</v>
      </c>
      <c r="B30" t="s">
        <v>562</v>
      </c>
      <c r="C30" t="s">
        <v>176</v>
      </c>
      <c r="D30" t="s">
        <v>23</v>
      </c>
      <c r="E30" s="27">
        <v>157890</v>
      </c>
      <c r="F30" s="13">
        <v>1276.38276</v>
      </c>
      <c r="G30" s="14">
        <v>1.44E-2</v>
      </c>
      <c r="H30" s="15"/>
    </row>
    <row r="31" spans="1:8" ht="12.75" customHeight="1" x14ac:dyDescent="0.2">
      <c r="A31">
        <v>23</v>
      </c>
      <c r="B31" t="s">
        <v>412</v>
      </c>
      <c r="C31" t="s">
        <v>169</v>
      </c>
      <c r="D31" t="s">
        <v>41</v>
      </c>
      <c r="E31" s="27">
        <v>234900</v>
      </c>
      <c r="F31" s="13">
        <v>1213.3759500000001</v>
      </c>
      <c r="G31" s="14">
        <v>1.37E-2</v>
      </c>
      <c r="H31" s="15"/>
    </row>
    <row r="32" spans="1:8" ht="12.75" customHeight="1" x14ac:dyDescent="0.2">
      <c r="A32">
        <v>24</v>
      </c>
      <c r="B32" t="s">
        <v>388</v>
      </c>
      <c r="C32" t="s">
        <v>164</v>
      </c>
      <c r="D32" t="s">
        <v>162</v>
      </c>
      <c r="E32" s="27">
        <v>78789</v>
      </c>
      <c r="F32" s="13">
        <v>1204.8019935</v>
      </c>
      <c r="G32" s="14">
        <v>1.3599999999999999E-2</v>
      </c>
      <c r="H32" s="15"/>
    </row>
    <row r="33" spans="1:8" ht="12.75" customHeight="1" x14ac:dyDescent="0.2">
      <c r="A33">
        <v>25</v>
      </c>
      <c r="B33" t="s">
        <v>387</v>
      </c>
      <c r="C33" t="s">
        <v>161</v>
      </c>
      <c r="D33" t="s">
        <v>27</v>
      </c>
      <c r="E33" s="27">
        <v>387000</v>
      </c>
      <c r="F33" s="13">
        <v>1181.124</v>
      </c>
      <c r="G33" s="14">
        <v>1.34E-2</v>
      </c>
      <c r="H33" s="15"/>
    </row>
    <row r="34" spans="1:8" ht="12.75" customHeight="1" x14ac:dyDescent="0.2">
      <c r="A34">
        <v>26</v>
      </c>
      <c r="B34" t="s">
        <v>386</v>
      </c>
      <c r="C34" t="s">
        <v>160</v>
      </c>
      <c r="D34" t="s">
        <v>38</v>
      </c>
      <c r="E34" s="27">
        <v>132600</v>
      </c>
      <c r="F34" s="13">
        <v>1180.2063000000001</v>
      </c>
      <c r="G34" s="14">
        <v>1.3299999999999999E-2</v>
      </c>
      <c r="H34" s="15"/>
    </row>
    <row r="35" spans="1:8" ht="12.75" customHeight="1" x14ac:dyDescent="0.2">
      <c r="A35">
        <v>27</v>
      </c>
      <c r="B35" t="s">
        <v>394</v>
      </c>
      <c r="C35" t="s">
        <v>171</v>
      </c>
      <c r="D35" t="s">
        <v>27</v>
      </c>
      <c r="E35" s="27">
        <v>276500</v>
      </c>
      <c r="F35" s="13">
        <v>1139.4565</v>
      </c>
      <c r="G35" s="14">
        <v>1.29E-2</v>
      </c>
      <c r="H35" s="15"/>
    </row>
    <row r="36" spans="1:8" ht="12.75" customHeight="1" x14ac:dyDescent="0.2">
      <c r="A36">
        <v>28</v>
      </c>
      <c r="B36" t="s">
        <v>496</v>
      </c>
      <c r="C36" t="s">
        <v>68</v>
      </c>
      <c r="D36" t="s">
        <v>17</v>
      </c>
      <c r="E36" s="27">
        <v>699000</v>
      </c>
      <c r="F36" s="13">
        <v>1135.5255</v>
      </c>
      <c r="G36" s="14">
        <v>1.2800000000000001E-2</v>
      </c>
      <c r="H36" s="15"/>
    </row>
    <row r="37" spans="1:8" ht="12.75" customHeight="1" x14ac:dyDescent="0.2">
      <c r="A37">
        <v>29</v>
      </c>
      <c r="B37" t="s">
        <v>393</v>
      </c>
      <c r="C37" t="s">
        <v>500</v>
      </c>
      <c r="D37" t="s">
        <v>41</v>
      </c>
      <c r="E37" s="27">
        <v>490926</v>
      </c>
      <c r="F37" s="13">
        <v>1133.5481340000001</v>
      </c>
      <c r="G37" s="14">
        <v>1.2800000000000001E-2</v>
      </c>
      <c r="H37" s="15"/>
    </row>
    <row r="38" spans="1:8" ht="12.75" customHeight="1" x14ac:dyDescent="0.2">
      <c r="A38">
        <v>30</v>
      </c>
      <c r="B38" t="s">
        <v>327</v>
      </c>
      <c r="C38" t="s">
        <v>67</v>
      </c>
      <c r="D38" t="s">
        <v>27</v>
      </c>
      <c r="E38" s="27">
        <v>540000</v>
      </c>
      <c r="F38" s="13">
        <v>1126.44</v>
      </c>
      <c r="G38" s="14">
        <v>1.2699999999999999E-2</v>
      </c>
      <c r="H38" s="15"/>
    </row>
    <row r="39" spans="1:8" ht="12.75" customHeight="1" x14ac:dyDescent="0.2">
      <c r="A39">
        <v>31</v>
      </c>
      <c r="B39" t="s">
        <v>395</v>
      </c>
      <c r="C39" t="s">
        <v>174</v>
      </c>
      <c r="D39" t="s">
        <v>167</v>
      </c>
      <c r="E39" s="27">
        <v>84900</v>
      </c>
      <c r="F39" s="13">
        <v>1114.43985</v>
      </c>
      <c r="G39" s="14">
        <v>1.26E-2</v>
      </c>
      <c r="H39" s="15"/>
    </row>
    <row r="40" spans="1:8" ht="12.75" customHeight="1" x14ac:dyDescent="0.2">
      <c r="A40">
        <v>32</v>
      </c>
      <c r="B40" t="s">
        <v>359</v>
      </c>
      <c r="C40" t="s">
        <v>126</v>
      </c>
      <c r="D40" t="s">
        <v>10</v>
      </c>
      <c r="E40" s="27">
        <v>71808</v>
      </c>
      <c r="F40" s="13">
        <v>1110.6902399999999</v>
      </c>
      <c r="G40" s="14">
        <v>1.26E-2</v>
      </c>
      <c r="H40" s="15"/>
    </row>
    <row r="41" spans="1:8" ht="12.75" customHeight="1" x14ac:dyDescent="0.2">
      <c r="A41">
        <v>33</v>
      </c>
      <c r="B41" t="s">
        <v>383</v>
      </c>
      <c r="C41" t="s">
        <v>155</v>
      </c>
      <c r="D41" t="s">
        <v>149</v>
      </c>
      <c r="E41" s="27">
        <v>183000</v>
      </c>
      <c r="F41" s="13">
        <v>1095.7125000000001</v>
      </c>
      <c r="G41" s="14">
        <v>1.24E-2</v>
      </c>
      <c r="H41" s="15"/>
    </row>
    <row r="42" spans="1:8" ht="12.75" customHeight="1" x14ac:dyDescent="0.2">
      <c r="A42">
        <v>34</v>
      </c>
      <c r="B42" t="s">
        <v>324</v>
      </c>
      <c r="C42" t="s">
        <v>325</v>
      </c>
      <c r="D42" t="s">
        <v>37</v>
      </c>
      <c r="E42" s="27">
        <v>207600</v>
      </c>
      <c r="F42" s="13">
        <v>1091.7683999999999</v>
      </c>
      <c r="G42" s="14">
        <v>1.23E-2</v>
      </c>
      <c r="H42" s="15"/>
    </row>
    <row r="43" spans="1:8" ht="12.75" customHeight="1" x14ac:dyDescent="0.2">
      <c r="A43">
        <v>35</v>
      </c>
      <c r="B43" t="s">
        <v>466</v>
      </c>
      <c r="C43" t="s">
        <v>255</v>
      </c>
      <c r="D43" t="s">
        <v>112</v>
      </c>
      <c r="E43" s="27">
        <v>138000</v>
      </c>
      <c r="F43" s="13">
        <v>1091.097</v>
      </c>
      <c r="G43" s="14">
        <v>1.23E-2</v>
      </c>
      <c r="H43" s="15"/>
    </row>
    <row r="44" spans="1:8" ht="12.75" customHeight="1" x14ac:dyDescent="0.2">
      <c r="A44">
        <v>36</v>
      </c>
      <c r="B44" t="s">
        <v>664</v>
      </c>
      <c r="C44" t="s">
        <v>665</v>
      </c>
      <c r="D44" t="s">
        <v>112</v>
      </c>
      <c r="E44" s="27">
        <v>71280</v>
      </c>
      <c r="F44" s="13">
        <v>1020.1950000000001</v>
      </c>
      <c r="G44" s="14">
        <v>1.15E-2</v>
      </c>
      <c r="H44" s="15"/>
    </row>
    <row r="45" spans="1:8" ht="12.75" customHeight="1" x14ac:dyDescent="0.2">
      <c r="A45">
        <v>37</v>
      </c>
      <c r="B45" t="s">
        <v>411</v>
      </c>
      <c r="C45" t="s">
        <v>215</v>
      </c>
      <c r="D45" t="s">
        <v>29</v>
      </c>
      <c r="E45" s="27">
        <v>258000</v>
      </c>
      <c r="F45" s="13">
        <v>998.58900000000006</v>
      </c>
      <c r="G45" s="14">
        <v>1.1299999999999999E-2</v>
      </c>
      <c r="H45" s="15"/>
    </row>
    <row r="46" spans="1:8" ht="12.75" customHeight="1" x14ac:dyDescent="0.2">
      <c r="A46">
        <v>38</v>
      </c>
      <c r="B46" t="s">
        <v>657</v>
      </c>
      <c r="C46" t="s">
        <v>658</v>
      </c>
      <c r="D46" t="s">
        <v>21</v>
      </c>
      <c r="E46" s="27">
        <v>117000</v>
      </c>
      <c r="F46" s="13">
        <v>996.95699999999999</v>
      </c>
      <c r="G46" s="14">
        <v>1.1299999999999999E-2</v>
      </c>
      <c r="H46" s="15"/>
    </row>
    <row r="47" spans="1:8" ht="12.75" customHeight="1" x14ac:dyDescent="0.2">
      <c r="A47">
        <v>39</v>
      </c>
      <c r="B47" t="s">
        <v>311</v>
      </c>
      <c r="C47" t="s">
        <v>56</v>
      </c>
      <c r="D47" t="s">
        <v>43</v>
      </c>
      <c r="E47" s="27">
        <v>60708</v>
      </c>
      <c r="F47" s="13">
        <v>987.81022200000007</v>
      </c>
      <c r="G47" s="14">
        <v>1.12E-2</v>
      </c>
      <c r="H47" s="15"/>
    </row>
    <row r="48" spans="1:8" ht="12.75" customHeight="1" x14ac:dyDescent="0.2">
      <c r="A48">
        <v>40</v>
      </c>
      <c r="B48" t="s">
        <v>509</v>
      </c>
      <c r="C48" t="s">
        <v>510</v>
      </c>
      <c r="D48" t="s">
        <v>162</v>
      </c>
      <c r="E48" s="27">
        <v>315000</v>
      </c>
      <c r="F48" s="13">
        <v>986.10749999999996</v>
      </c>
      <c r="G48" s="14">
        <v>1.12E-2</v>
      </c>
      <c r="H48" s="15"/>
    </row>
    <row r="49" spans="1:8" ht="12.75" customHeight="1" x14ac:dyDescent="0.2">
      <c r="A49">
        <v>41</v>
      </c>
      <c r="B49" t="s">
        <v>402</v>
      </c>
      <c r="C49" t="s">
        <v>182</v>
      </c>
      <c r="D49" t="s">
        <v>148</v>
      </c>
      <c r="E49" s="27">
        <v>135000</v>
      </c>
      <c r="F49" s="13">
        <v>981.31500000000005</v>
      </c>
      <c r="G49" s="14">
        <v>1.11E-2</v>
      </c>
      <c r="H49" s="15"/>
    </row>
    <row r="50" spans="1:8" ht="12.75" customHeight="1" x14ac:dyDescent="0.2">
      <c r="A50">
        <v>42</v>
      </c>
      <c r="B50" t="s">
        <v>295</v>
      </c>
      <c r="C50" t="s">
        <v>36</v>
      </c>
      <c r="D50" t="s">
        <v>17</v>
      </c>
      <c r="E50" s="27">
        <v>141000</v>
      </c>
      <c r="F50" s="13">
        <v>948.43650000000002</v>
      </c>
      <c r="G50" s="14">
        <v>1.0699999999999999E-2</v>
      </c>
      <c r="H50" s="15"/>
    </row>
    <row r="51" spans="1:8" ht="12.75" customHeight="1" x14ac:dyDescent="0.2">
      <c r="A51">
        <v>43</v>
      </c>
      <c r="B51" t="s">
        <v>581</v>
      </c>
      <c r="C51" t="s">
        <v>595</v>
      </c>
      <c r="D51" t="s">
        <v>37</v>
      </c>
      <c r="E51" s="27">
        <v>237860</v>
      </c>
      <c r="F51" s="13">
        <v>946.44493999999997</v>
      </c>
      <c r="G51" s="14">
        <v>1.0699999999999999E-2</v>
      </c>
      <c r="H51" s="15"/>
    </row>
    <row r="52" spans="1:8" ht="12.75" customHeight="1" x14ac:dyDescent="0.2">
      <c r="A52">
        <v>44</v>
      </c>
      <c r="B52" t="s">
        <v>192</v>
      </c>
      <c r="C52" t="s">
        <v>256</v>
      </c>
      <c r="D52" t="s">
        <v>10</v>
      </c>
      <c r="E52" s="27">
        <v>308700</v>
      </c>
      <c r="F52" s="13">
        <v>934.58924999999999</v>
      </c>
      <c r="G52" s="14">
        <v>1.06E-2</v>
      </c>
      <c r="H52" s="15"/>
    </row>
    <row r="53" spans="1:8" ht="12.75" customHeight="1" x14ac:dyDescent="0.2">
      <c r="A53">
        <v>45</v>
      </c>
      <c r="B53" t="s">
        <v>513</v>
      </c>
      <c r="C53" t="s">
        <v>514</v>
      </c>
      <c r="D53" t="s">
        <v>10</v>
      </c>
      <c r="E53" s="27">
        <v>612600</v>
      </c>
      <c r="F53" s="13">
        <v>928.70159999999998</v>
      </c>
      <c r="G53" s="14">
        <v>1.0500000000000001E-2</v>
      </c>
      <c r="H53" s="15"/>
    </row>
    <row r="54" spans="1:8" ht="12.75" customHeight="1" x14ac:dyDescent="0.2">
      <c r="A54">
        <v>46</v>
      </c>
      <c r="B54" t="s">
        <v>370</v>
      </c>
      <c r="C54" t="s">
        <v>136</v>
      </c>
      <c r="D54" t="s">
        <v>45</v>
      </c>
      <c r="E54" s="27">
        <v>474900</v>
      </c>
      <c r="F54" s="13">
        <v>926.29245000000003</v>
      </c>
      <c r="G54" s="14">
        <v>1.0500000000000001E-2</v>
      </c>
      <c r="H54" s="15"/>
    </row>
    <row r="55" spans="1:8" ht="12.75" customHeight="1" x14ac:dyDescent="0.2">
      <c r="A55">
        <v>47</v>
      </c>
      <c r="B55" t="s">
        <v>397</v>
      </c>
      <c r="C55" t="s">
        <v>166</v>
      </c>
      <c r="D55" t="s">
        <v>41</v>
      </c>
      <c r="E55" s="27">
        <v>192900</v>
      </c>
      <c r="F55" s="13">
        <v>925.24485000000004</v>
      </c>
      <c r="G55" s="14">
        <v>1.0500000000000001E-2</v>
      </c>
      <c r="H55" s="15"/>
    </row>
    <row r="56" spans="1:8" ht="12.75" customHeight="1" x14ac:dyDescent="0.2">
      <c r="A56">
        <v>48</v>
      </c>
      <c r="B56" t="s">
        <v>380</v>
      </c>
      <c r="C56" t="s">
        <v>153</v>
      </c>
      <c r="D56" t="s">
        <v>47</v>
      </c>
      <c r="E56" s="27">
        <v>567900</v>
      </c>
      <c r="F56" s="13">
        <v>917.1585</v>
      </c>
      <c r="G56" s="14">
        <v>1.04E-2</v>
      </c>
      <c r="H56" s="15"/>
    </row>
    <row r="57" spans="1:8" ht="12.75" customHeight="1" x14ac:dyDescent="0.2">
      <c r="A57">
        <v>49</v>
      </c>
      <c r="B57" t="s">
        <v>579</v>
      </c>
      <c r="C57" t="s">
        <v>580</v>
      </c>
      <c r="D57" t="s">
        <v>43</v>
      </c>
      <c r="E57" s="27">
        <v>213564</v>
      </c>
      <c r="F57" s="13">
        <v>915.12174000000005</v>
      </c>
      <c r="G57" s="14">
        <v>1.03E-2</v>
      </c>
      <c r="H57" s="15"/>
    </row>
    <row r="58" spans="1:8" ht="12.75" customHeight="1" x14ac:dyDescent="0.2">
      <c r="A58">
        <v>50</v>
      </c>
      <c r="B58" t="s">
        <v>337</v>
      </c>
      <c r="C58" t="s">
        <v>70</v>
      </c>
      <c r="D58" t="s">
        <v>49</v>
      </c>
      <c r="E58" s="27">
        <v>60000</v>
      </c>
      <c r="F58" s="13">
        <v>911.07</v>
      </c>
      <c r="G58" s="14">
        <v>1.03E-2</v>
      </c>
      <c r="H58" s="15"/>
    </row>
    <row r="59" spans="1:8" ht="12.75" customHeight="1" x14ac:dyDescent="0.2">
      <c r="A59">
        <v>51</v>
      </c>
      <c r="B59" t="s">
        <v>321</v>
      </c>
      <c r="C59" t="s">
        <v>75</v>
      </c>
      <c r="D59" t="s">
        <v>37</v>
      </c>
      <c r="E59" s="27">
        <v>360060</v>
      </c>
      <c r="F59" s="13">
        <v>910.23167999999998</v>
      </c>
      <c r="G59" s="14">
        <v>1.03E-2</v>
      </c>
      <c r="H59" s="15"/>
    </row>
    <row r="60" spans="1:8" ht="12.75" customHeight="1" x14ac:dyDescent="0.2">
      <c r="A60">
        <v>52</v>
      </c>
      <c r="B60" t="s">
        <v>398</v>
      </c>
      <c r="C60" t="s">
        <v>175</v>
      </c>
      <c r="D60" t="s">
        <v>162</v>
      </c>
      <c r="E60" s="27">
        <v>159000</v>
      </c>
      <c r="F60" s="13">
        <v>903.04049999999995</v>
      </c>
      <c r="G60" s="14">
        <v>1.0200000000000001E-2</v>
      </c>
      <c r="H60" s="15"/>
    </row>
    <row r="61" spans="1:8" ht="12.75" customHeight="1" x14ac:dyDescent="0.2">
      <c r="A61">
        <v>53</v>
      </c>
      <c r="B61" t="s">
        <v>384</v>
      </c>
      <c r="C61" t="s">
        <v>92</v>
      </c>
      <c r="D61" t="s">
        <v>13</v>
      </c>
      <c r="E61" s="27">
        <v>192900</v>
      </c>
      <c r="F61" s="13">
        <v>901.8075</v>
      </c>
      <c r="G61" s="14">
        <v>1.0200000000000001E-2</v>
      </c>
      <c r="H61" s="15"/>
    </row>
    <row r="62" spans="1:8" ht="12.75" customHeight="1" x14ac:dyDescent="0.2">
      <c r="A62">
        <v>54</v>
      </c>
      <c r="B62" t="s">
        <v>699</v>
      </c>
      <c r="C62" t="s">
        <v>700</v>
      </c>
      <c r="D62" t="s">
        <v>688</v>
      </c>
      <c r="E62" s="27">
        <v>687900</v>
      </c>
      <c r="F62" s="13">
        <v>901.149</v>
      </c>
      <c r="G62" s="14">
        <v>1.0200000000000001E-2</v>
      </c>
      <c r="H62" s="15"/>
    </row>
    <row r="63" spans="1:8" ht="12.75" customHeight="1" x14ac:dyDescent="0.2">
      <c r="A63">
        <v>55</v>
      </c>
      <c r="B63" t="s">
        <v>392</v>
      </c>
      <c r="C63" t="s">
        <v>170</v>
      </c>
      <c r="D63" t="s">
        <v>25</v>
      </c>
      <c r="E63" s="27">
        <v>1008000</v>
      </c>
      <c r="F63" s="13">
        <v>892.58399999999995</v>
      </c>
      <c r="G63" s="14">
        <v>1.01E-2</v>
      </c>
      <c r="H63" s="15"/>
    </row>
    <row r="64" spans="1:8" ht="12.75" customHeight="1" x14ac:dyDescent="0.2">
      <c r="A64">
        <v>56</v>
      </c>
      <c r="B64" t="s">
        <v>396</v>
      </c>
      <c r="C64" t="s">
        <v>650</v>
      </c>
      <c r="D64" t="s">
        <v>31</v>
      </c>
      <c r="E64" s="27">
        <v>150000</v>
      </c>
      <c r="F64" s="13">
        <v>875.25</v>
      </c>
      <c r="G64" s="14">
        <v>9.9000000000000008E-3</v>
      </c>
      <c r="H64" s="15"/>
    </row>
    <row r="65" spans="1:8" ht="12.75" customHeight="1" x14ac:dyDescent="0.2">
      <c r="A65">
        <v>57</v>
      </c>
      <c r="B65" t="s">
        <v>577</v>
      </c>
      <c r="C65" t="s">
        <v>578</v>
      </c>
      <c r="D65" t="s">
        <v>162</v>
      </c>
      <c r="E65" s="27">
        <v>1080000</v>
      </c>
      <c r="F65" s="13">
        <v>873.18</v>
      </c>
      <c r="G65" s="14">
        <v>9.9000000000000008E-3</v>
      </c>
      <c r="H65" s="15"/>
    </row>
    <row r="66" spans="1:8" ht="12.75" customHeight="1" x14ac:dyDescent="0.2">
      <c r="A66">
        <v>58</v>
      </c>
      <c r="B66" t="s">
        <v>334</v>
      </c>
      <c r="C66" t="s">
        <v>90</v>
      </c>
      <c r="D66" t="s">
        <v>45</v>
      </c>
      <c r="E66" s="27">
        <v>300000</v>
      </c>
      <c r="F66" s="13">
        <v>866.4</v>
      </c>
      <c r="G66" s="14">
        <v>9.7999999999999997E-3</v>
      </c>
      <c r="H66" s="15"/>
    </row>
    <row r="67" spans="1:8" ht="12.75" customHeight="1" x14ac:dyDescent="0.2">
      <c r="A67">
        <v>59</v>
      </c>
      <c r="B67" t="s">
        <v>409</v>
      </c>
      <c r="C67" t="s">
        <v>410</v>
      </c>
      <c r="D67" t="s">
        <v>41</v>
      </c>
      <c r="E67" s="27">
        <v>18900</v>
      </c>
      <c r="F67" s="13">
        <v>865.44045000000006</v>
      </c>
      <c r="G67" s="14">
        <v>9.7999999999999997E-3</v>
      </c>
      <c r="H67" s="15"/>
    </row>
    <row r="68" spans="1:8" ht="12.75" customHeight="1" x14ac:dyDescent="0.2">
      <c r="A68">
        <v>60</v>
      </c>
      <c r="B68" t="s">
        <v>399</v>
      </c>
      <c r="C68" t="s">
        <v>173</v>
      </c>
      <c r="D68" t="s">
        <v>38</v>
      </c>
      <c r="E68" s="27">
        <v>687900</v>
      </c>
      <c r="F68" s="13">
        <v>836.4864</v>
      </c>
      <c r="G68" s="14">
        <v>9.4999999999999998E-3</v>
      </c>
      <c r="H68" s="15"/>
    </row>
    <row r="69" spans="1:8" ht="12.75" customHeight="1" x14ac:dyDescent="0.2">
      <c r="A69">
        <v>61</v>
      </c>
      <c r="B69" t="s">
        <v>548</v>
      </c>
      <c r="C69" t="s">
        <v>549</v>
      </c>
      <c r="D69" t="s">
        <v>17</v>
      </c>
      <c r="E69" s="27">
        <v>112800</v>
      </c>
      <c r="F69" s="13">
        <v>834.43799999999999</v>
      </c>
      <c r="G69" s="14">
        <v>9.4000000000000004E-3</v>
      </c>
      <c r="H69" s="15"/>
    </row>
    <row r="70" spans="1:8" ht="12.75" customHeight="1" x14ac:dyDescent="0.2">
      <c r="A70">
        <v>62</v>
      </c>
      <c r="B70" t="s">
        <v>550</v>
      </c>
      <c r="C70" t="s">
        <v>551</v>
      </c>
      <c r="D70" t="s">
        <v>31</v>
      </c>
      <c r="E70" s="27">
        <v>480000</v>
      </c>
      <c r="F70" s="13">
        <v>825.84</v>
      </c>
      <c r="G70" s="14">
        <v>9.2999999999999992E-3</v>
      </c>
      <c r="H70" s="15"/>
    </row>
    <row r="71" spans="1:8" ht="12.75" customHeight="1" x14ac:dyDescent="0.2">
      <c r="A71">
        <v>63</v>
      </c>
      <c r="B71" t="s">
        <v>718</v>
      </c>
      <c r="C71" t="s">
        <v>719</v>
      </c>
      <c r="D71" t="s">
        <v>149</v>
      </c>
      <c r="E71" s="27">
        <v>201600</v>
      </c>
      <c r="F71" s="13">
        <v>822.12480000000005</v>
      </c>
      <c r="G71" s="14">
        <v>9.2999999999999992E-3</v>
      </c>
      <c r="H71" s="15"/>
    </row>
    <row r="72" spans="1:8" ht="12.75" customHeight="1" x14ac:dyDescent="0.2">
      <c r="A72">
        <v>64</v>
      </c>
      <c r="B72" t="s">
        <v>382</v>
      </c>
      <c r="C72" t="s">
        <v>150</v>
      </c>
      <c r="D72" t="s">
        <v>41</v>
      </c>
      <c r="E72" s="27">
        <v>86508</v>
      </c>
      <c r="F72" s="13">
        <v>821.35020599999996</v>
      </c>
      <c r="G72" s="14">
        <v>9.2999999999999992E-3</v>
      </c>
      <c r="H72" s="15"/>
    </row>
    <row r="73" spans="1:8" ht="12.75" customHeight="1" x14ac:dyDescent="0.2">
      <c r="A73">
        <v>65</v>
      </c>
      <c r="B73" t="s">
        <v>400</v>
      </c>
      <c r="C73" t="s">
        <v>172</v>
      </c>
      <c r="D73" t="s">
        <v>149</v>
      </c>
      <c r="E73" s="27">
        <v>33768</v>
      </c>
      <c r="F73" s="13">
        <v>807.67990799999995</v>
      </c>
      <c r="G73" s="14">
        <v>9.1000000000000004E-3</v>
      </c>
      <c r="H73" s="15"/>
    </row>
    <row r="74" spans="1:8" ht="12.75" customHeight="1" x14ac:dyDescent="0.2">
      <c r="A74">
        <v>66</v>
      </c>
      <c r="B74" t="s">
        <v>305</v>
      </c>
      <c r="C74" t="s">
        <v>74</v>
      </c>
      <c r="D74" t="s">
        <v>33</v>
      </c>
      <c r="E74" s="27">
        <v>108000</v>
      </c>
      <c r="F74" s="13">
        <v>779.81399999999996</v>
      </c>
      <c r="G74" s="14">
        <v>8.8000000000000005E-3</v>
      </c>
      <c r="H74" s="15"/>
    </row>
    <row r="75" spans="1:8" ht="12.75" customHeight="1" x14ac:dyDescent="0.2">
      <c r="A75">
        <v>67</v>
      </c>
      <c r="B75" t="s">
        <v>701</v>
      </c>
      <c r="C75" t="s">
        <v>702</v>
      </c>
      <c r="D75" t="s">
        <v>31</v>
      </c>
      <c r="E75" s="27">
        <v>210000</v>
      </c>
      <c r="F75" s="13">
        <v>773.11500000000001</v>
      </c>
      <c r="G75" s="14">
        <v>8.6999999999999994E-3</v>
      </c>
      <c r="H75" s="15"/>
    </row>
    <row r="76" spans="1:8" ht="12.75" customHeight="1" x14ac:dyDescent="0.2">
      <c r="A76">
        <v>68</v>
      </c>
      <c r="B76" t="s">
        <v>593</v>
      </c>
      <c r="C76" t="s">
        <v>594</v>
      </c>
      <c r="D76" t="s">
        <v>23</v>
      </c>
      <c r="E76" s="27">
        <v>78900</v>
      </c>
      <c r="F76" s="13">
        <v>761.42444999999998</v>
      </c>
      <c r="G76" s="14">
        <v>8.6E-3</v>
      </c>
      <c r="H76" s="15"/>
    </row>
    <row r="77" spans="1:8" ht="12.75" customHeight="1" x14ac:dyDescent="0.2">
      <c r="A77">
        <v>69</v>
      </c>
      <c r="B77" t="s">
        <v>511</v>
      </c>
      <c r="C77" t="s">
        <v>78</v>
      </c>
      <c r="D77" t="s">
        <v>27</v>
      </c>
      <c r="E77" s="27">
        <v>1887000</v>
      </c>
      <c r="F77" s="13">
        <v>746.30849999999998</v>
      </c>
      <c r="G77" s="14">
        <v>8.3999999999999995E-3</v>
      </c>
      <c r="H77" s="15"/>
    </row>
    <row r="78" spans="1:8" ht="12.75" customHeight="1" x14ac:dyDescent="0.2">
      <c r="A78">
        <v>70</v>
      </c>
      <c r="B78" t="s">
        <v>591</v>
      </c>
      <c r="C78" t="s">
        <v>592</v>
      </c>
      <c r="D78" t="s">
        <v>25</v>
      </c>
      <c r="E78" s="27">
        <v>164160</v>
      </c>
      <c r="F78" s="13">
        <v>722.96064000000001</v>
      </c>
      <c r="G78" s="14">
        <v>8.2000000000000007E-3</v>
      </c>
      <c r="H78" s="15"/>
    </row>
    <row r="79" spans="1:8" ht="12.75" customHeight="1" x14ac:dyDescent="0.2">
      <c r="A79">
        <v>71</v>
      </c>
      <c r="B79" t="s">
        <v>406</v>
      </c>
      <c r="C79" t="s">
        <v>180</v>
      </c>
      <c r="D79" t="s">
        <v>38</v>
      </c>
      <c r="E79" s="27">
        <v>24780</v>
      </c>
      <c r="F79" s="13">
        <v>675.76298999999995</v>
      </c>
      <c r="G79" s="14">
        <v>7.6E-3</v>
      </c>
      <c r="H79" s="15"/>
    </row>
    <row r="80" spans="1:8" ht="12.75" customHeight="1" x14ac:dyDescent="0.2">
      <c r="A80">
        <v>72</v>
      </c>
      <c r="B80" t="s">
        <v>720</v>
      </c>
      <c r="C80" t="s">
        <v>721</v>
      </c>
      <c r="D80" t="s">
        <v>162</v>
      </c>
      <c r="E80" s="27">
        <v>49926</v>
      </c>
      <c r="F80" s="13">
        <v>561.76735200000007</v>
      </c>
      <c r="G80" s="14">
        <v>6.4000000000000003E-3</v>
      </c>
      <c r="H80" s="15"/>
    </row>
    <row r="81" spans="1:8" ht="12.75" customHeight="1" x14ac:dyDescent="0.2">
      <c r="B81" s="17" t="s">
        <v>95</v>
      </c>
      <c r="C81" s="17"/>
      <c r="D81" s="17"/>
      <c r="E81" s="28"/>
      <c r="F81" s="18">
        <v>84257.381610000011</v>
      </c>
      <c r="G81" s="19">
        <v>0.95269999999999966</v>
      </c>
      <c r="H81" s="20"/>
    </row>
    <row r="82" spans="1:8" ht="12.75" customHeight="1" x14ac:dyDescent="0.2">
      <c r="F82" s="13"/>
      <c r="G82" s="14"/>
      <c r="H82" s="15"/>
    </row>
    <row r="83" spans="1:8" ht="12.75" customHeight="1" x14ac:dyDescent="0.2">
      <c r="B83" s="16" t="s">
        <v>157</v>
      </c>
      <c r="C83" s="16"/>
      <c r="F83" s="13"/>
      <c r="G83" s="14"/>
      <c r="H83" s="15"/>
    </row>
    <row r="84" spans="1:8" ht="12.75" customHeight="1" x14ac:dyDescent="0.2">
      <c r="A84">
        <v>73</v>
      </c>
      <c r="B84" s="1" t="s">
        <v>302</v>
      </c>
      <c r="C84" s="52" t="s">
        <v>739</v>
      </c>
      <c r="D84" t="s">
        <v>515</v>
      </c>
      <c r="E84" s="27">
        <v>198000</v>
      </c>
      <c r="F84" s="13">
        <v>731.31299999999999</v>
      </c>
      <c r="G84" s="14">
        <v>8.3000000000000001E-3</v>
      </c>
      <c r="H84" s="15">
        <v>42852</v>
      </c>
    </row>
    <row r="85" spans="1:8" ht="12.75" customHeight="1" x14ac:dyDescent="0.2">
      <c r="B85" s="17" t="s">
        <v>95</v>
      </c>
      <c r="C85" s="17"/>
      <c r="D85" s="17"/>
      <c r="E85" s="28"/>
      <c r="F85" s="18">
        <v>731.31299999999999</v>
      </c>
      <c r="G85" s="19">
        <v>8.3000000000000001E-3</v>
      </c>
      <c r="H85" s="20"/>
    </row>
    <row r="86" spans="1:8" ht="12.75" customHeight="1" x14ac:dyDescent="0.2">
      <c r="F86" s="13"/>
      <c r="G86" s="14"/>
      <c r="H86" s="15"/>
    </row>
    <row r="87" spans="1:8" ht="12.75" customHeight="1" x14ac:dyDescent="0.2">
      <c r="B87" s="16" t="s">
        <v>102</v>
      </c>
      <c r="C87" s="16"/>
      <c r="F87" s="13"/>
      <c r="G87" s="14"/>
      <c r="H87" s="60"/>
    </row>
    <row r="88" spans="1:8" ht="12.75" customHeight="1" x14ac:dyDescent="0.2">
      <c r="A88">
        <v>74</v>
      </c>
      <c r="B88" t="s">
        <v>655</v>
      </c>
      <c r="C88" t="s">
        <v>654</v>
      </c>
      <c r="D88" t="s">
        <v>512</v>
      </c>
      <c r="E88" s="27">
        <v>242391.33989999999</v>
      </c>
      <c r="F88" s="13">
        <v>3839.5937174999999</v>
      </c>
      <c r="G88" s="14">
        <v>4.3400000000000001E-2</v>
      </c>
      <c r="H88" s="60" t="s">
        <v>617</v>
      </c>
    </row>
    <row r="89" spans="1:8" ht="12.75" customHeight="1" x14ac:dyDescent="0.2">
      <c r="A89">
        <v>75</v>
      </c>
      <c r="B89" t="s">
        <v>574</v>
      </c>
      <c r="C89" t="s">
        <v>575</v>
      </c>
      <c r="D89" t="s">
        <v>512</v>
      </c>
      <c r="E89" s="27">
        <v>9884.0483000000004</v>
      </c>
      <c r="F89" s="13">
        <v>156.03198829999999</v>
      </c>
      <c r="G89" s="14">
        <v>1.8E-3</v>
      </c>
      <c r="H89" s="60" t="s">
        <v>617</v>
      </c>
    </row>
    <row r="90" spans="1:8" ht="12.75" customHeight="1" x14ac:dyDescent="0.2">
      <c r="B90" s="17" t="s">
        <v>95</v>
      </c>
      <c r="C90" s="17"/>
      <c r="D90" s="17"/>
      <c r="E90" s="28"/>
      <c r="F90" s="18">
        <v>3995.6257058000001</v>
      </c>
      <c r="G90" s="19">
        <v>4.5200000000000004E-2</v>
      </c>
      <c r="H90" s="20"/>
    </row>
    <row r="91" spans="1:8" s="41" customFormat="1" ht="12.75" customHeight="1" x14ac:dyDescent="0.2">
      <c r="B91" s="54"/>
      <c r="C91" s="54"/>
      <c r="D91" s="54"/>
      <c r="E91" s="55"/>
      <c r="F91" s="56"/>
      <c r="G91" s="57"/>
      <c r="H91" s="33"/>
    </row>
    <row r="92" spans="1:8" ht="12.75" customHeight="1" x14ac:dyDescent="0.2">
      <c r="A92" s="78" t="s">
        <v>616</v>
      </c>
      <c r="B92" s="16" t="s">
        <v>103</v>
      </c>
      <c r="C92" s="16"/>
      <c r="F92" s="13">
        <v>400.32338189999996</v>
      </c>
      <c r="G92" s="14">
        <v>4.4999999999999997E-3</v>
      </c>
      <c r="H92" s="15">
        <v>42828</v>
      </c>
    </row>
    <row r="93" spans="1:8" ht="12.75" customHeight="1" x14ac:dyDescent="0.2">
      <c r="B93" s="17" t="s">
        <v>95</v>
      </c>
      <c r="C93" s="17"/>
      <c r="D93" s="17"/>
      <c r="E93" s="28"/>
      <c r="F93" s="18">
        <v>400.32338189999996</v>
      </c>
      <c r="G93" s="19">
        <v>4.4999999999999997E-3</v>
      </c>
      <c r="H93" s="20"/>
    </row>
    <row r="94" spans="1:8" ht="12.75" customHeight="1" x14ac:dyDescent="0.2">
      <c r="F94" s="13"/>
      <c r="G94" s="14"/>
      <c r="H94" s="15"/>
    </row>
    <row r="95" spans="1:8" ht="12.75" customHeight="1" x14ac:dyDescent="0.2">
      <c r="B95" s="16" t="s">
        <v>104</v>
      </c>
      <c r="C95" s="16"/>
      <c r="F95" s="13"/>
      <c r="G95" s="14"/>
      <c r="H95" s="15"/>
    </row>
    <row r="96" spans="1:8" ht="12.75" customHeight="1" x14ac:dyDescent="0.2">
      <c r="B96" s="16" t="s">
        <v>105</v>
      </c>
      <c r="C96" s="16"/>
      <c r="F96" s="13">
        <v>-951.85471259997576</v>
      </c>
      <c r="G96" s="40">
        <v>-1.0700000000000001E-2</v>
      </c>
      <c r="H96" s="15"/>
    </row>
    <row r="97" spans="2:8" ht="12.75" customHeight="1" x14ac:dyDescent="0.2">
      <c r="B97" s="17" t="s">
        <v>95</v>
      </c>
      <c r="C97" s="17"/>
      <c r="D97" s="17"/>
      <c r="E97" s="28"/>
      <c r="F97" s="18">
        <v>-951.85471259997576</v>
      </c>
      <c r="G97" s="19">
        <v>-1.0700000000000001E-2</v>
      </c>
      <c r="H97" s="20"/>
    </row>
    <row r="98" spans="2:8" ht="12.75" customHeight="1" x14ac:dyDescent="0.2">
      <c r="B98" s="21" t="s">
        <v>106</v>
      </c>
      <c r="C98" s="21"/>
      <c r="D98" s="21"/>
      <c r="E98" s="29"/>
      <c r="F98" s="22">
        <v>88432.788985100036</v>
      </c>
      <c r="G98" s="23">
        <v>0.99999999999999944</v>
      </c>
      <c r="H98" s="24"/>
    </row>
    <row r="99" spans="2:8" ht="12.75" customHeight="1" x14ac:dyDescent="0.2">
      <c r="F99" s="13"/>
    </row>
    <row r="100" spans="2:8" ht="12.75" customHeight="1" x14ac:dyDescent="0.2">
      <c r="B100" s="16"/>
    </row>
    <row r="101" spans="2:8" ht="12.75" customHeight="1" x14ac:dyDescent="0.2">
      <c r="B101" s="16"/>
      <c r="C101" s="16"/>
    </row>
    <row r="102" spans="2:8" ht="12.75" customHeight="1" x14ac:dyDescent="0.2">
      <c r="B102" s="16"/>
    </row>
    <row r="103" spans="2:8" ht="12.75" customHeight="1" x14ac:dyDescent="0.2"/>
    <row r="104" spans="2:8" ht="12.75" customHeight="1" x14ac:dyDescent="0.2"/>
    <row r="105" spans="2:8" ht="12.75" customHeight="1" x14ac:dyDescent="0.2"/>
    <row r="106" spans="2:8" ht="12.75" customHeight="1" x14ac:dyDescent="0.2"/>
    <row r="107" spans="2:8" ht="12.75" customHeight="1" x14ac:dyDescent="0.2"/>
    <row r="108" spans="2:8" ht="12.75" customHeight="1" x14ac:dyDescent="0.2"/>
    <row r="109" spans="2:8" ht="12.75" customHeight="1" x14ac:dyDescent="0.2"/>
    <row r="110" spans="2:8" ht="12.75" customHeight="1" x14ac:dyDescent="0.2"/>
    <row r="111" spans="2:8" ht="12.75" customHeight="1" x14ac:dyDescent="0.2"/>
    <row r="112" spans="2:8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</sheetData>
  <sheetProtection password="B9E2" sheet="1" objects="1" scenarios="1"/>
  <mergeCells count="1">
    <mergeCell ref="B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116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5703125" bestFit="1" customWidth="1"/>
    <col min="4" max="4" width="42.85546875" bestFit="1" customWidth="1"/>
    <col min="5" max="5" width="11" style="27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77" t="s">
        <v>622</v>
      </c>
      <c r="B1" s="92" t="s">
        <v>183</v>
      </c>
      <c r="C1" s="93"/>
      <c r="D1" s="93"/>
      <c r="E1" s="93"/>
      <c r="F1" s="93"/>
      <c r="G1" s="93"/>
      <c r="H1" s="94"/>
    </row>
    <row r="2" spans="1:8" x14ac:dyDescent="0.2">
      <c r="A2" s="79" t="s">
        <v>1</v>
      </c>
      <c r="B2" s="3" t="s">
        <v>743</v>
      </c>
      <c r="C2" s="3"/>
      <c r="D2" s="4"/>
      <c r="E2" s="26"/>
      <c r="F2" s="5"/>
      <c r="G2" s="6"/>
      <c r="H2" s="6"/>
    </row>
    <row r="3" spans="1:8" ht="15.75" customHeight="1" x14ac:dyDescent="0.2">
      <c r="A3" s="7"/>
      <c r="B3" s="8"/>
      <c r="C3" s="8"/>
      <c r="D3" s="2"/>
      <c r="E3" s="26"/>
      <c r="F3" s="5"/>
      <c r="G3" s="6"/>
      <c r="H3" s="6"/>
    </row>
    <row r="4" spans="1:8" x14ac:dyDescent="0.2">
      <c r="A4" s="9" t="s">
        <v>2</v>
      </c>
      <c r="B4" s="10" t="s">
        <v>3</v>
      </c>
      <c r="C4" s="10" t="s">
        <v>8</v>
      </c>
      <c r="D4" s="10" t="s">
        <v>4</v>
      </c>
      <c r="E4" s="25" t="s">
        <v>279</v>
      </c>
      <c r="F4" s="11" t="s">
        <v>5</v>
      </c>
      <c r="G4" s="12" t="s">
        <v>6</v>
      </c>
      <c r="H4" s="31" t="s">
        <v>7</v>
      </c>
    </row>
    <row r="5" spans="1:8" ht="12.75" customHeight="1" x14ac:dyDescent="0.2">
      <c r="F5" s="13"/>
      <c r="G5" s="14"/>
      <c r="H5" s="15"/>
    </row>
    <row r="6" spans="1:8" ht="12.75" customHeight="1" x14ac:dyDescent="0.2">
      <c r="F6" s="13"/>
      <c r="G6" s="14"/>
      <c r="H6" s="15"/>
    </row>
    <row r="7" spans="1:8" ht="12.75" customHeight="1" x14ac:dyDescent="0.2">
      <c r="B7" s="16" t="s">
        <v>9</v>
      </c>
      <c r="C7" s="16"/>
      <c r="F7" s="13"/>
      <c r="G7" s="14"/>
      <c r="H7" s="15"/>
    </row>
    <row r="8" spans="1:8" ht="12.75" customHeight="1" x14ac:dyDescent="0.2">
      <c r="B8" s="16" t="s">
        <v>676</v>
      </c>
      <c r="C8" s="16"/>
      <c r="F8" s="13"/>
      <c r="G8" s="14"/>
      <c r="H8" s="15"/>
    </row>
    <row r="9" spans="1:8" ht="12.75" customHeight="1" x14ac:dyDescent="0.2">
      <c r="A9">
        <v>1</v>
      </c>
      <c r="B9" t="s">
        <v>289</v>
      </c>
      <c r="C9" t="s">
        <v>12</v>
      </c>
      <c r="D9" t="s">
        <v>10</v>
      </c>
      <c r="E9" s="27">
        <v>103992</v>
      </c>
      <c r="F9" s="13">
        <v>1500.1365959999998</v>
      </c>
      <c r="G9" s="14">
        <v>4.65E-2</v>
      </c>
      <c r="H9" s="59" t="s">
        <v>617</v>
      </c>
    </row>
    <row r="10" spans="1:8" ht="12.75" customHeight="1" x14ac:dyDescent="0.2">
      <c r="A10">
        <v>2</v>
      </c>
      <c r="B10" t="s">
        <v>15</v>
      </c>
      <c r="C10" t="s">
        <v>16</v>
      </c>
      <c r="D10" t="s">
        <v>10</v>
      </c>
      <c r="E10" s="27">
        <v>499480</v>
      </c>
      <c r="F10" s="13">
        <v>1465.47432</v>
      </c>
      <c r="G10" s="14">
        <v>4.5400000000000003E-2</v>
      </c>
      <c r="H10" s="15" t="s">
        <v>617</v>
      </c>
    </row>
    <row r="11" spans="1:8" ht="12.75" customHeight="1" x14ac:dyDescent="0.2">
      <c r="A11">
        <v>3</v>
      </c>
      <c r="B11" t="s">
        <v>301</v>
      </c>
      <c r="C11" t="s">
        <v>46</v>
      </c>
      <c r="D11" t="s">
        <v>25</v>
      </c>
      <c r="E11" s="27">
        <v>495879</v>
      </c>
      <c r="F11" s="13">
        <v>1389.9488369999999</v>
      </c>
      <c r="G11" s="14">
        <v>4.3099999999999999E-2</v>
      </c>
      <c r="H11" s="15" t="s">
        <v>617</v>
      </c>
    </row>
    <row r="12" spans="1:8" ht="12.75" customHeight="1" x14ac:dyDescent="0.2">
      <c r="A12">
        <v>4</v>
      </c>
      <c r="B12" t="s">
        <v>290</v>
      </c>
      <c r="C12" t="s">
        <v>14</v>
      </c>
      <c r="D12" t="s">
        <v>13</v>
      </c>
      <c r="E12" s="27">
        <v>129916</v>
      </c>
      <c r="F12" s="13">
        <v>1328.0663099999999</v>
      </c>
      <c r="G12" s="14">
        <v>4.1200000000000001E-2</v>
      </c>
      <c r="H12" s="15" t="s">
        <v>617</v>
      </c>
    </row>
    <row r="13" spans="1:8" ht="12.75" customHeight="1" x14ac:dyDescent="0.2">
      <c r="A13">
        <v>5</v>
      </c>
      <c r="B13" t="s">
        <v>292</v>
      </c>
      <c r="C13" t="s">
        <v>11</v>
      </c>
      <c r="D13" t="s">
        <v>10</v>
      </c>
      <c r="E13" s="27">
        <v>478846</v>
      </c>
      <c r="F13" s="13">
        <v>1325.6851509999999</v>
      </c>
      <c r="G13" s="14">
        <v>4.1099999999999998E-2</v>
      </c>
      <c r="H13" s="15" t="s">
        <v>617</v>
      </c>
    </row>
    <row r="14" spans="1:8" ht="12.75" customHeight="1" x14ac:dyDescent="0.2">
      <c r="A14">
        <v>6</v>
      </c>
      <c r="B14" t="s">
        <v>355</v>
      </c>
      <c r="C14" t="s">
        <v>124</v>
      </c>
      <c r="D14" t="s">
        <v>35</v>
      </c>
      <c r="E14" s="27">
        <v>623696</v>
      </c>
      <c r="F14" s="13">
        <v>1230.5522080000001</v>
      </c>
      <c r="G14" s="14">
        <v>3.8100000000000002E-2</v>
      </c>
      <c r="H14" s="15" t="s">
        <v>617</v>
      </c>
    </row>
    <row r="15" spans="1:8" ht="12.75" customHeight="1" x14ac:dyDescent="0.2">
      <c r="A15">
        <v>7</v>
      </c>
      <c r="B15" t="s">
        <v>329</v>
      </c>
      <c r="C15" t="s">
        <v>76</v>
      </c>
      <c r="D15" t="s">
        <v>27</v>
      </c>
      <c r="E15" s="27">
        <v>76982</v>
      </c>
      <c r="F15" s="13">
        <v>1212.389518</v>
      </c>
      <c r="G15" s="14">
        <v>3.7600000000000001E-2</v>
      </c>
      <c r="H15" s="15" t="s">
        <v>617</v>
      </c>
    </row>
    <row r="16" spans="1:8" ht="12.75" customHeight="1" x14ac:dyDescent="0.2">
      <c r="A16">
        <v>8</v>
      </c>
      <c r="B16" t="s">
        <v>349</v>
      </c>
      <c r="C16" t="s">
        <v>113</v>
      </c>
      <c r="D16" t="s">
        <v>10</v>
      </c>
      <c r="E16" s="27">
        <v>74480</v>
      </c>
      <c r="F16" s="13">
        <v>1061.45172</v>
      </c>
      <c r="G16" s="14">
        <v>3.2899999999999999E-2</v>
      </c>
      <c r="H16" s="15" t="s">
        <v>617</v>
      </c>
    </row>
    <row r="17" spans="1:8" ht="12.75" customHeight="1" x14ac:dyDescent="0.2">
      <c r="A17">
        <v>9</v>
      </c>
      <c r="B17" t="s">
        <v>310</v>
      </c>
      <c r="C17" t="s">
        <v>50</v>
      </c>
      <c r="D17" t="s">
        <v>19</v>
      </c>
      <c r="E17" s="27">
        <v>17367</v>
      </c>
      <c r="F17" s="13">
        <v>1044.746619</v>
      </c>
      <c r="G17" s="14">
        <v>3.2399999999999998E-2</v>
      </c>
      <c r="H17" s="15" t="s">
        <v>617</v>
      </c>
    </row>
    <row r="18" spans="1:8" ht="12.75" customHeight="1" x14ac:dyDescent="0.2">
      <c r="A18">
        <v>10</v>
      </c>
      <c r="B18" t="s">
        <v>296</v>
      </c>
      <c r="C18" t="s">
        <v>26</v>
      </c>
      <c r="D18" t="s">
        <v>23</v>
      </c>
      <c r="E18" s="27">
        <v>63634</v>
      </c>
      <c r="F18" s="13">
        <v>955.84631400000001</v>
      </c>
      <c r="G18" s="14">
        <v>2.9600000000000001E-2</v>
      </c>
      <c r="H18" s="15" t="s">
        <v>617</v>
      </c>
    </row>
    <row r="19" spans="1:8" ht="12.75" customHeight="1" x14ac:dyDescent="0.2">
      <c r="A19">
        <v>11</v>
      </c>
      <c r="B19" t="s">
        <v>303</v>
      </c>
      <c r="C19" t="s">
        <v>48</v>
      </c>
      <c r="D19" t="s">
        <v>25</v>
      </c>
      <c r="E19" s="27">
        <v>27779</v>
      </c>
      <c r="F19" s="13">
        <v>937.26346000000001</v>
      </c>
      <c r="G19" s="14">
        <v>2.9100000000000001E-2</v>
      </c>
      <c r="H19" s="15" t="s">
        <v>617</v>
      </c>
    </row>
    <row r="20" spans="1:8" ht="12.75" customHeight="1" x14ac:dyDescent="0.2">
      <c r="A20">
        <v>12</v>
      </c>
      <c r="B20" t="s">
        <v>313</v>
      </c>
      <c r="C20" t="s">
        <v>108</v>
      </c>
      <c r="D20" t="s">
        <v>10</v>
      </c>
      <c r="E20" s="27">
        <v>103297</v>
      </c>
      <c r="F20" s="13">
        <v>900.95643400000006</v>
      </c>
      <c r="G20" s="14">
        <v>2.7900000000000001E-2</v>
      </c>
      <c r="H20" s="15" t="s">
        <v>617</v>
      </c>
    </row>
    <row r="21" spans="1:8" ht="12.75" customHeight="1" x14ac:dyDescent="0.2">
      <c r="A21">
        <v>13</v>
      </c>
      <c r="B21" t="s">
        <v>316</v>
      </c>
      <c r="C21" t="s">
        <v>65</v>
      </c>
      <c r="D21" t="s">
        <v>33</v>
      </c>
      <c r="E21" s="27">
        <v>242967</v>
      </c>
      <c r="F21" s="13">
        <v>850.50598349999996</v>
      </c>
      <c r="G21" s="14">
        <v>2.64E-2</v>
      </c>
      <c r="H21" s="15" t="s">
        <v>617</v>
      </c>
    </row>
    <row r="22" spans="1:8" ht="12.75" customHeight="1" x14ac:dyDescent="0.2">
      <c r="A22">
        <v>14</v>
      </c>
      <c r="B22" t="s">
        <v>306</v>
      </c>
      <c r="C22" t="s">
        <v>51</v>
      </c>
      <c r="D22" t="s">
        <v>21</v>
      </c>
      <c r="E22" s="27">
        <v>17725</v>
      </c>
      <c r="F22" s="13">
        <v>822.90084999999999</v>
      </c>
      <c r="G22" s="14">
        <v>2.5499999999999998E-2</v>
      </c>
      <c r="H22" s="15" t="s">
        <v>617</v>
      </c>
    </row>
    <row r="23" spans="1:8" ht="12.75" customHeight="1" x14ac:dyDescent="0.2">
      <c r="A23">
        <v>15</v>
      </c>
      <c r="B23" t="s">
        <v>333</v>
      </c>
      <c r="C23" t="s">
        <v>89</v>
      </c>
      <c r="D23" t="s">
        <v>29</v>
      </c>
      <c r="E23" s="27">
        <v>154236</v>
      </c>
      <c r="F23" s="13">
        <v>810.74153400000012</v>
      </c>
      <c r="G23" s="14">
        <v>2.5100000000000001E-2</v>
      </c>
      <c r="H23" s="15" t="s">
        <v>617</v>
      </c>
    </row>
    <row r="24" spans="1:8" ht="12.75" customHeight="1" x14ac:dyDescent="0.2">
      <c r="A24">
        <v>16</v>
      </c>
      <c r="B24" t="s">
        <v>291</v>
      </c>
      <c r="C24" t="s">
        <v>30</v>
      </c>
      <c r="D24" t="s">
        <v>29</v>
      </c>
      <c r="E24" s="27">
        <v>57029</v>
      </c>
      <c r="F24" s="13">
        <v>753.2960609999999</v>
      </c>
      <c r="G24" s="14">
        <v>2.3400000000000001E-2</v>
      </c>
      <c r="H24" s="15" t="s">
        <v>617</v>
      </c>
    </row>
    <row r="25" spans="1:8" ht="12.75" customHeight="1" x14ac:dyDescent="0.2">
      <c r="A25">
        <v>17</v>
      </c>
      <c r="B25" t="s">
        <v>347</v>
      </c>
      <c r="C25" t="s">
        <v>111</v>
      </c>
      <c r="D25" t="s">
        <v>25</v>
      </c>
      <c r="E25" s="27">
        <v>82445</v>
      </c>
      <c r="F25" s="13">
        <v>751.69228750000002</v>
      </c>
      <c r="G25" s="14">
        <v>2.3300000000000001E-2</v>
      </c>
      <c r="H25" s="15" t="s">
        <v>617</v>
      </c>
    </row>
    <row r="26" spans="1:8" ht="12.75" customHeight="1" x14ac:dyDescent="0.2">
      <c r="A26">
        <v>18</v>
      </c>
      <c r="B26" t="s">
        <v>370</v>
      </c>
      <c r="C26" t="s">
        <v>136</v>
      </c>
      <c r="D26" t="s">
        <v>45</v>
      </c>
      <c r="E26" s="27">
        <v>379060</v>
      </c>
      <c r="F26" s="13">
        <v>739.35653000000002</v>
      </c>
      <c r="G26" s="14">
        <v>2.29E-2</v>
      </c>
      <c r="H26" s="15" t="s">
        <v>617</v>
      </c>
    </row>
    <row r="27" spans="1:8" ht="12.75" customHeight="1" x14ac:dyDescent="0.2">
      <c r="A27">
        <v>19</v>
      </c>
      <c r="B27" t="s">
        <v>744</v>
      </c>
      <c r="C27" t="s">
        <v>71</v>
      </c>
      <c r="D27" t="s">
        <v>21</v>
      </c>
      <c r="E27" s="27">
        <v>106911</v>
      </c>
      <c r="F27" s="13">
        <v>735.70804650000002</v>
      </c>
      <c r="G27" s="14">
        <v>2.2800000000000001E-2</v>
      </c>
      <c r="H27" s="15" t="s">
        <v>617</v>
      </c>
    </row>
    <row r="28" spans="1:8" ht="12.75" customHeight="1" x14ac:dyDescent="0.2">
      <c r="A28">
        <v>20</v>
      </c>
      <c r="B28" t="s">
        <v>314</v>
      </c>
      <c r="C28" t="s">
        <v>60</v>
      </c>
      <c r="D28" t="s">
        <v>21</v>
      </c>
      <c r="E28" s="27">
        <v>86560</v>
      </c>
      <c r="F28" s="13">
        <v>735.06751999999994</v>
      </c>
      <c r="G28" s="14">
        <v>2.2800000000000001E-2</v>
      </c>
      <c r="H28" s="15" t="s">
        <v>617</v>
      </c>
    </row>
    <row r="29" spans="1:8" ht="12.75" customHeight="1" x14ac:dyDescent="0.2">
      <c r="A29">
        <v>21</v>
      </c>
      <c r="B29" t="s">
        <v>372</v>
      </c>
      <c r="C29" t="s">
        <v>140</v>
      </c>
      <c r="D29" t="s">
        <v>17</v>
      </c>
      <c r="E29" s="27">
        <v>4298</v>
      </c>
      <c r="F29" s="13">
        <v>734.23593599999992</v>
      </c>
      <c r="G29" s="14">
        <v>2.2800000000000001E-2</v>
      </c>
      <c r="H29" s="15" t="s">
        <v>617</v>
      </c>
    </row>
    <row r="30" spans="1:8" ht="12.75" customHeight="1" x14ac:dyDescent="0.2">
      <c r="A30">
        <v>22</v>
      </c>
      <c r="B30" t="s">
        <v>293</v>
      </c>
      <c r="C30" t="s">
        <v>20</v>
      </c>
      <c r="D30" t="s">
        <v>19</v>
      </c>
      <c r="E30" s="27">
        <v>156729</v>
      </c>
      <c r="F30" s="13">
        <v>730.12204650000001</v>
      </c>
      <c r="G30" s="14">
        <v>2.2599999999999999E-2</v>
      </c>
      <c r="H30" s="15" t="s">
        <v>617</v>
      </c>
    </row>
    <row r="31" spans="1:8" ht="12.75" customHeight="1" x14ac:dyDescent="0.2">
      <c r="A31">
        <v>23</v>
      </c>
      <c r="B31" t="s">
        <v>361</v>
      </c>
      <c r="C31" t="s">
        <v>129</v>
      </c>
      <c r="D31" t="s">
        <v>112</v>
      </c>
      <c r="E31" s="27">
        <v>126833</v>
      </c>
      <c r="F31" s="13">
        <v>679.25413150000008</v>
      </c>
      <c r="G31" s="14">
        <v>2.1100000000000001E-2</v>
      </c>
      <c r="H31" s="15" t="s">
        <v>617</v>
      </c>
    </row>
    <row r="32" spans="1:8" ht="12.75" customHeight="1" x14ac:dyDescent="0.2">
      <c r="A32">
        <v>24</v>
      </c>
      <c r="B32" t="s">
        <v>304</v>
      </c>
      <c r="C32" t="s">
        <v>54</v>
      </c>
      <c r="D32" t="s">
        <v>17</v>
      </c>
      <c r="E32" s="27">
        <v>16912</v>
      </c>
      <c r="F32" s="13">
        <v>673.90092000000004</v>
      </c>
      <c r="G32" s="14">
        <v>2.0899999999999998E-2</v>
      </c>
      <c r="H32" s="15" t="s">
        <v>617</v>
      </c>
    </row>
    <row r="33" spans="1:8" ht="12.75" customHeight="1" x14ac:dyDescent="0.2">
      <c r="A33">
        <v>25</v>
      </c>
      <c r="B33" t="s">
        <v>294</v>
      </c>
      <c r="C33" t="s">
        <v>24</v>
      </c>
      <c r="D33" t="s">
        <v>13</v>
      </c>
      <c r="E33" s="27">
        <v>74718</v>
      </c>
      <c r="F33" s="13">
        <v>653.59570499999995</v>
      </c>
      <c r="G33" s="14">
        <v>2.0299999999999999E-2</v>
      </c>
      <c r="H33" s="15" t="s">
        <v>617</v>
      </c>
    </row>
    <row r="34" spans="1:8" ht="12.75" customHeight="1" x14ac:dyDescent="0.2">
      <c r="A34">
        <v>26</v>
      </c>
      <c r="B34" t="s">
        <v>360</v>
      </c>
      <c r="C34" t="s">
        <v>128</v>
      </c>
      <c r="D34" t="s">
        <v>29</v>
      </c>
      <c r="E34" s="27">
        <v>90577</v>
      </c>
      <c r="F34" s="13">
        <v>588.61463450000008</v>
      </c>
      <c r="G34" s="14">
        <v>1.8200000000000001E-2</v>
      </c>
      <c r="H34" s="15" t="s">
        <v>617</v>
      </c>
    </row>
    <row r="35" spans="1:8" ht="12.75" customHeight="1" x14ac:dyDescent="0.2">
      <c r="A35">
        <v>27</v>
      </c>
      <c r="B35" t="s">
        <v>496</v>
      </c>
      <c r="C35" t="s">
        <v>68</v>
      </c>
      <c r="D35" t="s">
        <v>17</v>
      </c>
      <c r="E35" s="27">
        <v>354267</v>
      </c>
      <c r="F35" s="13">
        <v>575.50674149999998</v>
      </c>
      <c r="G35" s="14">
        <v>1.78E-2</v>
      </c>
      <c r="H35" s="15" t="s">
        <v>617</v>
      </c>
    </row>
    <row r="36" spans="1:8" ht="12.75" customHeight="1" x14ac:dyDescent="0.2">
      <c r="A36">
        <v>28</v>
      </c>
      <c r="B36" t="s">
        <v>659</v>
      </c>
      <c r="C36" t="s">
        <v>143</v>
      </c>
      <c r="D36" t="s">
        <v>19</v>
      </c>
      <c r="E36" s="27">
        <v>190815</v>
      </c>
      <c r="F36" s="13">
        <v>538.3845225</v>
      </c>
      <c r="G36" s="14">
        <v>1.67E-2</v>
      </c>
      <c r="H36" s="15" t="s">
        <v>617</v>
      </c>
    </row>
    <row r="37" spans="1:8" ht="12.75" customHeight="1" x14ac:dyDescent="0.2">
      <c r="A37">
        <v>29</v>
      </c>
      <c r="B37" t="s">
        <v>318</v>
      </c>
      <c r="C37" t="s">
        <v>18</v>
      </c>
      <c r="D37" t="s">
        <v>13</v>
      </c>
      <c r="E37" s="27">
        <v>21307</v>
      </c>
      <c r="F37" s="13">
        <v>518.14362600000004</v>
      </c>
      <c r="G37" s="14">
        <v>1.61E-2</v>
      </c>
      <c r="H37" s="15" t="s">
        <v>617</v>
      </c>
    </row>
    <row r="38" spans="1:8" ht="12.75" customHeight="1" x14ac:dyDescent="0.2">
      <c r="A38">
        <v>30</v>
      </c>
      <c r="B38" t="s">
        <v>359</v>
      </c>
      <c r="C38" t="s">
        <v>126</v>
      </c>
      <c r="D38" t="s">
        <v>10</v>
      </c>
      <c r="E38" s="27">
        <v>29083</v>
      </c>
      <c r="F38" s="13">
        <v>449.84130249999998</v>
      </c>
      <c r="G38" s="14">
        <v>1.3899999999999999E-2</v>
      </c>
      <c r="H38" s="15" t="s">
        <v>617</v>
      </c>
    </row>
    <row r="39" spans="1:8" ht="12.75" customHeight="1" x14ac:dyDescent="0.2">
      <c r="A39">
        <v>31</v>
      </c>
      <c r="B39" t="s">
        <v>371</v>
      </c>
      <c r="C39" t="s">
        <v>139</v>
      </c>
      <c r="D39" t="s">
        <v>21</v>
      </c>
      <c r="E39" s="27">
        <v>66330</v>
      </c>
      <c r="F39" s="13">
        <v>413.79970500000002</v>
      </c>
      <c r="G39" s="14">
        <v>1.2800000000000001E-2</v>
      </c>
      <c r="H39" s="15" t="s">
        <v>617</v>
      </c>
    </row>
    <row r="40" spans="1:8" ht="12.75" customHeight="1" x14ac:dyDescent="0.2">
      <c r="A40">
        <v>32</v>
      </c>
      <c r="B40" t="s">
        <v>326</v>
      </c>
      <c r="C40" t="s">
        <v>73</v>
      </c>
      <c r="D40" t="s">
        <v>10</v>
      </c>
      <c r="E40" s="27">
        <v>452066</v>
      </c>
      <c r="F40" s="13">
        <v>413.41435700000005</v>
      </c>
      <c r="G40" s="14">
        <v>1.2800000000000001E-2</v>
      </c>
      <c r="H40" s="15" t="s">
        <v>617</v>
      </c>
    </row>
    <row r="41" spans="1:8" ht="12.75" customHeight="1" x14ac:dyDescent="0.2">
      <c r="A41">
        <v>33</v>
      </c>
      <c r="B41" t="s">
        <v>374</v>
      </c>
      <c r="C41" t="s">
        <v>142</v>
      </c>
      <c r="D41" t="s">
        <v>112</v>
      </c>
      <c r="E41" s="27">
        <v>369416</v>
      </c>
      <c r="F41" s="13">
        <v>397.12220000000002</v>
      </c>
      <c r="G41" s="14">
        <v>1.23E-2</v>
      </c>
      <c r="H41" s="15" t="s">
        <v>617</v>
      </c>
    </row>
    <row r="42" spans="1:8" ht="12.75" customHeight="1" x14ac:dyDescent="0.2">
      <c r="A42">
        <v>34</v>
      </c>
      <c r="B42" t="s">
        <v>337</v>
      </c>
      <c r="C42" t="s">
        <v>70</v>
      </c>
      <c r="D42" t="s">
        <v>49</v>
      </c>
      <c r="E42" s="27">
        <v>25406</v>
      </c>
      <c r="F42" s="13">
        <v>385.77740700000004</v>
      </c>
      <c r="G42" s="14">
        <v>1.2E-2</v>
      </c>
      <c r="H42" s="15" t="s">
        <v>617</v>
      </c>
    </row>
    <row r="43" spans="1:8" ht="12.75" customHeight="1" x14ac:dyDescent="0.2">
      <c r="A43">
        <v>35</v>
      </c>
      <c r="B43" t="s">
        <v>317</v>
      </c>
      <c r="C43" t="s">
        <v>62</v>
      </c>
      <c r="D43" t="s">
        <v>21</v>
      </c>
      <c r="E43" s="27">
        <v>48819</v>
      </c>
      <c r="F43" s="13">
        <v>329.62588800000003</v>
      </c>
      <c r="G43" s="14">
        <v>1.0200000000000001E-2</v>
      </c>
      <c r="H43" s="15" t="s">
        <v>617</v>
      </c>
    </row>
    <row r="44" spans="1:8" ht="12.75" customHeight="1" x14ac:dyDescent="0.2">
      <c r="A44">
        <v>36</v>
      </c>
      <c r="B44" t="s">
        <v>553</v>
      </c>
      <c r="C44" t="s">
        <v>554</v>
      </c>
      <c r="D44" t="s">
        <v>13</v>
      </c>
      <c r="E44" s="27">
        <v>153024</v>
      </c>
      <c r="F44" s="13">
        <v>328.92508800000002</v>
      </c>
      <c r="G44" s="14">
        <v>1.0200000000000001E-2</v>
      </c>
      <c r="H44" s="15" t="s">
        <v>617</v>
      </c>
    </row>
    <row r="45" spans="1:8" ht="12.75" customHeight="1" x14ac:dyDescent="0.2">
      <c r="A45">
        <v>37</v>
      </c>
      <c r="B45" t="s">
        <v>40</v>
      </c>
      <c r="C45" t="s">
        <v>42</v>
      </c>
      <c r="D45" t="s">
        <v>10</v>
      </c>
      <c r="E45" s="27">
        <v>189657</v>
      </c>
      <c r="F45" s="13">
        <v>328.01178149999998</v>
      </c>
      <c r="G45" s="14">
        <v>1.0200000000000001E-2</v>
      </c>
      <c r="H45" s="15" t="s">
        <v>617</v>
      </c>
    </row>
    <row r="46" spans="1:8" ht="12.75" customHeight="1" x14ac:dyDescent="0.2">
      <c r="A46">
        <v>38</v>
      </c>
      <c r="B46" t="s">
        <v>716</v>
      </c>
      <c r="C46" t="s">
        <v>717</v>
      </c>
      <c r="D46" t="s">
        <v>688</v>
      </c>
      <c r="E46" s="27">
        <v>103783</v>
      </c>
      <c r="F46" s="13">
        <v>323.64728550000001</v>
      </c>
      <c r="G46" s="14">
        <v>0.01</v>
      </c>
      <c r="H46" s="15" t="s">
        <v>617</v>
      </c>
    </row>
    <row r="47" spans="1:8" ht="12.75" customHeight="1" x14ac:dyDescent="0.2">
      <c r="A47">
        <v>39</v>
      </c>
      <c r="B47" t="s">
        <v>357</v>
      </c>
      <c r="C47" t="s">
        <v>123</v>
      </c>
      <c r="D47" t="s">
        <v>13</v>
      </c>
      <c r="E47" s="27">
        <v>66131</v>
      </c>
      <c r="F47" s="13">
        <v>303.64048650000001</v>
      </c>
      <c r="G47" s="14">
        <v>9.4000000000000004E-3</v>
      </c>
      <c r="H47" s="15" t="s">
        <v>617</v>
      </c>
    </row>
    <row r="48" spans="1:8" ht="12.75" customHeight="1" x14ac:dyDescent="0.2">
      <c r="A48">
        <v>40</v>
      </c>
      <c r="B48" t="s">
        <v>297</v>
      </c>
      <c r="C48" t="s">
        <v>39</v>
      </c>
      <c r="D48" t="s">
        <v>19</v>
      </c>
      <c r="E48" s="27">
        <v>10680</v>
      </c>
      <c r="F48" s="13">
        <v>299.62205999999998</v>
      </c>
      <c r="G48" s="14">
        <v>9.2999999999999992E-3</v>
      </c>
      <c r="H48" s="15" t="s">
        <v>617</v>
      </c>
    </row>
    <row r="49" spans="1:8" ht="12.75" customHeight="1" x14ac:dyDescent="0.2">
      <c r="A49">
        <v>41</v>
      </c>
      <c r="B49" t="s">
        <v>715</v>
      </c>
      <c r="C49" t="s">
        <v>689</v>
      </c>
      <c r="D49" t="s">
        <v>23</v>
      </c>
      <c r="E49" s="27">
        <v>29156</v>
      </c>
      <c r="F49" s="13">
        <v>285.043634</v>
      </c>
      <c r="G49" s="14">
        <v>8.8000000000000005E-3</v>
      </c>
      <c r="H49" s="15" t="s">
        <v>617</v>
      </c>
    </row>
    <row r="50" spans="1:8" ht="12.75" customHeight="1" x14ac:dyDescent="0.2">
      <c r="A50">
        <v>42</v>
      </c>
      <c r="B50" t="s">
        <v>298</v>
      </c>
      <c r="C50" t="s">
        <v>22</v>
      </c>
      <c r="D50" t="s">
        <v>299</v>
      </c>
      <c r="E50" s="27">
        <v>54892</v>
      </c>
      <c r="F50" s="13">
        <v>237.79214399999998</v>
      </c>
      <c r="G50" s="14">
        <v>7.4000000000000003E-3</v>
      </c>
      <c r="H50" s="15" t="s">
        <v>617</v>
      </c>
    </row>
    <row r="51" spans="1:8" ht="12.75" customHeight="1" x14ac:dyDescent="0.2">
      <c r="A51">
        <v>43</v>
      </c>
      <c r="B51" t="s">
        <v>748</v>
      </c>
      <c r="C51" t="s">
        <v>749</v>
      </c>
      <c r="D51" t="s">
        <v>116</v>
      </c>
      <c r="E51" s="27">
        <v>124820</v>
      </c>
      <c r="F51" s="13">
        <v>234.91123999999999</v>
      </c>
      <c r="G51" s="14">
        <v>7.3000000000000001E-3</v>
      </c>
      <c r="H51" s="15" t="s">
        <v>617</v>
      </c>
    </row>
    <row r="52" spans="1:8" ht="12.75" customHeight="1" x14ac:dyDescent="0.2">
      <c r="A52">
        <v>44</v>
      </c>
      <c r="B52" t="s">
        <v>455</v>
      </c>
      <c r="C52" t="s">
        <v>232</v>
      </c>
      <c r="D52" t="s">
        <v>25</v>
      </c>
      <c r="E52" s="27">
        <v>27468</v>
      </c>
      <c r="F52" s="13">
        <v>211.723344</v>
      </c>
      <c r="G52" s="14">
        <v>6.6E-3</v>
      </c>
      <c r="H52" s="15" t="s">
        <v>617</v>
      </c>
    </row>
    <row r="53" spans="1:8" ht="12.75" customHeight="1" x14ac:dyDescent="0.2">
      <c r="B53" s="17" t="s">
        <v>95</v>
      </c>
      <c r="C53" s="17"/>
      <c r="D53" s="17"/>
      <c r="E53" s="28"/>
      <c r="F53" s="18">
        <v>31186.442486000014</v>
      </c>
      <c r="G53" s="19">
        <v>0.96680000000000021</v>
      </c>
      <c r="H53" s="20"/>
    </row>
    <row r="54" spans="1:8" ht="12.75" customHeight="1" x14ac:dyDescent="0.2">
      <c r="F54" s="13"/>
      <c r="G54" s="14"/>
      <c r="H54" s="15"/>
    </row>
    <row r="55" spans="1:8" ht="12.75" customHeight="1" x14ac:dyDescent="0.2">
      <c r="B55" s="16" t="s">
        <v>490</v>
      </c>
      <c r="C55" s="16"/>
      <c r="F55" s="13"/>
      <c r="G55" s="14"/>
      <c r="H55" s="15"/>
    </row>
    <row r="56" spans="1:8" ht="12.75" customHeight="1" x14ac:dyDescent="0.2">
      <c r="A56">
        <v>45</v>
      </c>
      <c r="B56" t="s">
        <v>346</v>
      </c>
      <c r="C56" t="s">
        <v>100</v>
      </c>
      <c r="D56" s="52" t="s">
        <v>741</v>
      </c>
      <c r="E56" s="27">
        <v>200000</v>
      </c>
      <c r="F56" s="13">
        <v>0</v>
      </c>
      <c r="G56" s="87" t="s">
        <v>740</v>
      </c>
      <c r="H56" s="15" t="s">
        <v>617</v>
      </c>
    </row>
    <row r="57" spans="1:8" ht="12.75" customHeight="1" x14ac:dyDescent="0.2">
      <c r="A57">
        <v>46</v>
      </c>
      <c r="B57" s="52" t="s">
        <v>489</v>
      </c>
      <c r="C57" s="52" t="s">
        <v>739</v>
      </c>
      <c r="D57" t="s">
        <v>38</v>
      </c>
      <c r="E57" s="27">
        <v>250</v>
      </c>
      <c r="F57" s="13">
        <v>0</v>
      </c>
      <c r="G57" s="87" t="s">
        <v>740</v>
      </c>
      <c r="H57" s="15" t="s">
        <v>617</v>
      </c>
    </row>
    <row r="58" spans="1:8" ht="12.75" customHeight="1" x14ac:dyDescent="0.2">
      <c r="A58">
        <v>47</v>
      </c>
      <c r="B58" s="1" t="s">
        <v>413</v>
      </c>
      <c r="C58" s="1" t="s">
        <v>184</v>
      </c>
      <c r="D58" t="s">
        <v>560</v>
      </c>
      <c r="E58" s="27">
        <v>8600</v>
      </c>
      <c r="F58" s="13">
        <v>0</v>
      </c>
      <c r="G58" s="87" t="s">
        <v>740</v>
      </c>
      <c r="H58" s="15" t="s">
        <v>617</v>
      </c>
    </row>
    <row r="59" spans="1:8" ht="12.75" customHeight="1" x14ac:dyDescent="0.2">
      <c r="B59" s="17" t="s">
        <v>95</v>
      </c>
      <c r="C59" s="17"/>
      <c r="D59" s="17"/>
      <c r="E59" s="28"/>
      <c r="F59" s="18">
        <v>0</v>
      </c>
      <c r="G59" s="19">
        <v>0</v>
      </c>
      <c r="H59" s="20"/>
    </row>
    <row r="60" spans="1:8" ht="12.75" customHeight="1" x14ac:dyDescent="0.2">
      <c r="F60" s="13"/>
      <c r="G60" s="14"/>
      <c r="H60" s="15"/>
    </row>
    <row r="61" spans="1:8" ht="12.75" customHeight="1" x14ac:dyDescent="0.2">
      <c r="B61" s="16" t="s">
        <v>102</v>
      </c>
      <c r="C61" s="16"/>
      <c r="F61" s="13"/>
      <c r="G61" s="14"/>
      <c r="H61" s="15"/>
    </row>
    <row r="62" spans="1:8" ht="12.75" customHeight="1" x14ac:dyDescent="0.2">
      <c r="A62">
        <v>48</v>
      </c>
      <c r="B62" t="s">
        <v>655</v>
      </c>
      <c r="C62" t="s">
        <v>654</v>
      </c>
      <c r="D62" s="52" t="s">
        <v>512</v>
      </c>
      <c r="E62" s="27">
        <v>44205.261700000003</v>
      </c>
      <c r="F62" s="13">
        <v>700.23229860000004</v>
      </c>
      <c r="G62" s="14">
        <v>2.1700000000000001E-2</v>
      </c>
      <c r="H62" s="15"/>
    </row>
    <row r="63" spans="1:8" ht="12.75" customHeight="1" x14ac:dyDescent="0.2">
      <c r="B63" s="17" t="s">
        <v>95</v>
      </c>
      <c r="C63" s="17"/>
      <c r="D63" s="17"/>
      <c r="E63" s="28"/>
      <c r="F63" s="18">
        <v>700.23229860000004</v>
      </c>
      <c r="G63" s="19">
        <v>2.1700000000000001E-2</v>
      </c>
      <c r="H63" s="20"/>
    </row>
    <row r="64" spans="1:8" ht="12.75" customHeight="1" x14ac:dyDescent="0.2">
      <c r="F64" s="13"/>
      <c r="G64" s="14"/>
      <c r="H64" s="15"/>
    </row>
    <row r="65" spans="1:8" ht="12.75" customHeight="1" x14ac:dyDescent="0.2">
      <c r="A65" s="78" t="s">
        <v>616</v>
      </c>
      <c r="B65" s="16" t="s">
        <v>103</v>
      </c>
      <c r="C65" s="16"/>
      <c r="F65" s="13">
        <v>438.75747680000001</v>
      </c>
      <c r="G65" s="14">
        <v>1.3599999999999999E-2</v>
      </c>
      <c r="H65" s="15">
        <v>42828</v>
      </c>
    </row>
    <row r="66" spans="1:8" ht="12.75" customHeight="1" x14ac:dyDescent="0.2">
      <c r="B66" s="17" t="s">
        <v>95</v>
      </c>
      <c r="C66" s="17"/>
      <c r="D66" s="17"/>
      <c r="E66" s="28"/>
      <c r="F66" s="18">
        <v>438.75747680000001</v>
      </c>
      <c r="G66" s="19">
        <v>1.3599999999999999E-2</v>
      </c>
      <c r="H66" s="20"/>
    </row>
    <row r="67" spans="1:8" ht="12.75" customHeight="1" x14ac:dyDescent="0.2">
      <c r="F67" s="13"/>
      <c r="G67" s="14"/>
      <c r="H67" s="15"/>
    </row>
    <row r="68" spans="1:8" ht="12.75" customHeight="1" x14ac:dyDescent="0.2">
      <c r="B68" s="16" t="s">
        <v>104</v>
      </c>
      <c r="C68" s="16"/>
      <c r="F68" s="13"/>
      <c r="G68" s="14"/>
      <c r="H68" s="15"/>
    </row>
    <row r="69" spans="1:8" ht="12.75" customHeight="1" x14ac:dyDescent="0.2">
      <c r="B69" s="16" t="s">
        <v>105</v>
      </c>
      <c r="C69" s="16"/>
      <c r="F69" s="13">
        <v>-67.687219400017057</v>
      </c>
      <c r="G69" s="14">
        <v>-2.0999999999999999E-3</v>
      </c>
      <c r="H69" s="15"/>
    </row>
    <row r="70" spans="1:8" ht="12.75" customHeight="1" x14ac:dyDescent="0.2">
      <c r="B70" s="17" t="s">
        <v>95</v>
      </c>
      <c r="C70" s="17"/>
      <c r="D70" s="17"/>
      <c r="E70" s="28"/>
      <c r="F70" s="18">
        <v>-67.687219400017057</v>
      </c>
      <c r="G70" s="19">
        <v>-2.0999999999999999E-3</v>
      </c>
      <c r="H70" s="20"/>
    </row>
    <row r="71" spans="1:8" ht="12.75" customHeight="1" x14ac:dyDescent="0.2">
      <c r="B71" s="21" t="s">
        <v>106</v>
      </c>
      <c r="C71" s="21"/>
      <c r="D71" s="21"/>
      <c r="E71" s="29"/>
      <c r="F71" s="22">
        <v>32257.745041999999</v>
      </c>
      <c r="G71" s="23">
        <v>1.0000000000000002</v>
      </c>
      <c r="H71" s="24"/>
    </row>
    <row r="72" spans="1:8" ht="12.75" customHeight="1" x14ac:dyDescent="0.2"/>
    <row r="73" spans="1:8" ht="12.75" customHeight="1" x14ac:dyDescent="0.2">
      <c r="B73" s="16" t="s">
        <v>283</v>
      </c>
    </row>
    <row r="74" spans="1:8" ht="12.75" customHeight="1" x14ac:dyDescent="0.2">
      <c r="B74" s="16" t="s">
        <v>284</v>
      </c>
      <c r="C74" s="16"/>
    </row>
    <row r="75" spans="1:8" ht="12.75" customHeight="1" x14ac:dyDescent="0.2">
      <c r="B75" s="16" t="s">
        <v>285</v>
      </c>
      <c r="C75" s="16"/>
    </row>
    <row r="76" spans="1:8" ht="12.75" customHeight="1" x14ac:dyDescent="0.2">
      <c r="B76" s="16" t="s">
        <v>287</v>
      </c>
      <c r="C76" s="16"/>
    </row>
    <row r="77" spans="1:8" ht="12.75" customHeight="1" x14ac:dyDescent="0.2">
      <c r="B77" s="45"/>
      <c r="C77" s="16"/>
    </row>
    <row r="78" spans="1:8" ht="12.75" customHeight="1" x14ac:dyDescent="0.2">
      <c r="B78" s="16"/>
      <c r="C78" s="16"/>
    </row>
    <row r="79" spans="1:8" ht="12.75" customHeight="1" x14ac:dyDescent="0.2"/>
    <row r="80" spans="1:8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</sheetData>
  <sheetProtection password="B9E2" sheet="1" objects="1" scenarios="1"/>
  <mergeCells count="1">
    <mergeCell ref="B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67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42.85546875" bestFit="1" customWidth="1"/>
    <col min="5" max="5" width="12.5703125" style="27" customWidth="1"/>
    <col min="6" max="6" width="22.7109375" bestFit="1" customWidth="1"/>
    <col min="7" max="7" width="14" bestFit="1" customWidth="1"/>
    <col min="8" max="8" width="14" customWidth="1"/>
    <col min="9" max="9" width="13.42578125" bestFit="1" customWidth="1"/>
  </cols>
  <sheetData>
    <row r="1" spans="1:9" ht="18.75" x14ac:dyDescent="0.2">
      <c r="A1" s="77" t="s">
        <v>623</v>
      </c>
      <c r="B1" s="92" t="s">
        <v>185</v>
      </c>
      <c r="C1" s="93"/>
      <c r="D1" s="93"/>
      <c r="E1" s="93"/>
      <c r="F1" s="93"/>
      <c r="G1" s="93"/>
      <c r="H1" s="93"/>
      <c r="I1" s="94"/>
    </row>
    <row r="2" spans="1:9" x14ac:dyDescent="0.2">
      <c r="A2" s="79" t="s">
        <v>1</v>
      </c>
      <c r="B2" s="3" t="s">
        <v>743</v>
      </c>
      <c r="C2" s="3"/>
      <c r="D2" s="4"/>
      <c r="E2" s="26"/>
      <c r="F2" s="5"/>
      <c r="G2" s="6"/>
      <c r="H2" s="6"/>
      <c r="I2" s="6"/>
    </row>
    <row r="3" spans="1:9" ht="15.75" customHeight="1" x14ac:dyDescent="0.2">
      <c r="A3" s="7"/>
      <c r="B3" s="8"/>
      <c r="C3" s="8"/>
      <c r="D3" s="2"/>
      <c r="E3" s="26"/>
      <c r="F3" s="5"/>
      <c r="G3" s="6"/>
      <c r="H3" s="6"/>
      <c r="I3" s="6"/>
    </row>
    <row r="4" spans="1:9" ht="25.5" x14ac:dyDescent="0.2">
      <c r="A4" s="9" t="s">
        <v>2</v>
      </c>
      <c r="B4" s="10" t="s">
        <v>3</v>
      </c>
      <c r="C4" s="10" t="s">
        <v>8</v>
      </c>
      <c r="D4" s="10" t="s">
        <v>4</v>
      </c>
      <c r="E4" s="25" t="s">
        <v>279</v>
      </c>
      <c r="F4" s="11" t="s">
        <v>5</v>
      </c>
      <c r="G4" s="12" t="s">
        <v>6</v>
      </c>
      <c r="H4" s="88" t="s">
        <v>801</v>
      </c>
      <c r="I4" s="31" t="s">
        <v>7</v>
      </c>
    </row>
    <row r="5" spans="1:9" ht="12.75" customHeight="1" x14ac:dyDescent="0.2">
      <c r="F5" s="13"/>
      <c r="G5" s="14"/>
      <c r="H5" s="14"/>
      <c r="I5" s="15"/>
    </row>
    <row r="6" spans="1:9" ht="12.75" customHeight="1" x14ac:dyDescent="0.2">
      <c r="F6" s="13"/>
      <c r="G6" s="14"/>
      <c r="H6" s="14"/>
      <c r="I6" s="15"/>
    </row>
    <row r="7" spans="1:9" ht="12.75" customHeight="1" x14ac:dyDescent="0.2">
      <c r="B7" s="16" t="s">
        <v>9</v>
      </c>
      <c r="C7" s="16"/>
      <c r="F7" s="13"/>
      <c r="G7" s="14"/>
      <c r="H7" s="14"/>
      <c r="I7" s="15"/>
    </row>
    <row r="8" spans="1:9" ht="12.75" customHeight="1" x14ac:dyDescent="0.2">
      <c r="B8" s="16" t="s">
        <v>676</v>
      </c>
      <c r="C8" s="16"/>
      <c r="F8" s="13"/>
      <c r="G8" s="14"/>
      <c r="H8" s="14"/>
      <c r="I8" s="49"/>
    </row>
    <row r="9" spans="1:9" s="52" customFormat="1" ht="12.75" customHeight="1" x14ac:dyDescent="0.2">
      <c r="A9" s="64">
        <v>1</v>
      </c>
      <c r="B9" s="41" t="s">
        <v>289</v>
      </c>
      <c r="C9" s="41" t="s">
        <v>12</v>
      </c>
      <c r="D9" s="41" t="s">
        <v>10</v>
      </c>
      <c r="E9" s="38">
        <v>22917</v>
      </c>
      <c r="F9" s="75">
        <v>330.58918349999999</v>
      </c>
      <c r="G9" s="63">
        <v>2.1700000000000001E-2</v>
      </c>
      <c r="H9" s="63"/>
      <c r="I9" s="72" t="s">
        <v>617</v>
      </c>
    </row>
    <row r="10" spans="1:9" s="52" customFormat="1" ht="12.75" customHeight="1" x14ac:dyDescent="0.2">
      <c r="A10" s="64">
        <v>2</v>
      </c>
      <c r="B10" s="41" t="s">
        <v>15</v>
      </c>
      <c r="C10" s="41" t="s">
        <v>16</v>
      </c>
      <c r="D10" s="41" t="s">
        <v>10</v>
      </c>
      <c r="E10" s="73">
        <v>108230</v>
      </c>
      <c r="F10" s="74">
        <v>317.54682000000003</v>
      </c>
      <c r="G10" s="63">
        <v>2.0899999999999998E-2</v>
      </c>
      <c r="H10" s="63"/>
      <c r="I10" s="72" t="s">
        <v>617</v>
      </c>
    </row>
    <row r="11" spans="1:9" s="52" customFormat="1" ht="12.75" customHeight="1" x14ac:dyDescent="0.2">
      <c r="A11" s="64">
        <v>3</v>
      </c>
      <c r="B11" s="41" t="s">
        <v>301</v>
      </c>
      <c r="C11" s="41" t="s">
        <v>46</v>
      </c>
      <c r="D11" s="41" t="s">
        <v>25</v>
      </c>
      <c r="E11" s="34">
        <v>110541</v>
      </c>
      <c r="F11" s="75">
        <v>309.84642300000002</v>
      </c>
      <c r="G11" s="63">
        <v>2.0400000000000001E-2</v>
      </c>
      <c r="H11" s="63"/>
      <c r="I11" s="72" t="s">
        <v>617</v>
      </c>
    </row>
    <row r="12" spans="1:9" s="52" customFormat="1" ht="12.75" customHeight="1" x14ac:dyDescent="0.2">
      <c r="A12" s="64">
        <v>4</v>
      </c>
      <c r="B12" s="64" t="s">
        <v>292</v>
      </c>
      <c r="C12" s="64" t="s">
        <v>11</v>
      </c>
      <c r="D12" s="64" t="s">
        <v>10</v>
      </c>
      <c r="E12" s="61">
        <v>106603</v>
      </c>
      <c r="F12" s="66">
        <v>295.13040549999999</v>
      </c>
      <c r="G12" s="63">
        <v>1.9400000000000001E-2</v>
      </c>
      <c r="H12" s="63"/>
      <c r="I12" s="72" t="s">
        <v>617</v>
      </c>
    </row>
    <row r="13" spans="1:9" s="52" customFormat="1" ht="12.75" customHeight="1" x14ac:dyDescent="0.2">
      <c r="A13" s="64">
        <v>5</v>
      </c>
      <c r="B13" s="64" t="s">
        <v>290</v>
      </c>
      <c r="C13" s="64" t="s">
        <v>14</v>
      </c>
      <c r="D13" s="64" t="s">
        <v>13</v>
      </c>
      <c r="E13" s="61">
        <v>28475</v>
      </c>
      <c r="F13" s="66">
        <v>291.08568750000001</v>
      </c>
      <c r="G13" s="63">
        <v>1.9099999999999999E-2</v>
      </c>
      <c r="H13" s="63"/>
      <c r="I13" s="72" t="s">
        <v>617</v>
      </c>
    </row>
    <row r="14" spans="1:9" ht="12.75" customHeight="1" x14ac:dyDescent="0.2">
      <c r="A14" s="64">
        <v>6</v>
      </c>
      <c r="B14" s="64" t="s">
        <v>355</v>
      </c>
      <c r="C14" s="64" t="s">
        <v>124</v>
      </c>
      <c r="D14" s="64" t="s">
        <v>35</v>
      </c>
      <c r="E14" s="61">
        <v>139034</v>
      </c>
      <c r="F14" s="66">
        <v>274.31408199999998</v>
      </c>
      <c r="G14" s="63">
        <v>1.7999999999999999E-2</v>
      </c>
      <c r="H14" s="63"/>
      <c r="I14" s="36" t="s">
        <v>617</v>
      </c>
    </row>
    <row r="15" spans="1:9" ht="12.75" customHeight="1" x14ac:dyDescent="0.2">
      <c r="A15" s="64">
        <v>7</v>
      </c>
      <c r="B15" s="41" t="s">
        <v>329</v>
      </c>
      <c r="C15" s="41" t="s">
        <v>76</v>
      </c>
      <c r="D15" s="41" t="s">
        <v>27</v>
      </c>
      <c r="E15" s="34">
        <v>16793</v>
      </c>
      <c r="F15" s="75">
        <v>264.47295700000001</v>
      </c>
      <c r="G15" s="63">
        <v>1.7399999999999999E-2</v>
      </c>
      <c r="H15" s="63"/>
      <c r="I15" s="36" t="s">
        <v>617</v>
      </c>
    </row>
    <row r="16" spans="1:9" ht="12.75" customHeight="1" x14ac:dyDescent="0.2">
      <c r="A16" s="64">
        <v>8</v>
      </c>
      <c r="B16" s="64" t="s">
        <v>349</v>
      </c>
      <c r="C16" s="64" t="s">
        <v>113</v>
      </c>
      <c r="D16" s="64" t="s">
        <v>10</v>
      </c>
      <c r="E16" s="61">
        <v>16661</v>
      </c>
      <c r="F16" s="66">
        <v>237.44424149999998</v>
      </c>
      <c r="G16" s="63">
        <v>1.5599999999999999E-2</v>
      </c>
      <c r="H16" s="63"/>
      <c r="I16" s="36" t="s">
        <v>617</v>
      </c>
    </row>
    <row r="17" spans="1:9" ht="12.75" customHeight="1" x14ac:dyDescent="0.2">
      <c r="A17" s="64">
        <v>9</v>
      </c>
      <c r="B17" s="41" t="s">
        <v>310</v>
      </c>
      <c r="C17" s="41" t="s">
        <v>50</v>
      </c>
      <c r="D17" s="41" t="s">
        <v>19</v>
      </c>
      <c r="E17" s="38">
        <v>3867</v>
      </c>
      <c r="F17" s="74">
        <v>232.62711899999999</v>
      </c>
      <c r="G17" s="63">
        <v>1.5299999999999999E-2</v>
      </c>
      <c r="H17" s="63"/>
      <c r="I17" s="36" t="s">
        <v>617</v>
      </c>
    </row>
    <row r="18" spans="1:9" ht="12.75" customHeight="1" x14ac:dyDescent="0.2">
      <c r="A18" s="64">
        <v>10</v>
      </c>
      <c r="B18" s="41" t="s">
        <v>296</v>
      </c>
      <c r="C18" s="41" t="s">
        <v>26</v>
      </c>
      <c r="D18" s="41" t="s">
        <v>23</v>
      </c>
      <c r="E18" s="38">
        <v>14235</v>
      </c>
      <c r="F18" s="74">
        <v>213.82393500000001</v>
      </c>
      <c r="G18" s="63">
        <v>1.41E-2</v>
      </c>
      <c r="H18" s="63"/>
      <c r="I18" s="36" t="s">
        <v>617</v>
      </c>
    </row>
    <row r="19" spans="1:9" ht="12.75" customHeight="1" x14ac:dyDescent="0.2">
      <c r="A19" s="64">
        <v>11</v>
      </c>
      <c r="B19" s="41" t="s">
        <v>303</v>
      </c>
      <c r="C19" s="41" t="s">
        <v>48</v>
      </c>
      <c r="D19" s="41" t="s">
        <v>25</v>
      </c>
      <c r="E19" s="34">
        <v>6147</v>
      </c>
      <c r="F19" s="75">
        <v>207.39977999999999</v>
      </c>
      <c r="G19" s="63">
        <v>1.3599999999999999E-2</v>
      </c>
      <c r="H19" s="63"/>
      <c r="I19" s="36" t="s">
        <v>617</v>
      </c>
    </row>
    <row r="20" spans="1:9" ht="12.75" customHeight="1" x14ac:dyDescent="0.2">
      <c r="A20" s="64">
        <v>12</v>
      </c>
      <c r="B20" s="64" t="s">
        <v>313</v>
      </c>
      <c r="C20" s="64" t="s">
        <v>108</v>
      </c>
      <c r="D20" s="64" t="s">
        <v>10</v>
      </c>
      <c r="E20" s="61">
        <v>22646</v>
      </c>
      <c r="F20" s="66">
        <v>197.51841199999998</v>
      </c>
      <c r="G20" s="63">
        <v>1.2999999999999999E-2</v>
      </c>
      <c r="H20" s="63"/>
      <c r="I20" s="36" t="s">
        <v>617</v>
      </c>
    </row>
    <row r="21" spans="1:9" ht="12.75" customHeight="1" x14ac:dyDescent="0.2">
      <c r="A21" s="64">
        <v>13</v>
      </c>
      <c r="B21" s="64" t="s">
        <v>316</v>
      </c>
      <c r="C21" s="64" t="s">
        <v>65</v>
      </c>
      <c r="D21" s="64" t="s">
        <v>33</v>
      </c>
      <c r="E21" s="61">
        <v>53079</v>
      </c>
      <c r="F21" s="66">
        <v>185.80303949999998</v>
      </c>
      <c r="G21" s="63">
        <v>1.2200000000000001E-2</v>
      </c>
      <c r="H21" s="63"/>
      <c r="I21" s="36" t="s">
        <v>617</v>
      </c>
    </row>
    <row r="22" spans="1:9" ht="12.75" customHeight="1" x14ac:dyDescent="0.2">
      <c r="A22" s="64">
        <v>14</v>
      </c>
      <c r="B22" s="41" t="s">
        <v>306</v>
      </c>
      <c r="C22" s="41" t="s">
        <v>51</v>
      </c>
      <c r="D22" s="41" t="s">
        <v>21</v>
      </c>
      <c r="E22" s="38">
        <v>3945</v>
      </c>
      <c r="F22" s="75">
        <v>183.15056999999999</v>
      </c>
      <c r="G22" s="63">
        <v>1.2E-2</v>
      </c>
      <c r="H22" s="63"/>
      <c r="I22" s="36" t="s">
        <v>617</v>
      </c>
    </row>
    <row r="23" spans="1:9" ht="12.75" customHeight="1" x14ac:dyDescent="0.2">
      <c r="A23" s="64">
        <v>15</v>
      </c>
      <c r="B23" s="41" t="s">
        <v>333</v>
      </c>
      <c r="C23" s="41" t="s">
        <v>89</v>
      </c>
      <c r="D23" s="41" t="s">
        <v>29</v>
      </c>
      <c r="E23" s="34">
        <v>33249</v>
      </c>
      <c r="F23" s="75">
        <v>174.7733685</v>
      </c>
      <c r="G23" s="63">
        <v>1.15E-2</v>
      </c>
      <c r="H23" s="63"/>
      <c r="I23" s="36" t="s">
        <v>617</v>
      </c>
    </row>
    <row r="24" spans="1:9" ht="12.75" customHeight="1" x14ac:dyDescent="0.2">
      <c r="A24" s="64">
        <v>16</v>
      </c>
      <c r="B24" s="64" t="s">
        <v>291</v>
      </c>
      <c r="C24" s="64" t="s">
        <v>30</v>
      </c>
      <c r="D24" s="64" t="s">
        <v>29</v>
      </c>
      <c r="E24" s="61">
        <v>12746</v>
      </c>
      <c r="F24" s="66">
        <v>168.36191400000001</v>
      </c>
      <c r="G24" s="63">
        <v>1.11E-2</v>
      </c>
      <c r="H24" s="63"/>
      <c r="I24" s="36" t="s">
        <v>617</v>
      </c>
    </row>
    <row r="25" spans="1:9" ht="12.75" customHeight="1" x14ac:dyDescent="0.2">
      <c r="A25" s="64">
        <v>17</v>
      </c>
      <c r="B25" s="64" t="s">
        <v>347</v>
      </c>
      <c r="C25" s="64" t="s">
        <v>111</v>
      </c>
      <c r="D25" s="64" t="s">
        <v>25</v>
      </c>
      <c r="E25" s="61">
        <v>18336</v>
      </c>
      <c r="F25" s="66">
        <v>167.17848000000001</v>
      </c>
      <c r="G25" s="63">
        <v>1.0999999999999999E-2</v>
      </c>
      <c r="H25" s="63"/>
      <c r="I25" s="36" t="s">
        <v>617</v>
      </c>
    </row>
    <row r="26" spans="1:9" ht="12.75" customHeight="1" x14ac:dyDescent="0.2">
      <c r="A26" s="64">
        <v>18</v>
      </c>
      <c r="B26" s="64" t="s">
        <v>314</v>
      </c>
      <c r="C26" s="64" t="s">
        <v>60</v>
      </c>
      <c r="D26" s="64" t="s">
        <v>21</v>
      </c>
      <c r="E26" s="61">
        <v>19532</v>
      </c>
      <c r="F26" s="66">
        <v>165.86574400000001</v>
      </c>
      <c r="G26" s="63">
        <v>1.09E-2</v>
      </c>
      <c r="H26" s="63"/>
      <c r="I26" s="36" t="s">
        <v>617</v>
      </c>
    </row>
    <row r="27" spans="1:9" ht="12.75" customHeight="1" x14ac:dyDescent="0.2">
      <c r="A27" s="64">
        <v>19</v>
      </c>
      <c r="B27" s="41" t="s">
        <v>370</v>
      </c>
      <c r="C27" s="41" t="s">
        <v>136</v>
      </c>
      <c r="D27" s="41" t="s">
        <v>45</v>
      </c>
      <c r="E27" s="46">
        <v>84158</v>
      </c>
      <c r="F27" s="75">
        <v>164.15017900000001</v>
      </c>
      <c r="G27" s="63">
        <v>1.0800000000000001E-2</v>
      </c>
      <c r="H27" s="63"/>
      <c r="I27" s="36" t="s">
        <v>617</v>
      </c>
    </row>
    <row r="28" spans="1:9" ht="12.75" customHeight="1" x14ac:dyDescent="0.2">
      <c r="A28" s="64">
        <v>20</v>
      </c>
      <c r="B28" s="64" t="s">
        <v>372</v>
      </c>
      <c r="C28" s="64" t="s">
        <v>140</v>
      </c>
      <c r="D28" s="64" t="s">
        <v>17</v>
      </c>
      <c r="E28" s="61">
        <v>956</v>
      </c>
      <c r="F28" s="66">
        <v>163.315392</v>
      </c>
      <c r="G28" s="63">
        <v>1.0699999999999999E-2</v>
      </c>
      <c r="H28" s="63"/>
      <c r="I28" s="36" t="s">
        <v>617</v>
      </c>
    </row>
    <row r="29" spans="1:9" ht="12.75" customHeight="1" x14ac:dyDescent="0.2">
      <c r="A29" s="64">
        <v>21</v>
      </c>
      <c r="B29" s="41" t="s">
        <v>293</v>
      </c>
      <c r="C29" s="41" t="s">
        <v>20</v>
      </c>
      <c r="D29" s="41" t="s">
        <v>19</v>
      </c>
      <c r="E29" s="34">
        <v>34938</v>
      </c>
      <c r="F29" s="75">
        <v>162.75867300000002</v>
      </c>
      <c r="G29" s="63">
        <v>1.0699999999999999E-2</v>
      </c>
      <c r="H29" s="63"/>
      <c r="I29" s="36" t="s">
        <v>617</v>
      </c>
    </row>
    <row r="30" spans="1:9" ht="12.75" customHeight="1" x14ac:dyDescent="0.2">
      <c r="A30" s="64">
        <v>22</v>
      </c>
      <c r="B30" s="41" t="s">
        <v>744</v>
      </c>
      <c r="C30" s="41" t="s">
        <v>71</v>
      </c>
      <c r="D30" s="41" t="s">
        <v>21</v>
      </c>
      <c r="E30" s="34">
        <v>23434</v>
      </c>
      <c r="F30" s="75">
        <v>161.26107099999999</v>
      </c>
      <c r="G30" s="63">
        <v>1.06E-2</v>
      </c>
      <c r="H30" s="63"/>
      <c r="I30" s="36" t="s">
        <v>617</v>
      </c>
    </row>
    <row r="31" spans="1:9" ht="12.75" customHeight="1" x14ac:dyDescent="0.2">
      <c r="A31" s="64">
        <v>23</v>
      </c>
      <c r="B31" s="41" t="s">
        <v>361</v>
      </c>
      <c r="C31" s="41" t="s">
        <v>129</v>
      </c>
      <c r="D31" s="41" t="s">
        <v>112</v>
      </c>
      <c r="E31" s="34">
        <v>28192</v>
      </c>
      <c r="F31" s="75">
        <v>150.98225600000001</v>
      </c>
      <c r="G31" s="63">
        <v>9.9000000000000008E-3</v>
      </c>
      <c r="H31" s="63"/>
      <c r="I31" s="36" t="s">
        <v>617</v>
      </c>
    </row>
    <row r="32" spans="1:9" ht="12.75" customHeight="1" x14ac:dyDescent="0.2">
      <c r="A32" s="64">
        <v>24</v>
      </c>
      <c r="B32" s="41" t="s">
        <v>304</v>
      </c>
      <c r="C32" s="41" t="s">
        <v>54</v>
      </c>
      <c r="D32" s="41" t="s">
        <v>17</v>
      </c>
      <c r="E32" s="34">
        <v>3759</v>
      </c>
      <c r="F32" s="75">
        <v>149.78675250000001</v>
      </c>
      <c r="G32" s="63">
        <v>9.9000000000000008E-3</v>
      </c>
      <c r="H32" s="63"/>
      <c r="I32" s="36" t="s">
        <v>617</v>
      </c>
    </row>
    <row r="33" spans="1:9" ht="12.75" customHeight="1" x14ac:dyDescent="0.2">
      <c r="A33" s="64">
        <v>25</v>
      </c>
      <c r="B33" s="64" t="s">
        <v>294</v>
      </c>
      <c r="C33" s="64" t="s">
        <v>24</v>
      </c>
      <c r="D33" s="64" t="s">
        <v>13</v>
      </c>
      <c r="E33" s="61">
        <v>16162</v>
      </c>
      <c r="F33" s="66">
        <v>141.377095</v>
      </c>
      <c r="G33" s="63">
        <v>9.2999999999999992E-3</v>
      </c>
      <c r="H33" s="63"/>
      <c r="I33" s="36" t="s">
        <v>617</v>
      </c>
    </row>
    <row r="34" spans="1:9" ht="12.75" customHeight="1" x14ac:dyDescent="0.2">
      <c r="A34" s="64">
        <v>26</v>
      </c>
      <c r="B34" s="64" t="s">
        <v>360</v>
      </c>
      <c r="C34" s="64" t="s">
        <v>128</v>
      </c>
      <c r="D34" s="64" t="s">
        <v>29</v>
      </c>
      <c r="E34" s="61">
        <v>20191</v>
      </c>
      <c r="F34" s="66">
        <v>131.21121349999999</v>
      </c>
      <c r="G34" s="63">
        <v>8.6E-3</v>
      </c>
      <c r="H34" s="63"/>
      <c r="I34" s="36" t="s">
        <v>617</v>
      </c>
    </row>
    <row r="35" spans="1:9" ht="12.75" customHeight="1" x14ac:dyDescent="0.2">
      <c r="A35" s="64">
        <v>27</v>
      </c>
      <c r="B35" s="64" t="s">
        <v>496</v>
      </c>
      <c r="C35" s="64" t="s">
        <v>68</v>
      </c>
      <c r="D35" s="64" t="s">
        <v>17</v>
      </c>
      <c r="E35" s="61">
        <v>77805</v>
      </c>
      <c r="F35" s="66">
        <v>126.3942225</v>
      </c>
      <c r="G35" s="63">
        <v>8.3000000000000001E-3</v>
      </c>
      <c r="H35" s="63"/>
      <c r="I35" s="36" t="s">
        <v>617</v>
      </c>
    </row>
    <row r="36" spans="1:9" ht="12.75" customHeight="1" x14ac:dyDescent="0.2">
      <c r="A36" s="64">
        <v>28</v>
      </c>
      <c r="B36" s="64" t="s">
        <v>659</v>
      </c>
      <c r="C36" s="64" t="s">
        <v>143</v>
      </c>
      <c r="D36" s="64" t="s">
        <v>19</v>
      </c>
      <c r="E36" s="61">
        <v>42091</v>
      </c>
      <c r="F36" s="66">
        <v>118.75975649999998</v>
      </c>
      <c r="G36" s="63">
        <v>7.7999999999999996E-3</v>
      </c>
      <c r="H36" s="63"/>
      <c r="I36" s="36" t="s">
        <v>617</v>
      </c>
    </row>
    <row r="37" spans="1:9" ht="12.75" customHeight="1" x14ac:dyDescent="0.2">
      <c r="A37" s="64">
        <v>29</v>
      </c>
      <c r="B37" s="64" t="s">
        <v>318</v>
      </c>
      <c r="C37" s="64" t="s">
        <v>18</v>
      </c>
      <c r="D37" s="64" t="s">
        <v>13</v>
      </c>
      <c r="E37" s="61">
        <v>4756</v>
      </c>
      <c r="F37" s="66">
        <v>115.65640800000001</v>
      </c>
      <c r="G37" s="63">
        <v>7.6E-3</v>
      </c>
      <c r="H37" s="63"/>
      <c r="I37" s="36" t="s">
        <v>617</v>
      </c>
    </row>
    <row r="38" spans="1:9" ht="12.75" customHeight="1" x14ac:dyDescent="0.2">
      <c r="A38" s="64">
        <v>30</v>
      </c>
      <c r="B38" s="64" t="s">
        <v>359</v>
      </c>
      <c r="C38" s="64" t="s">
        <v>126</v>
      </c>
      <c r="D38" s="64" t="s">
        <v>10</v>
      </c>
      <c r="E38" s="61">
        <v>6353</v>
      </c>
      <c r="F38" s="66">
        <v>98.265027500000002</v>
      </c>
      <c r="G38" s="63">
        <v>6.4999999999999997E-3</v>
      </c>
      <c r="H38" s="63"/>
      <c r="I38" s="36" t="s">
        <v>617</v>
      </c>
    </row>
    <row r="39" spans="1:9" ht="12.75" customHeight="1" x14ac:dyDescent="0.2">
      <c r="A39" s="64">
        <v>31</v>
      </c>
      <c r="B39" s="64" t="s">
        <v>326</v>
      </c>
      <c r="C39" s="64" t="s">
        <v>73</v>
      </c>
      <c r="D39" s="64" t="s">
        <v>10</v>
      </c>
      <c r="E39" s="61">
        <v>100774</v>
      </c>
      <c r="F39" s="66">
        <v>92.157823000000008</v>
      </c>
      <c r="G39" s="63">
        <v>6.1000000000000004E-3</v>
      </c>
      <c r="H39" s="63"/>
      <c r="I39" s="36" t="s">
        <v>617</v>
      </c>
    </row>
    <row r="40" spans="1:9" ht="12.75" customHeight="1" x14ac:dyDescent="0.2">
      <c r="A40" s="64">
        <v>32</v>
      </c>
      <c r="B40" s="64" t="s">
        <v>371</v>
      </c>
      <c r="C40" s="64" t="s">
        <v>139</v>
      </c>
      <c r="D40" s="64" t="s">
        <v>21</v>
      </c>
      <c r="E40" s="61">
        <v>14733</v>
      </c>
      <c r="F40" s="66">
        <v>91.911820500000005</v>
      </c>
      <c r="G40" s="63">
        <v>6.0000000000000001E-3</v>
      </c>
      <c r="H40" s="63"/>
      <c r="I40" s="36" t="s">
        <v>617</v>
      </c>
    </row>
    <row r="41" spans="1:9" ht="12.75" customHeight="1" x14ac:dyDescent="0.2">
      <c r="A41" s="64">
        <v>33</v>
      </c>
      <c r="B41" s="64" t="s">
        <v>374</v>
      </c>
      <c r="C41" s="64" t="s">
        <v>142</v>
      </c>
      <c r="D41" s="64" t="s">
        <v>112</v>
      </c>
      <c r="E41" s="61">
        <v>82350</v>
      </c>
      <c r="F41" s="66">
        <v>88.526250000000005</v>
      </c>
      <c r="G41" s="63">
        <v>5.7999999999999996E-3</v>
      </c>
      <c r="H41" s="63"/>
      <c r="I41" s="36" t="s">
        <v>617</v>
      </c>
    </row>
    <row r="42" spans="1:9" s="52" customFormat="1" ht="12.75" customHeight="1" x14ac:dyDescent="0.2">
      <c r="A42" s="64">
        <v>34</v>
      </c>
      <c r="B42" s="64" t="s">
        <v>337</v>
      </c>
      <c r="C42" s="64" t="s">
        <v>70</v>
      </c>
      <c r="D42" s="64" t="s">
        <v>49</v>
      </c>
      <c r="E42" s="61">
        <v>5663</v>
      </c>
      <c r="F42" s="66">
        <v>85.9898235</v>
      </c>
      <c r="G42" s="63">
        <v>5.7000000000000002E-3</v>
      </c>
      <c r="H42" s="63"/>
      <c r="I42" s="72" t="s">
        <v>617</v>
      </c>
    </row>
    <row r="43" spans="1:9" s="52" customFormat="1" ht="12.75" customHeight="1" x14ac:dyDescent="0.2">
      <c r="A43" s="64">
        <v>35</v>
      </c>
      <c r="B43" s="64" t="s">
        <v>317</v>
      </c>
      <c r="C43" s="64" t="s">
        <v>62</v>
      </c>
      <c r="D43" s="64" t="s">
        <v>21</v>
      </c>
      <c r="E43" s="61">
        <v>10883</v>
      </c>
      <c r="F43" s="66">
        <v>73.482016000000002</v>
      </c>
      <c r="G43" s="63">
        <v>4.7999999999999996E-3</v>
      </c>
      <c r="H43" s="63"/>
      <c r="I43" s="72" t="s">
        <v>617</v>
      </c>
    </row>
    <row r="44" spans="1:9" s="52" customFormat="1" ht="12.75" customHeight="1" x14ac:dyDescent="0.2">
      <c r="A44" s="64">
        <v>36</v>
      </c>
      <c r="B44" s="64" t="s">
        <v>40</v>
      </c>
      <c r="C44" s="64" t="s">
        <v>42</v>
      </c>
      <c r="D44" s="64" t="s">
        <v>10</v>
      </c>
      <c r="E44" s="61">
        <v>42278</v>
      </c>
      <c r="F44" s="66">
        <v>73.119800999999995</v>
      </c>
      <c r="G44" s="63">
        <v>4.7999999999999996E-3</v>
      </c>
      <c r="H44" s="63"/>
      <c r="I44" s="72" t="s">
        <v>617</v>
      </c>
    </row>
    <row r="45" spans="1:9" s="52" customFormat="1" ht="12.75" customHeight="1" x14ac:dyDescent="0.2">
      <c r="A45" s="64">
        <v>37</v>
      </c>
      <c r="B45" s="64" t="s">
        <v>553</v>
      </c>
      <c r="C45" s="64" t="s">
        <v>554</v>
      </c>
      <c r="D45" s="64" t="s">
        <v>13</v>
      </c>
      <c r="E45" s="61">
        <v>33848</v>
      </c>
      <c r="F45" s="66">
        <v>72.756276</v>
      </c>
      <c r="G45" s="63">
        <v>4.7999999999999996E-3</v>
      </c>
      <c r="H45" s="63"/>
      <c r="I45" s="72" t="s">
        <v>617</v>
      </c>
    </row>
    <row r="46" spans="1:9" s="52" customFormat="1" ht="12.75" customHeight="1" x14ac:dyDescent="0.2">
      <c r="A46" s="64">
        <v>38</v>
      </c>
      <c r="B46" s="64" t="s">
        <v>716</v>
      </c>
      <c r="C46" s="64" t="s">
        <v>717</v>
      </c>
      <c r="D46" s="64" t="s">
        <v>688</v>
      </c>
      <c r="E46" s="61">
        <v>22636</v>
      </c>
      <c r="F46" s="66">
        <v>70.590366000000003</v>
      </c>
      <c r="G46" s="63">
        <v>4.5999999999999999E-3</v>
      </c>
      <c r="H46" s="63"/>
      <c r="I46" s="72" t="s">
        <v>617</v>
      </c>
    </row>
    <row r="47" spans="1:9" s="52" customFormat="1" ht="12.75" customHeight="1" x14ac:dyDescent="0.2">
      <c r="A47" s="64">
        <v>39</v>
      </c>
      <c r="B47" s="64" t="s">
        <v>297</v>
      </c>
      <c r="C47" s="64" t="s">
        <v>39</v>
      </c>
      <c r="D47" s="64" t="s">
        <v>19</v>
      </c>
      <c r="E47" s="61">
        <v>2341</v>
      </c>
      <c r="F47" s="66">
        <v>65.675584499999999</v>
      </c>
      <c r="G47" s="63">
        <v>4.3E-3</v>
      </c>
      <c r="H47" s="63"/>
      <c r="I47" s="72" t="s">
        <v>617</v>
      </c>
    </row>
    <row r="48" spans="1:9" s="52" customFormat="1" ht="12.75" customHeight="1" x14ac:dyDescent="0.2">
      <c r="A48" s="64">
        <v>40</v>
      </c>
      <c r="B48" s="64" t="s">
        <v>357</v>
      </c>
      <c r="C48" s="64" t="s">
        <v>123</v>
      </c>
      <c r="D48" s="64" t="s">
        <v>13</v>
      </c>
      <c r="E48" s="61">
        <v>14286</v>
      </c>
      <c r="F48" s="66">
        <v>65.594169000000008</v>
      </c>
      <c r="G48" s="63">
        <v>4.3E-3</v>
      </c>
      <c r="H48" s="63"/>
      <c r="I48" s="72" t="s">
        <v>617</v>
      </c>
    </row>
    <row r="49" spans="1:9" s="52" customFormat="1" ht="12.75" customHeight="1" x14ac:dyDescent="0.2">
      <c r="A49" s="64">
        <v>41</v>
      </c>
      <c r="B49" s="64" t="s">
        <v>715</v>
      </c>
      <c r="C49" s="64" t="s">
        <v>689</v>
      </c>
      <c r="D49" s="64" t="s">
        <v>23</v>
      </c>
      <c r="E49" s="61">
        <v>6372</v>
      </c>
      <c r="F49" s="66">
        <v>62.295857999999996</v>
      </c>
      <c r="G49" s="63">
        <v>4.1000000000000003E-3</v>
      </c>
      <c r="H49" s="63"/>
      <c r="I49" s="72" t="s">
        <v>617</v>
      </c>
    </row>
    <row r="50" spans="1:9" s="52" customFormat="1" ht="12.75" customHeight="1" x14ac:dyDescent="0.2">
      <c r="A50" s="64">
        <v>42</v>
      </c>
      <c r="B50" s="64" t="s">
        <v>298</v>
      </c>
      <c r="C50" s="64" t="s">
        <v>22</v>
      </c>
      <c r="D50" s="64" t="s">
        <v>299</v>
      </c>
      <c r="E50" s="61">
        <v>12236</v>
      </c>
      <c r="F50" s="66">
        <v>53.006352</v>
      </c>
      <c r="G50" s="63">
        <v>3.5000000000000001E-3</v>
      </c>
      <c r="H50" s="63"/>
      <c r="I50" s="72" t="s">
        <v>617</v>
      </c>
    </row>
    <row r="51" spans="1:9" s="52" customFormat="1" ht="12.75" customHeight="1" x14ac:dyDescent="0.2">
      <c r="A51" s="64">
        <v>43</v>
      </c>
      <c r="B51" s="64" t="s">
        <v>748</v>
      </c>
      <c r="C51" s="64" t="s">
        <v>749</v>
      </c>
      <c r="D51" s="64" t="s">
        <v>116</v>
      </c>
      <c r="E51" s="61">
        <v>26805</v>
      </c>
      <c r="F51" s="66">
        <v>50.447009999999999</v>
      </c>
      <c r="G51" s="63">
        <v>3.3E-3</v>
      </c>
      <c r="H51" s="63"/>
      <c r="I51" s="72" t="s">
        <v>617</v>
      </c>
    </row>
    <row r="52" spans="1:9" s="52" customFormat="1" ht="12.75" customHeight="1" x14ac:dyDescent="0.2">
      <c r="A52" s="64">
        <v>44</v>
      </c>
      <c r="B52" s="64" t="s">
        <v>455</v>
      </c>
      <c r="C52" s="64" t="s">
        <v>232</v>
      </c>
      <c r="D52" s="64" t="s">
        <v>25</v>
      </c>
      <c r="E52" s="61">
        <v>6005</v>
      </c>
      <c r="F52" s="66">
        <v>46.286540000000002</v>
      </c>
      <c r="G52" s="63">
        <v>3.0000000000000001E-3</v>
      </c>
      <c r="H52" s="63"/>
      <c r="I52" s="72" t="s">
        <v>617</v>
      </c>
    </row>
    <row r="53" spans="1:9" ht="12.75" customHeight="1" x14ac:dyDescent="0.2">
      <c r="B53" s="17" t="s">
        <v>95</v>
      </c>
      <c r="C53" s="17"/>
      <c r="D53" s="17"/>
      <c r="E53" s="28"/>
      <c r="F53" s="18">
        <v>6892.6898980000005</v>
      </c>
      <c r="G53" s="19">
        <v>0.45300000000000018</v>
      </c>
      <c r="H53" s="19"/>
      <c r="I53" s="20"/>
    </row>
    <row r="54" spans="1:9" ht="12.75" customHeight="1" x14ac:dyDescent="0.2">
      <c r="F54" s="39"/>
      <c r="G54" s="14"/>
      <c r="H54" s="14"/>
      <c r="I54" s="15"/>
    </row>
    <row r="55" spans="1:9" s="52" customFormat="1" ht="12.75" customHeight="1" x14ac:dyDescent="0.2">
      <c r="A55"/>
      <c r="B55" s="16" t="s">
        <v>834</v>
      </c>
      <c r="C55" s="16"/>
      <c r="D55"/>
      <c r="E55" s="34"/>
      <c r="F55" s="39"/>
      <c r="G55" s="40"/>
      <c r="H55" s="40"/>
      <c r="I55" s="42"/>
    </row>
    <row r="56" spans="1:9" s="52" customFormat="1" ht="12.75" customHeight="1" x14ac:dyDescent="0.2">
      <c r="A56" s="64">
        <v>45</v>
      </c>
      <c r="B56" s="64" t="s">
        <v>291</v>
      </c>
      <c r="C56" s="64" t="s">
        <v>30</v>
      </c>
      <c r="D56" s="64" t="s">
        <v>29</v>
      </c>
      <c r="E56" s="61">
        <v>91000</v>
      </c>
      <c r="F56" s="66">
        <v>1202.0190000000002</v>
      </c>
      <c r="G56" s="63">
        <v>7.9100000000000004E-2</v>
      </c>
      <c r="H56" s="63"/>
      <c r="I56" s="72" t="s">
        <v>617</v>
      </c>
    </row>
    <row r="57" spans="1:9" s="52" customFormat="1" ht="12.75" customHeight="1" x14ac:dyDescent="0.2">
      <c r="A57" s="64">
        <v>46</v>
      </c>
      <c r="B57" s="64" t="s">
        <v>291</v>
      </c>
      <c r="C57" s="52" t="s">
        <v>739</v>
      </c>
      <c r="D57" s="64" t="s">
        <v>515</v>
      </c>
      <c r="E57" s="61">
        <v>-91000</v>
      </c>
      <c r="F57" s="66">
        <v>-1206.8420000000001</v>
      </c>
      <c r="G57" s="63"/>
      <c r="H57" s="63">
        <v>-7.9399999999999998E-2</v>
      </c>
      <c r="I57" s="86">
        <v>42852</v>
      </c>
    </row>
    <row r="58" spans="1:9" s="52" customFormat="1" ht="12.75" customHeight="1" x14ac:dyDescent="0.2">
      <c r="A58" s="64">
        <v>47</v>
      </c>
      <c r="B58" s="64" t="s">
        <v>347</v>
      </c>
      <c r="C58" s="64" t="s">
        <v>111</v>
      </c>
      <c r="D58" s="64" t="s">
        <v>25</v>
      </c>
      <c r="E58" s="61">
        <v>58800</v>
      </c>
      <c r="F58" s="66">
        <v>536.10900000000004</v>
      </c>
      <c r="G58" s="63">
        <v>3.5299999999999998E-2</v>
      </c>
      <c r="H58" s="63"/>
      <c r="I58" s="72" t="s">
        <v>617</v>
      </c>
    </row>
    <row r="59" spans="1:9" s="52" customFormat="1" ht="12.75" customHeight="1" x14ac:dyDescent="0.2">
      <c r="A59" s="64">
        <v>48</v>
      </c>
      <c r="B59" s="64" t="s">
        <v>347</v>
      </c>
      <c r="C59" s="52" t="s">
        <v>739</v>
      </c>
      <c r="D59" s="64" t="s">
        <v>515</v>
      </c>
      <c r="E59" s="61">
        <v>-58800</v>
      </c>
      <c r="F59" s="66">
        <v>-536.99099999999999</v>
      </c>
      <c r="G59" s="63"/>
      <c r="H59" s="63">
        <v>-3.5299999999999998E-2</v>
      </c>
      <c r="I59" s="86">
        <v>42852</v>
      </c>
    </row>
    <row r="60" spans="1:9" s="52" customFormat="1" ht="12.75" customHeight="1" x14ac:dyDescent="0.2">
      <c r="A60" s="64">
        <v>49</v>
      </c>
      <c r="B60" s="64" t="s">
        <v>300</v>
      </c>
      <c r="C60" s="64" t="s">
        <v>34</v>
      </c>
      <c r="D60" s="64" t="s">
        <v>17</v>
      </c>
      <c r="E60" s="61">
        <v>29700</v>
      </c>
      <c r="F60" s="66">
        <v>312.78555</v>
      </c>
      <c r="G60" s="63">
        <v>2.06E-2</v>
      </c>
      <c r="H60" s="63"/>
      <c r="I60" s="72" t="s">
        <v>617</v>
      </c>
    </row>
    <row r="61" spans="1:9" s="52" customFormat="1" ht="12.75" customHeight="1" x14ac:dyDescent="0.2">
      <c r="A61" s="64">
        <v>50</v>
      </c>
      <c r="B61" s="64" t="s">
        <v>300</v>
      </c>
      <c r="C61" s="52" t="s">
        <v>739</v>
      </c>
      <c r="D61" s="64" t="s">
        <v>515</v>
      </c>
      <c r="E61" s="61">
        <v>-29700</v>
      </c>
      <c r="F61" s="66">
        <v>-314.4042</v>
      </c>
      <c r="G61" s="63"/>
      <c r="H61" s="63">
        <v>-2.07E-2</v>
      </c>
      <c r="I61" s="86">
        <v>42852</v>
      </c>
    </row>
    <row r="62" spans="1:9" s="52" customFormat="1" ht="12.75" customHeight="1" x14ac:dyDescent="0.2">
      <c r="A62" s="64">
        <v>51</v>
      </c>
      <c r="B62" s="64" t="s">
        <v>659</v>
      </c>
      <c r="C62" s="64" t="s">
        <v>143</v>
      </c>
      <c r="D62" s="64" t="s">
        <v>19</v>
      </c>
      <c r="E62" s="61">
        <v>105000</v>
      </c>
      <c r="F62" s="66">
        <v>296.25749999999994</v>
      </c>
      <c r="G62" s="63">
        <v>1.95E-2</v>
      </c>
      <c r="H62" s="63"/>
      <c r="I62" s="72" t="s">
        <v>617</v>
      </c>
    </row>
    <row r="63" spans="1:9" s="52" customFormat="1" ht="12.75" customHeight="1" x14ac:dyDescent="0.2">
      <c r="A63" s="64">
        <v>52</v>
      </c>
      <c r="B63" s="64" t="s">
        <v>659</v>
      </c>
      <c r="C63" s="52" t="s">
        <v>739</v>
      </c>
      <c r="D63" s="64" t="s">
        <v>515</v>
      </c>
      <c r="E63" s="61">
        <v>-105000</v>
      </c>
      <c r="F63" s="66">
        <v>-296.83499999999998</v>
      </c>
      <c r="G63" s="63"/>
      <c r="H63" s="63">
        <v>-1.95E-2</v>
      </c>
      <c r="I63" s="86">
        <v>42852</v>
      </c>
    </row>
    <row r="64" spans="1:9" s="52" customFormat="1" ht="12.75" customHeight="1" x14ac:dyDescent="0.2">
      <c r="A64" s="64">
        <v>53</v>
      </c>
      <c r="B64" s="64" t="s">
        <v>466</v>
      </c>
      <c r="C64" s="64" t="s">
        <v>255</v>
      </c>
      <c r="D64" s="64" t="s">
        <v>112</v>
      </c>
      <c r="E64" s="61">
        <v>36000</v>
      </c>
      <c r="F64" s="66">
        <v>284.63400000000001</v>
      </c>
      <c r="G64" s="63">
        <v>1.8700000000000001E-2</v>
      </c>
      <c r="H64" s="63"/>
      <c r="I64" s="72" t="s">
        <v>617</v>
      </c>
    </row>
    <row r="65" spans="1:9" s="52" customFormat="1" ht="12.75" customHeight="1" x14ac:dyDescent="0.2">
      <c r="A65" s="64">
        <v>54</v>
      </c>
      <c r="B65" s="64" t="s">
        <v>466</v>
      </c>
      <c r="C65" s="52" t="s">
        <v>739</v>
      </c>
      <c r="D65" s="64" t="s">
        <v>515</v>
      </c>
      <c r="E65" s="61">
        <v>-36000</v>
      </c>
      <c r="F65" s="66">
        <v>-285.83999999999997</v>
      </c>
      <c r="G65" s="63"/>
      <c r="H65" s="63">
        <v>-1.8800000000000001E-2</v>
      </c>
      <c r="I65" s="86">
        <v>42852</v>
      </c>
    </row>
    <row r="66" spans="1:9" s="52" customFormat="1" ht="12.75" customHeight="1" x14ac:dyDescent="0.2">
      <c r="A66" s="64">
        <v>55</v>
      </c>
      <c r="B66" s="64" t="s">
        <v>446</v>
      </c>
      <c r="C66" s="64" t="s">
        <v>236</v>
      </c>
      <c r="D66" s="64" t="s">
        <v>35</v>
      </c>
      <c r="E66" s="61">
        <v>35100</v>
      </c>
      <c r="F66" s="66">
        <v>199.59614999999999</v>
      </c>
      <c r="G66" s="63">
        <v>1.3100000000000001E-2</v>
      </c>
      <c r="H66" s="63"/>
      <c r="I66" s="72" t="s">
        <v>617</v>
      </c>
    </row>
    <row r="67" spans="1:9" s="52" customFormat="1" ht="12.75" customHeight="1" x14ac:dyDescent="0.2">
      <c r="A67" s="64">
        <v>56</v>
      </c>
      <c r="B67" s="64" t="s">
        <v>446</v>
      </c>
      <c r="C67" s="52" t="s">
        <v>739</v>
      </c>
      <c r="D67" s="64" t="s">
        <v>515</v>
      </c>
      <c r="E67" s="61">
        <v>-35100</v>
      </c>
      <c r="F67" s="66">
        <v>-200.77199999999999</v>
      </c>
      <c r="G67" s="63"/>
      <c r="H67" s="63">
        <v>-1.32E-2</v>
      </c>
      <c r="I67" s="86">
        <v>42852</v>
      </c>
    </row>
    <row r="68" spans="1:9" s="52" customFormat="1" ht="12.75" customHeight="1" x14ac:dyDescent="0.2">
      <c r="A68" s="64">
        <v>57</v>
      </c>
      <c r="B68" s="64" t="s">
        <v>324</v>
      </c>
      <c r="C68" s="64" t="s">
        <v>325</v>
      </c>
      <c r="D68" s="64" t="s">
        <v>37</v>
      </c>
      <c r="E68" s="61">
        <v>25000</v>
      </c>
      <c r="F68" s="66">
        <v>131.47499999999999</v>
      </c>
      <c r="G68" s="63">
        <v>8.6E-3</v>
      </c>
      <c r="H68" s="63"/>
      <c r="I68" s="72" t="s">
        <v>617</v>
      </c>
    </row>
    <row r="69" spans="1:9" s="52" customFormat="1" ht="12.75" customHeight="1" x14ac:dyDescent="0.2">
      <c r="A69" s="64">
        <v>58</v>
      </c>
      <c r="B69" s="64" t="s">
        <v>324</v>
      </c>
      <c r="C69" s="52" t="s">
        <v>739</v>
      </c>
      <c r="D69" s="64" t="s">
        <v>515</v>
      </c>
      <c r="E69" s="61">
        <v>-25000</v>
      </c>
      <c r="F69" s="66">
        <v>-132.22499999999999</v>
      </c>
      <c r="G69" s="63"/>
      <c r="H69" s="63">
        <v>-8.6999999999999994E-3</v>
      </c>
      <c r="I69" s="86">
        <v>42852</v>
      </c>
    </row>
    <row r="70" spans="1:9" s="52" customFormat="1" ht="12.75" customHeight="1" x14ac:dyDescent="0.2">
      <c r="A70" s="64">
        <v>59</v>
      </c>
      <c r="B70" s="64" t="s">
        <v>468</v>
      </c>
      <c r="C70" s="64" t="s">
        <v>258</v>
      </c>
      <c r="D70" s="64" t="s">
        <v>35</v>
      </c>
      <c r="E70" s="61">
        <v>192000</v>
      </c>
      <c r="F70" s="66">
        <v>92.352000000000004</v>
      </c>
      <c r="G70" s="63">
        <v>6.1000000000000004E-3</v>
      </c>
      <c r="H70" s="63"/>
      <c r="I70" s="72" t="s">
        <v>617</v>
      </c>
    </row>
    <row r="71" spans="1:9" s="52" customFormat="1" ht="12.75" customHeight="1" x14ac:dyDescent="0.2">
      <c r="A71" s="64">
        <v>60</v>
      </c>
      <c r="B71" s="64" t="s">
        <v>468</v>
      </c>
      <c r="C71" s="52" t="s">
        <v>739</v>
      </c>
      <c r="D71" s="64" t="s">
        <v>515</v>
      </c>
      <c r="E71" s="61">
        <v>-192000</v>
      </c>
      <c r="F71" s="66">
        <v>-92.736000000000004</v>
      </c>
      <c r="G71" s="63"/>
      <c r="H71" s="63">
        <v>-6.1000000000000004E-3</v>
      </c>
      <c r="I71" s="86">
        <v>42852</v>
      </c>
    </row>
    <row r="72" spans="1:9" s="52" customFormat="1" ht="12.75" customHeight="1" x14ac:dyDescent="0.2">
      <c r="A72" s="64">
        <v>61</v>
      </c>
      <c r="B72" s="64" t="s">
        <v>563</v>
      </c>
      <c r="C72" s="64" t="s">
        <v>564</v>
      </c>
      <c r="D72" s="64" t="s">
        <v>23</v>
      </c>
      <c r="E72" s="61">
        <v>8000</v>
      </c>
      <c r="F72" s="66">
        <v>79.819999999999993</v>
      </c>
      <c r="G72" s="63">
        <v>5.3E-3</v>
      </c>
      <c r="H72" s="63"/>
      <c r="I72" s="72" t="s">
        <v>617</v>
      </c>
    </row>
    <row r="73" spans="1:9" s="52" customFormat="1" ht="12.75" customHeight="1" x14ac:dyDescent="0.2">
      <c r="A73" s="64">
        <v>62</v>
      </c>
      <c r="B73" s="64" t="s">
        <v>563</v>
      </c>
      <c r="C73" s="52" t="s">
        <v>739</v>
      </c>
      <c r="D73" s="64" t="s">
        <v>515</v>
      </c>
      <c r="E73" s="61">
        <v>-8000</v>
      </c>
      <c r="F73" s="66">
        <v>-80.043999999999997</v>
      </c>
      <c r="G73" s="63"/>
      <c r="H73" s="63">
        <v>-5.3E-3</v>
      </c>
      <c r="I73" s="86">
        <v>42852</v>
      </c>
    </row>
    <row r="74" spans="1:9" s="41" customFormat="1" ht="12.75" customHeight="1" x14ac:dyDescent="0.2">
      <c r="A74"/>
      <c r="B74" s="17" t="s">
        <v>95</v>
      </c>
      <c r="C74" s="17"/>
      <c r="D74" s="17"/>
      <c r="E74" s="28"/>
      <c r="F74" s="18">
        <v>3135.0481999999997</v>
      </c>
      <c r="G74" s="65">
        <v>0.20629999999999998</v>
      </c>
      <c r="H74" s="65">
        <f>SUM(H56:H73)</f>
        <v>-0.20699999999999999</v>
      </c>
      <c r="I74" s="20"/>
    </row>
    <row r="75" spans="1:9" ht="12.75" customHeight="1" x14ac:dyDescent="0.2">
      <c r="F75" s="39"/>
      <c r="G75" s="14"/>
      <c r="H75" s="14"/>
      <c r="I75" s="15"/>
    </row>
    <row r="76" spans="1:9" s="41" customFormat="1" ht="12.75" customHeight="1" x14ac:dyDescent="0.2">
      <c r="A76"/>
      <c r="B76" s="16" t="s">
        <v>101</v>
      </c>
      <c r="C76" s="16"/>
      <c r="D76"/>
      <c r="E76" s="27"/>
      <c r="F76" s="13"/>
      <c r="G76" s="14"/>
      <c r="H76" s="14"/>
      <c r="I76" s="15"/>
    </row>
    <row r="77" spans="1:9" s="41" customFormat="1" ht="12.75" customHeight="1" x14ac:dyDescent="0.2">
      <c r="A77"/>
      <c r="B77" s="16" t="s">
        <v>492</v>
      </c>
      <c r="C77" s="16"/>
      <c r="D77"/>
      <c r="E77" s="27"/>
      <c r="F77" s="13"/>
      <c r="G77" s="14"/>
      <c r="H77" s="14"/>
      <c r="I77" s="15"/>
    </row>
    <row r="78" spans="1:9" s="41" customFormat="1" ht="12.75" customHeight="1" x14ac:dyDescent="0.2">
      <c r="A78" s="64">
        <v>63</v>
      </c>
      <c r="B78" t="s">
        <v>685</v>
      </c>
      <c r="C78" t="s">
        <v>722</v>
      </c>
      <c r="D78" t="s">
        <v>416</v>
      </c>
      <c r="E78" s="27">
        <v>100</v>
      </c>
      <c r="F78" s="13">
        <v>497.512</v>
      </c>
      <c r="G78" s="63">
        <v>3.27E-2</v>
      </c>
      <c r="H78" s="63"/>
      <c r="I78" s="15">
        <v>42849</v>
      </c>
    </row>
    <row r="79" spans="1:9" s="41" customFormat="1" ht="12.75" customHeight="1" x14ac:dyDescent="0.2">
      <c r="A79" s="64">
        <v>64</v>
      </c>
      <c r="B79" t="s">
        <v>419</v>
      </c>
      <c r="C79" t="s">
        <v>752</v>
      </c>
      <c r="D79" t="s">
        <v>187</v>
      </c>
      <c r="E79" s="27">
        <v>100</v>
      </c>
      <c r="F79" s="13">
        <v>491.58600000000001</v>
      </c>
      <c r="G79" s="63">
        <v>3.2300000000000002E-2</v>
      </c>
      <c r="H79" s="63"/>
      <c r="I79" s="15">
        <v>42914</v>
      </c>
    </row>
    <row r="80" spans="1:9" s="41" customFormat="1" ht="12.75" customHeight="1" x14ac:dyDescent="0.2">
      <c r="A80" s="64">
        <v>65</v>
      </c>
      <c r="B80" t="s">
        <v>537</v>
      </c>
      <c r="C80" t="s">
        <v>588</v>
      </c>
      <c r="D80" t="s">
        <v>186</v>
      </c>
      <c r="E80" s="27">
        <v>60</v>
      </c>
      <c r="F80" s="13">
        <v>292.56119999999999</v>
      </c>
      <c r="G80" s="63">
        <v>1.9199999999999998E-2</v>
      </c>
      <c r="H80" s="63"/>
      <c r="I80" s="15">
        <v>42947</v>
      </c>
    </row>
    <row r="81" spans="1:9" s="41" customFormat="1" ht="12.75" customHeight="1" x14ac:dyDescent="0.2">
      <c r="A81" s="64">
        <v>66</v>
      </c>
      <c r="B81" t="s">
        <v>586</v>
      </c>
      <c r="C81" t="s">
        <v>723</v>
      </c>
      <c r="D81" t="s">
        <v>587</v>
      </c>
      <c r="E81" s="27">
        <v>40</v>
      </c>
      <c r="F81" s="13">
        <v>198.86859999999999</v>
      </c>
      <c r="G81" s="63">
        <v>1.3100000000000001E-2</v>
      </c>
      <c r="H81" s="63"/>
      <c r="I81" s="15">
        <v>42846</v>
      </c>
    </row>
    <row r="82" spans="1:9" s="41" customFormat="1" ht="12.75" customHeight="1" x14ac:dyDescent="0.2">
      <c r="A82" s="64">
        <v>67</v>
      </c>
      <c r="B82" t="s">
        <v>415</v>
      </c>
      <c r="C82" t="s">
        <v>565</v>
      </c>
      <c r="D82" t="s">
        <v>416</v>
      </c>
      <c r="E82" s="27">
        <v>22</v>
      </c>
      <c r="F82" s="13">
        <v>107.73125</v>
      </c>
      <c r="G82" s="63">
        <v>7.1000000000000004E-3</v>
      </c>
      <c r="H82" s="63"/>
      <c r="I82" s="15">
        <v>42937</v>
      </c>
    </row>
    <row r="83" spans="1:9" ht="12.75" customHeight="1" x14ac:dyDescent="0.2">
      <c r="B83" s="17" t="s">
        <v>95</v>
      </c>
      <c r="C83" s="17"/>
      <c r="D83" s="17"/>
      <c r="E83" s="28"/>
      <c r="F83" s="18">
        <v>1588.2590500000001</v>
      </c>
      <c r="G83" s="19">
        <v>0.10439999999999999</v>
      </c>
      <c r="H83" s="19"/>
      <c r="I83" s="20"/>
    </row>
    <row r="84" spans="1:9" ht="12.75" customHeight="1" x14ac:dyDescent="0.2">
      <c r="F84" s="39"/>
      <c r="G84" s="14"/>
      <c r="H84" s="14"/>
      <c r="I84" s="15"/>
    </row>
    <row r="85" spans="1:9" ht="12.75" customHeight="1" x14ac:dyDescent="0.2">
      <c r="B85" s="16" t="s">
        <v>194</v>
      </c>
      <c r="F85" s="13"/>
      <c r="G85" s="14"/>
      <c r="H85" s="14"/>
      <c r="I85" s="15"/>
    </row>
    <row r="86" spans="1:9" ht="12.75" customHeight="1" x14ac:dyDescent="0.2">
      <c r="A86" s="64">
        <v>68</v>
      </c>
      <c r="B86" t="s">
        <v>678</v>
      </c>
      <c r="C86" t="s">
        <v>753</v>
      </c>
      <c r="D86" t="s">
        <v>666</v>
      </c>
      <c r="E86" s="27">
        <v>25000</v>
      </c>
      <c r="F86" s="13">
        <v>24.735724999999999</v>
      </c>
      <c r="G86" s="63">
        <v>1.6000000000000001E-3</v>
      </c>
      <c r="H86" s="63"/>
      <c r="I86" s="15">
        <v>42894</v>
      </c>
    </row>
    <row r="87" spans="1:9" s="41" customFormat="1" ht="12.75" customHeight="1" x14ac:dyDescent="0.2">
      <c r="A87"/>
      <c r="B87" s="17" t="s">
        <v>95</v>
      </c>
      <c r="C87" s="17"/>
      <c r="D87" s="17"/>
      <c r="E87" s="28"/>
      <c r="F87" s="18">
        <v>24.735724999999999</v>
      </c>
      <c r="G87" s="19">
        <v>1.6000000000000001E-3</v>
      </c>
      <c r="H87" s="19"/>
      <c r="I87" s="20"/>
    </row>
    <row r="88" spans="1:9" s="41" customFormat="1" ht="12.75" customHeight="1" x14ac:dyDescent="0.2">
      <c r="B88" s="54"/>
      <c r="C88" s="54"/>
      <c r="D88" s="54"/>
      <c r="E88" s="55"/>
      <c r="F88" s="56"/>
      <c r="G88" s="57"/>
      <c r="H88" s="57"/>
      <c r="I88" s="58"/>
    </row>
    <row r="89" spans="1:9" ht="12.75" customHeight="1" x14ac:dyDescent="0.2">
      <c r="B89" s="16" t="s">
        <v>197</v>
      </c>
      <c r="F89" s="13"/>
      <c r="G89" s="36"/>
      <c r="H89" s="36"/>
      <c r="I89" s="15"/>
    </row>
    <row r="90" spans="1:9" s="41" customFormat="1" ht="12.75" customHeight="1" x14ac:dyDescent="0.2">
      <c r="A90" s="64">
        <v>69</v>
      </c>
      <c r="B90" s="52" t="s">
        <v>754</v>
      </c>
      <c r="C90" t="s">
        <v>755</v>
      </c>
      <c r="D90" t="s">
        <v>666</v>
      </c>
      <c r="E90" s="27">
        <v>200000</v>
      </c>
      <c r="F90" s="13">
        <v>200.90639999999999</v>
      </c>
      <c r="G90" s="63">
        <v>1.32E-2</v>
      </c>
      <c r="H90" s="63"/>
      <c r="I90" s="15">
        <v>44914</v>
      </c>
    </row>
    <row r="91" spans="1:9" s="41" customFormat="1" ht="12.75" customHeight="1" x14ac:dyDescent="0.2">
      <c r="A91" s="64">
        <v>70</v>
      </c>
      <c r="B91" s="52" t="s">
        <v>502</v>
      </c>
      <c r="C91" t="s">
        <v>426</v>
      </c>
      <c r="D91" t="s">
        <v>666</v>
      </c>
      <c r="E91" s="27">
        <v>8700</v>
      </c>
      <c r="F91" s="13">
        <v>8.8741044000000002</v>
      </c>
      <c r="G91" s="63">
        <v>5.9999999999999995E-4</v>
      </c>
      <c r="H91" s="63"/>
      <c r="I91" s="15">
        <v>45465</v>
      </c>
    </row>
    <row r="92" spans="1:9" s="41" customFormat="1" ht="12.75" customHeight="1" x14ac:dyDescent="0.2">
      <c r="A92"/>
      <c r="B92" s="17" t="s">
        <v>95</v>
      </c>
      <c r="C92" s="17"/>
      <c r="D92" s="17"/>
      <c r="E92" s="28"/>
      <c r="F92" s="82">
        <v>209.78050439999998</v>
      </c>
      <c r="G92" s="19">
        <v>1.38E-2</v>
      </c>
      <c r="H92" s="19"/>
      <c r="I92" s="20"/>
    </row>
    <row r="93" spans="1:9" s="41" customFormat="1" ht="12.75" customHeight="1" x14ac:dyDescent="0.2">
      <c r="B93" s="54"/>
      <c r="C93" s="54"/>
      <c r="D93" s="54"/>
      <c r="E93" s="55"/>
      <c r="F93" s="57"/>
      <c r="G93" s="57"/>
      <c r="H93" s="57"/>
      <c r="I93" s="58"/>
    </row>
    <row r="94" spans="1:9" s="41" customFormat="1" ht="12.75" customHeight="1" x14ac:dyDescent="0.2">
      <c r="B94" s="16" t="s">
        <v>137</v>
      </c>
      <c r="C94" s="54"/>
      <c r="D94" s="54"/>
      <c r="E94" s="55"/>
      <c r="F94" s="57"/>
      <c r="G94" s="57"/>
      <c r="H94" s="57"/>
      <c r="I94" s="58"/>
    </row>
    <row r="95" spans="1:9" s="41" customFormat="1" ht="12.75" customHeight="1" x14ac:dyDescent="0.2">
      <c r="B95" s="30" t="s">
        <v>491</v>
      </c>
      <c r="C95" s="16"/>
      <c r="D95"/>
      <c r="E95" s="27"/>
      <c r="F95" s="13"/>
      <c r="G95" s="14"/>
      <c r="H95" s="14"/>
      <c r="I95" s="58"/>
    </row>
    <row r="96" spans="1:9" s="41" customFormat="1" ht="12.75" customHeight="1" x14ac:dyDescent="0.2">
      <c r="A96" s="64">
        <v>71</v>
      </c>
      <c r="B96" s="52" t="s">
        <v>802</v>
      </c>
      <c r="C96" s="76" t="s">
        <v>756</v>
      </c>
      <c r="D96" t="s">
        <v>193</v>
      </c>
      <c r="E96" s="27">
        <v>50</v>
      </c>
      <c r="F96" s="13">
        <v>500.87549999999999</v>
      </c>
      <c r="G96" s="63">
        <v>3.2899999999999999E-2</v>
      </c>
      <c r="H96" s="63"/>
      <c r="I96" s="51">
        <v>43951</v>
      </c>
    </row>
    <row r="97" spans="1:9" s="41" customFormat="1" ht="12.75" customHeight="1" x14ac:dyDescent="0.2">
      <c r="A97" s="64">
        <v>72</v>
      </c>
      <c r="B97" s="52" t="s">
        <v>582</v>
      </c>
      <c r="C97" s="76" t="s">
        <v>757</v>
      </c>
      <c r="D97" t="s">
        <v>584</v>
      </c>
      <c r="E97" s="27">
        <v>30000</v>
      </c>
      <c r="F97" s="13">
        <v>302.52539999999999</v>
      </c>
      <c r="G97" s="63">
        <v>1.9900000000000001E-2</v>
      </c>
      <c r="H97" s="63"/>
      <c r="I97" s="51">
        <v>43693</v>
      </c>
    </row>
    <row r="98" spans="1:9" s="41" customFormat="1" ht="12.75" customHeight="1" x14ac:dyDescent="0.2">
      <c r="A98" s="64">
        <v>73</v>
      </c>
      <c r="B98" s="52" t="s">
        <v>703</v>
      </c>
      <c r="C98" s="76" t="s">
        <v>704</v>
      </c>
      <c r="D98" t="s">
        <v>584</v>
      </c>
      <c r="E98" s="27">
        <v>20</v>
      </c>
      <c r="F98" s="13">
        <v>201.03980000000001</v>
      </c>
      <c r="G98" s="63">
        <v>1.32E-2</v>
      </c>
      <c r="H98" s="63"/>
      <c r="I98" s="51">
        <v>43322</v>
      </c>
    </row>
    <row r="99" spans="1:9" s="41" customFormat="1" ht="12.75" customHeight="1" x14ac:dyDescent="0.2">
      <c r="A99" s="64">
        <v>74</v>
      </c>
      <c r="B99" s="52" t="s">
        <v>596</v>
      </c>
      <c r="C99" s="76" t="s">
        <v>597</v>
      </c>
      <c r="D99" t="s">
        <v>521</v>
      </c>
      <c r="E99" s="27">
        <v>1</v>
      </c>
      <c r="F99" s="13">
        <v>100.0752</v>
      </c>
      <c r="G99" s="63">
        <v>6.6E-3</v>
      </c>
      <c r="H99" s="63"/>
      <c r="I99" s="51">
        <v>42983</v>
      </c>
    </row>
    <row r="100" spans="1:9" ht="12.75" customHeight="1" x14ac:dyDescent="0.2">
      <c r="A100" s="41"/>
      <c r="B100" s="17" t="s">
        <v>95</v>
      </c>
      <c r="C100" s="17"/>
      <c r="D100" s="17"/>
      <c r="E100" s="28"/>
      <c r="F100" s="18">
        <v>1104.5158999999999</v>
      </c>
      <c r="G100" s="19">
        <v>7.2599999999999998E-2</v>
      </c>
      <c r="H100" s="19"/>
      <c r="I100" s="50"/>
    </row>
    <row r="101" spans="1:9" ht="12.75" customHeight="1" x14ac:dyDescent="0.2">
      <c r="F101" s="39"/>
      <c r="G101" s="14"/>
      <c r="H101" s="14"/>
      <c r="I101" s="15"/>
    </row>
    <row r="102" spans="1:9" ht="12.75" customHeight="1" x14ac:dyDescent="0.2">
      <c r="B102" s="16" t="s">
        <v>102</v>
      </c>
      <c r="C102" s="16"/>
      <c r="F102" s="13"/>
      <c r="G102" s="14"/>
      <c r="H102" s="14"/>
      <c r="I102" s="60"/>
    </row>
    <row r="103" spans="1:9" ht="12.75" customHeight="1" x14ac:dyDescent="0.2">
      <c r="A103" s="64">
        <v>75</v>
      </c>
      <c r="B103" t="s">
        <v>574</v>
      </c>
      <c r="C103" t="s">
        <v>575</v>
      </c>
      <c r="D103" t="s">
        <v>512</v>
      </c>
      <c r="E103" s="27">
        <v>42992.714500000002</v>
      </c>
      <c r="F103" s="13">
        <v>678.69343830000003</v>
      </c>
      <c r="G103" s="63">
        <v>4.4600000000000001E-2</v>
      </c>
      <c r="H103" s="63"/>
      <c r="I103" s="60" t="s">
        <v>617</v>
      </c>
    </row>
    <row r="104" spans="1:9" ht="12.75" customHeight="1" x14ac:dyDescent="0.2">
      <c r="A104" s="64">
        <v>76</v>
      </c>
      <c r="B104" t="s">
        <v>655</v>
      </c>
      <c r="C104" t="s">
        <v>654</v>
      </c>
      <c r="D104" t="s">
        <v>512</v>
      </c>
      <c r="E104" s="27">
        <v>25260.1495</v>
      </c>
      <c r="F104" s="13">
        <v>400.13274139999999</v>
      </c>
      <c r="G104" s="63">
        <v>2.63E-2</v>
      </c>
      <c r="H104" s="63"/>
      <c r="I104" s="60" t="s">
        <v>617</v>
      </c>
    </row>
    <row r="105" spans="1:9" ht="12.75" customHeight="1" x14ac:dyDescent="0.2">
      <c r="B105" s="17" t="s">
        <v>95</v>
      </c>
      <c r="C105" s="17"/>
      <c r="D105" s="17"/>
      <c r="E105" s="28"/>
      <c r="F105" s="18">
        <v>1078.8261797</v>
      </c>
      <c r="G105" s="19">
        <v>7.0900000000000005E-2</v>
      </c>
      <c r="H105" s="19"/>
      <c r="I105" s="20"/>
    </row>
    <row r="106" spans="1:9" s="41" customFormat="1" ht="12.75" customHeight="1" x14ac:dyDescent="0.2">
      <c r="B106" s="54"/>
      <c r="C106" s="54"/>
      <c r="D106" s="54"/>
      <c r="E106" s="55"/>
      <c r="F106" s="56"/>
      <c r="G106" s="57"/>
      <c r="H106" s="57"/>
    </row>
    <row r="107" spans="1:9" ht="12.75" customHeight="1" x14ac:dyDescent="0.2">
      <c r="A107" s="78" t="s">
        <v>616</v>
      </c>
      <c r="B107" s="16" t="s">
        <v>103</v>
      </c>
      <c r="C107" s="16"/>
      <c r="F107" s="13">
        <v>546.52513420000002</v>
      </c>
      <c r="G107" s="63">
        <v>3.5999999999999997E-2</v>
      </c>
      <c r="H107" s="63"/>
      <c r="I107" s="15">
        <v>42828</v>
      </c>
    </row>
    <row r="108" spans="1:9" ht="12.75" customHeight="1" x14ac:dyDescent="0.2">
      <c r="B108" s="17" t="s">
        <v>95</v>
      </c>
      <c r="C108" s="17"/>
      <c r="D108" s="17"/>
      <c r="E108" s="28"/>
      <c r="F108" s="18">
        <v>546.52513420000002</v>
      </c>
      <c r="G108" s="19">
        <v>3.5999999999999997E-2</v>
      </c>
      <c r="H108" s="19"/>
      <c r="I108" s="20"/>
    </row>
    <row r="109" spans="1:9" ht="12.75" customHeight="1" x14ac:dyDescent="0.2">
      <c r="F109" s="13"/>
      <c r="G109" s="14"/>
      <c r="H109" s="14"/>
      <c r="I109" s="15"/>
    </row>
    <row r="110" spans="1:9" ht="12.75" customHeight="1" x14ac:dyDescent="0.2">
      <c r="B110" s="16" t="s">
        <v>104</v>
      </c>
      <c r="C110" s="16"/>
      <c r="F110" s="13"/>
      <c r="G110" s="14"/>
      <c r="H110" s="14"/>
      <c r="I110" s="15"/>
    </row>
    <row r="111" spans="1:9" ht="12.75" customHeight="1" x14ac:dyDescent="0.2">
      <c r="B111" s="16" t="s">
        <v>105</v>
      </c>
      <c r="C111" s="16"/>
      <c r="F111" s="13">
        <v>621.2936633000063</v>
      </c>
      <c r="G111" s="40">
        <v>4.1399999999999999E-2</v>
      </c>
      <c r="H111" s="40"/>
      <c r="I111" s="15"/>
    </row>
    <row r="112" spans="1:9" ht="12.75" customHeight="1" x14ac:dyDescent="0.2">
      <c r="B112" s="17" t="s">
        <v>95</v>
      </c>
      <c r="C112" s="17"/>
      <c r="D112" s="17"/>
      <c r="E112" s="28"/>
      <c r="F112" s="18">
        <v>621.2936633000063</v>
      </c>
      <c r="G112" s="19">
        <v>4.1399999999999999E-2</v>
      </c>
      <c r="H112" s="19"/>
      <c r="I112" s="20"/>
    </row>
    <row r="113" spans="2:9" ht="12.75" customHeight="1" x14ac:dyDescent="0.2">
      <c r="B113" s="21" t="s">
        <v>106</v>
      </c>
      <c r="C113" s="21"/>
      <c r="D113" s="21"/>
      <c r="E113" s="29"/>
      <c r="F113" s="22">
        <v>15201.674254600006</v>
      </c>
      <c r="G113" s="23">
        <v>1.0000000000000004</v>
      </c>
      <c r="H113" s="23"/>
      <c r="I113" s="24"/>
    </row>
    <row r="114" spans="2:9" ht="12.75" customHeight="1" x14ac:dyDescent="0.2">
      <c r="F114" s="35"/>
    </row>
    <row r="115" spans="2:9" ht="12.75" customHeight="1" x14ac:dyDescent="0.2">
      <c r="B115" s="16" t="s">
        <v>286</v>
      </c>
      <c r="C115" s="16"/>
      <c r="F115" s="85"/>
    </row>
    <row r="116" spans="2:9" ht="12.75" customHeight="1" x14ac:dyDescent="0.2">
      <c r="B116" s="16" t="s">
        <v>283</v>
      </c>
      <c r="C116" s="16"/>
      <c r="G116" s="14"/>
      <c r="H116" s="14"/>
    </row>
    <row r="117" spans="2:9" ht="12.75" customHeight="1" x14ac:dyDescent="0.2">
      <c r="B117" s="45" t="s">
        <v>493</v>
      </c>
      <c r="C117" s="16"/>
    </row>
    <row r="118" spans="2:9" ht="12.75" customHeight="1" x14ac:dyDescent="0.2">
      <c r="B118" s="16"/>
      <c r="C118" s="16"/>
    </row>
    <row r="119" spans="2:9" ht="12.75" customHeight="1" x14ac:dyDescent="0.2">
      <c r="B119" s="16"/>
      <c r="C119" s="16"/>
    </row>
    <row r="120" spans="2:9" ht="12.75" customHeight="1" x14ac:dyDescent="0.2"/>
    <row r="121" spans="2:9" ht="12.75" customHeight="1" x14ac:dyDescent="0.2"/>
    <row r="122" spans="2:9" ht="12.75" customHeight="1" x14ac:dyDescent="0.2"/>
    <row r="123" spans="2:9" ht="12.75" customHeight="1" x14ac:dyDescent="0.2"/>
    <row r="124" spans="2:9" ht="12.75" customHeight="1" x14ac:dyDescent="0.2"/>
    <row r="125" spans="2:9" ht="12.75" customHeight="1" x14ac:dyDescent="0.2"/>
    <row r="126" spans="2:9" ht="12.75" customHeight="1" x14ac:dyDescent="0.2"/>
    <row r="127" spans="2:9" ht="12.75" customHeight="1" x14ac:dyDescent="0.2"/>
    <row r="128" spans="2:9" ht="12.75" customHeight="1" x14ac:dyDescent="0.2"/>
    <row r="129" spans="5:5" ht="12.75" customHeight="1" x14ac:dyDescent="0.2">
      <c r="E129"/>
    </row>
    <row r="130" spans="5:5" ht="12.75" customHeight="1" x14ac:dyDescent="0.2">
      <c r="E130"/>
    </row>
    <row r="131" spans="5:5" ht="12.75" customHeight="1" x14ac:dyDescent="0.2">
      <c r="E131"/>
    </row>
    <row r="132" spans="5:5" ht="12.75" customHeight="1" x14ac:dyDescent="0.2">
      <c r="E132"/>
    </row>
    <row r="133" spans="5:5" ht="12.75" customHeight="1" x14ac:dyDescent="0.2">
      <c r="E133"/>
    </row>
    <row r="134" spans="5:5" ht="12.75" customHeight="1" x14ac:dyDescent="0.2">
      <c r="E134"/>
    </row>
    <row r="135" spans="5:5" ht="12.75" customHeight="1" x14ac:dyDescent="0.2">
      <c r="E135"/>
    </row>
    <row r="136" spans="5:5" ht="12.75" customHeight="1" x14ac:dyDescent="0.2">
      <c r="E136"/>
    </row>
    <row r="137" spans="5:5" ht="12.75" customHeight="1" x14ac:dyDescent="0.2">
      <c r="E137"/>
    </row>
    <row r="138" spans="5:5" ht="12.75" customHeight="1" x14ac:dyDescent="0.2">
      <c r="E138"/>
    </row>
    <row r="139" spans="5:5" ht="12.75" customHeight="1" x14ac:dyDescent="0.2">
      <c r="E139"/>
    </row>
    <row r="140" spans="5:5" ht="12.75" customHeight="1" x14ac:dyDescent="0.2">
      <c r="E140"/>
    </row>
    <row r="141" spans="5:5" ht="12.75" customHeight="1" x14ac:dyDescent="0.2">
      <c r="E141"/>
    </row>
    <row r="142" spans="5:5" ht="12.75" customHeight="1" x14ac:dyDescent="0.2">
      <c r="E142"/>
    </row>
    <row r="143" spans="5:5" ht="12.75" customHeight="1" x14ac:dyDescent="0.2">
      <c r="E143"/>
    </row>
    <row r="144" spans="5:5" ht="12.75" customHeight="1" x14ac:dyDescent="0.2">
      <c r="E144"/>
    </row>
    <row r="145" spans="5:5" ht="12.75" customHeight="1" x14ac:dyDescent="0.2">
      <c r="E145"/>
    </row>
    <row r="146" spans="5:5" ht="12.75" customHeight="1" x14ac:dyDescent="0.2">
      <c r="E146"/>
    </row>
    <row r="147" spans="5:5" ht="12.75" customHeight="1" x14ac:dyDescent="0.2">
      <c r="E147"/>
    </row>
    <row r="148" spans="5:5" ht="12.75" customHeight="1" x14ac:dyDescent="0.2">
      <c r="E148"/>
    </row>
    <row r="149" spans="5:5" ht="12.75" customHeight="1" x14ac:dyDescent="0.2">
      <c r="E149"/>
    </row>
    <row r="150" spans="5:5" ht="12.75" customHeight="1" x14ac:dyDescent="0.2">
      <c r="E150"/>
    </row>
    <row r="151" spans="5:5" ht="12.75" customHeight="1" x14ac:dyDescent="0.2">
      <c r="E151"/>
    </row>
    <row r="152" spans="5:5" ht="12.75" customHeight="1" x14ac:dyDescent="0.2">
      <c r="E152"/>
    </row>
    <row r="153" spans="5:5" ht="12.75" customHeight="1" x14ac:dyDescent="0.2">
      <c r="E153"/>
    </row>
    <row r="154" spans="5:5" ht="12.75" customHeight="1" x14ac:dyDescent="0.2">
      <c r="E154"/>
    </row>
    <row r="155" spans="5:5" ht="12.75" customHeight="1" x14ac:dyDescent="0.2">
      <c r="E155"/>
    </row>
    <row r="156" spans="5:5" ht="12.75" customHeight="1" x14ac:dyDescent="0.2">
      <c r="E156"/>
    </row>
    <row r="157" spans="5:5" ht="12.75" customHeight="1" x14ac:dyDescent="0.2">
      <c r="E157"/>
    </row>
    <row r="158" spans="5:5" ht="12.75" customHeight="1" x14ac:dyDescent="0.2">
      <c r="E158"/>
    </row>
    <row r="159" spans="5:5" ht="12.75" customHeight="1" x14ac:dyDescent="0.2">
      <c r="E159"/>
    </row>
    <row r="160" spans="5:5" ht="12.75" customHeight="1" x14ac:dyDescent="0.2">
      <c r="E160"/>
    </row>
    <row r="161" spans="5:5" ht="12.75" customHeight="1" x14ac:dyDescent="0.2">
      <c r="E161"/>
    </row>
    <row r="162" spans="5:5" ht="12.75" customHeight="1" x14ac:dyDescent="0.2">
      <c r="E162"/>
    </row>
    <row r="163" spans="5:5" ht="12.75" customHeight="1" x14ac:dyDescent="0.2">
      <c r="E163"/>
    </row>
    <row r="164" spans="5:5" ht="12.75" customHeight="1" x14ac:dyDescent="0.2">
      <c r="E164"/>
    </row>
    <row r="165" spans="5:5" ht="12.75" customHeight="1" x14ac:dyDescent="0.2">
      <c r="E165"/>
    </row>
    <row r="166" spans="5:5" x14ac:dyDescent="0.2">
      <c r="E166"/>
    </row>
    <row r="167" spans="5:5" x14ac:dyDescent="0.2">
      <c r="E167"/>
    </row>
  </sheetData>
  <sheetProtection password="B9E2" sheet="1" objects="1" scenarios="1"/>
  <mergeCells count="1">
    <mergeCell ref="B1:I1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32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7109375" bestFit="1" customWidth="1"/>
    <col min="4" max="4" width="42.85546875" bestFit="1" customWidth="1"/>
    <col min="5" max="5" width="11" style="27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77" t="s">
        <v>624</v>
      </c>
      <c r="B1" s="92" t="s">
        <v>189</v>
      </c>
      <c r="C1" s="93"/>
      <c r="D1" s="93"/>
      <c r="E1" s="93"/>
      <c r="F1" s="93"/>
      <c r="G1" s="93"/>
      <c r="H1" s="94"/>
    </row>
    <row r="2" spans="1:8" x14ac:dyDescent="0.2">
      <c r="A2" s="79" t="s">
        <v>1</v>
      </c>
      <c r="B2" s="3" t="s">
        <v>743</v>
      </c>
      <c r="C2" s="3"/>
      <c r="D2" s="4"/>
      <c r="E2" s="26"/>
      <c r="F2" s="5"/>
      <c r="G2" s="6"/>
      <c r="H2" s="6"/>
    </row>
    <row r="3" spans="1:8" ht="15.75" customHeight="1" x14ac:dyDescent="0.2">
      <c r="A3" s="7"/>
      <c r="B3" s="8"/>
      <c r="C3" s="8"/>
      <c r="D3" s="2"/>
      <c r="E3" s="26"/>
      <c r="F3" s="5"/>
      <c r="G3" s="6"/>
      <c r="H3" s="6"/>
    </row>
    <row r="4" spans="1:8" x14ac:dyDescent="0.2">
      <c r="A4" s="9" t="s">
        <v>2</v>
      </c>
      <c r="B4" s="10" t="s">
        <v>3</v>
      </c>
      <c r="C4" s="10" t="s">
        <v>8</v>
      </c>
      <c r="D4" s="10" t="s">
        <v>4</v>
      </c>
      <c r="E4" s="25" t="s">
        <v>279</v>
      </c>
      <c r="F4" s="11" t="s">
        <v>5</v>
      </c>
      <c r="G4" s="12" t="s">
        <v>6</v>
      </c>
      <c r="H4" s="31" t="s">
        <v>7</v>
      </c>
    </row>
    <row r="5" spans="1:8" ht="12.75" customHeight="1" x14ac:dyDescent="0.2">
      <c r="F5" s="13"/>
      <c r="G5" s="14"/>
      <c r="H5" s="15"/>
    </row>
    <row r="6" spans="1:8" ht="12.75" customHeight="1" x14ac:dyDescent="0.2">
      <c r="F6" s="13"/>
      <c r="G6" s="14"/>
      <c r="H6" s="15"/>
    </row>
    <row r="7" spans="1:8" ht="12.75" customHeight="1" x14ac:dyDescent="0.2">
      <c r="B7" s="16" t="s">
        <v>9</v>
      </c>
      <c r="C7" s="16"/>
      <c r="F7" s="13"/>
      <c r="G7" s="14"/>
      <c r="H7" s="15"/>
    </row>
    <row r="8" spans="1:8" ht="12.75" customHeight="1" x14ac:dyDescent="0.2">
      <c r="B8" s="16" t="s">
        <v>676</v>
      </c>
      <c r="C8" s="16"/>
      <c r="F8" s="13"/>
      <c r="G8" s="14"/>
      <c r="H8" s="15"/>
    </row>
    <row r="9" spans="1:8" ht="12.75" customHeight="1" x14ac:dyDescent="0.2">
      <c r="A9">
        <v>1</v>
      </c>
      <c r="B9" t="s">
        <v>289</v>
      </c>
      <c r="C9" t="s">
        <v>12</v>
      </c>
      <c r="D9" t="s">
        <v>10</v>
      </c>
      <c r="E9" s="27">
        <v>97984</v>
      </c>
      <c r="F9" s="13">
        <v>1413.4681919999998</v>
      </c>
      <c r="G9" s="14">
        <v>4.5199999999999997E-2</v>
      </c>
      <c r="H9" s="15" t="s">
        <v>617</v>
      </c>
    </row>
    <row r="10" spans="1:8" ht="12.75" customHeight="1" x14ac:dyDescent="0.2">
      <c r="A10">
        <v>2</v>
      </c>
      <c r="B10" t="s">
        <v>292</v>
      </c>
      <c r="C10" t="s">
        <v>11</v>
      </c>
      <c r="D10" t="s">
        <v>10</v>
      </c>
      <c r="E10" s="27">
        <v>493130</v>
      </c>
      <c r="F10" s="13">
        <v>1365.230405</v>
      </c>
      <c r="G10" s="14">
        <v>4.3700000000000003E-2</v>
      </c>
      <c r="H10" s="15" t="s">
        <v>617</v>
      </c>
    </row>
    <row r="11" spans="1:8" ht="12.75" customHeight="1" x14ac:dyDescent="0.2">
      <c r="A11">
        <v>3</v>
      </c>
      <c r="B11" t="s">
        <v>301</v>
      </c>
      <c r="C11" t="s">
        <v>46</v>
      </c>
      <c r="D11" t="s">
        <v>25</v>
      </c>
      <c r="E11" s="27">
        <v>436716</v>
      </c>
      <c r="F11" s="13">
        <v>1224.1149479999999</v>
      </c>
      <c r="G11" s="14">
        <v>3.9199999999999999E-2</v>
      </c>
      <c r="H11" s="15" t="s">
        <v>617</v>
      </c>
    </row>
    <row r="12" spans="1:8" ht="12.75" customHeight="1" x14ac:dyDescent="0.2">
      <c r="A12">
        <v>4</v>
      </c>
      <c r="B12" t="s">
        <v>290</v>
      </c>
      <c r="C12" t="s">
        <v>14</v>
      </c>
      <c r="D12" t="s">
        <v>13</v>
      </c>
      <c r="E12" s="27">
        <v>119644</v>
      </c>
      <c r="F12" s="13">
        <v>1223.06079</v>
      </c>
      <c r="G12" s="14">
        <v>3.9100000000000003E-2</v>
      </c>
      <c r="H12" s="15" t="s">
        <v>617</v>
      </c>
    </row>
    <row r="13" spans="1:8" ht="12.75" customHeight="1" x14ac:dyDescent="0.2">
      <c r="A13">
        <v>5</v>
      </c>
      <c r="B13" t="s">
        <v>15</v>
      </c>
      <c r="C13" t="s">
        <v>16</v>
      </c>
      <c r="D13" t="s">
        <v>10</v>
      </c>
      <c r="E13" s="27">
        <v>380001</v>
      </c>
      <c r="F13" s="13">
        <v>1114.9229340000002</v>
      </c>
      <c r="G13" s="14">
        <v>3.5700000000000003E-2</v>
      </c>
      <c r="H13" s="15" t="s">
        <v>617</v>
      </c>
    </row>
    <row r="14" spans="1:8" ht="12.75" customHeight="1" x14ac:dyDescent="0.2">
      <c r="A14">
        <v>6</v>
      </c>
      <c r="B14" t="s">
        <v>293</v>
      </c>
      <c r="C14" t="s">
        <v>20</v>
      </c>
      <c r="D14" t="s">
        <v>19</v>
      </c>
      <c r="E14" s="27">
        <v>220726</v>
      </c>
      <c r="F14" s="13">
        <v>1028.2520709999999</v>
      </c>
      <c r="G14" s="14">
        <v>3.2899999999999999E-2</v>
      </c>
      <c r="H14" s="15" t="s">
        <v>617</v>
      </c>
    </row>
    <row r="15" spans="1:8" ht="12.75" customHeight="1" x14ac:dyDescent="0.2">
      <c r="A15">
        <v>7</v>
      </c>
      <c r="B15" t="s">
        <v>291</v>
      </c>
      <c r="C15" t="s">
        <v>30</v>
      </c>
      <c r="D15" t="s">
        <v>29</v>
      </c>
      <c r="E15" s="27">
        <v>72626</v>
      </c>
      <c r="F15" s="13">
        <v>959.31683400000009</v>
      </c>
      <c r="G15" s="14">
        <v>3.0700000000000002E-2</v>
      </c>
      <c r="H15" s="15" t="s">
        <v>617</v>
      </c>
    </row>
    <row r="16" spans="1:8" ht="12.75" customHeight="1" x14ac:dyDescent="0.2">
      <c r="A16">
        <v>8</v>
      </c>
      <c r="B16" t="s">
        <v>496</v>
      </c>
      <c r="C16" t="s">
        <v>68</v>
      </c>
      <c r="D16" t="s">
        <v>17</v>
      </c>
      <c r="E16" s="27">
        <v>502249</v>
      </c>
      <c r="F16" s="13">
        <v>815.90350049999995</v>
      </c>
      <c r="G16" s="14">
        <v>2.6100000000000002E-2</v>
      </c>
      <c r="H16" s="15" t="s">
        <v>617</v>
      </c>
    </row>
    <row r="17" spans="1:8" ht="12.75" customHeight="1" x14ac:dyDescent="0.2">
      <c r="A17">
        <v>9</v>
      </c>
      <c r="B17" t="s">
        <v>302</v>
      </c>
      <c r="C17" t="s">
        <v>44</v>
      </c>
      <c r="D17" t="s">
        <v>23</v>
      </c>
      <c r="E17" s="27">
        <v>215530</v>
      </c>
      <c r="F17" s="13">
        <v>791.31839500000001</v>
      </c>
      <c r="G17" s="14">
        <v>2.53E-2</v>
      </c>
      <c r="H17" s="15" t="s">
        <v>617</v>
      </c>
    </row>
    <row r="18" spans="1:8" ht="12.75" customHeight="1" x14ac:dyDescent="0.2">
      <c r="A18">
        <v>10</v>
      </c>
      <c r="B18" t="s">
        <v>329</v>
      </c>
      <c r="C18" t="s">
        <v>76</v>
      </c>
      <c r="D18" t="s">
        <v>27</v>
      </c>
      <c r="E18" s="27">
        <v>47875</v>
      </c>
      <c r="F18" s="13">
        <v>753.98337500000002</v>
      </c>
      <c r="G18" s="14">
        <v>2.41E-2</v>
      </c>
      <c r="H18" s="15" t="s">
        <v>617</v>
      </c>
    </row>
    <row r="19" spans="1:8" ht="12.75" customHeight="1" x14ac:dyDescent="0.2">
      <c r="A19">
        <v>11</v>
      </c>
      <c r="B19" t="s">
        <v>327</v>
      </c>
      <c r="C19" t="s">
        <v>67</v>
      </c>
      <c r="D19" t="s">
        <v>27</v>
      </c>
      <c r="E19" s="27">
        <v>331425</v>
      </c>
      <c r="F19" s="13">
        <v>691.35254999999995</v>
      </c>
      <c r="G19" s="14">
        <v>2.2100000000000002E-2</v>
      </c>
      <c r="H19" s="15" t="s">
        <v>617</v>
      </c>
    </row>
    <row r="20" spans="1:8" ht="12.75" customHeight="1" x14ac:dyDescent="0.2">
      <c r="A20">
        <v>12</v>
      </c>
      <c r="B20" t="s">
        <v>494</v>
      </c>
      <c r="C20" t="s">
        <v>58</v>
      </c>
      <c r="D20" t="s">
        <v>25</v>
      </c>
      <c r="E20" s="27">
        <v>79601</v>
      </c>
      <c r="F20" s="13">
        <v>679.27513349999992</v>
      </c>
      <c r="G20" s="14">
        <v>2.1700000000000001E-2</v>
      </c>
      <c r="H20" s="15" t="s">
        <v>617</v>
      </c>
    </row>
    <row r="21" spans="1:8" ht="12.75" customHeight="1" x14ac:dyDescent="0.2">
      <c r="A21">
        <v>13</v>
      </c>
      <c r="B21" t="s">
        <v>296</v>
      </c>
      <c r="C21" t="s">
        <v>26</v>
      </c>
      <c r="D21" t="s">
        <v>23</v>
      </c>
      <c r="E21" s="27">
        <v>44070</v>
      </c>
      <c r="F21" s="13">
        <v>661.97546999999997</v>
      </c>
      <c r="G21" s="14">
        <v>2.12E-2</v>
      </c>
      <c r="H21" s="15" t="s">
        <v>617</v>
      </c>
    </row>
    <row r="22" spans="1:8" ht="12.75" customHeight="1" x14ac:dyDescent="0.2">
      <c r="A22">
        <v>14</v>
      </c>
      <c r="B22" t="s">
        <v>509</v>
      </c>
      <c r="C22" t="s">
        <v>510</v>
      </c>
      <c r="D22" t="s">
        <v>162</v>
      </c>
      <c r="E22" s="27">
        <v>204960</v>
      </c>
      <c r="F22" s="13">
        <v>641.62728000000004</v>
      </c>
      <c r="G22" s="14">
        <v>2.0500000000000001E-2</v>
      </c>
      <c r="H22" s="15" t="s">
        <v>617</v>
      </c>
    </row>
    <row r="23" spans="1:8" ht="12.75" customHeight="1" x14ac:dyDescent="0.2">
      <c r="A23">
        <v>15</v>
      </c>
      <c r="B23" t="s">
        <v>495</v>
      </c>
      <c r="C23" t="s">
        <v>83</v>
      </c>
      <c r="D23" t="s">
        <v>38</v>
      </c>
      <c r="E23" s="27">
        <v>276920</v>
      </c>
      <c r="F23" s="13">
        <v>602.30100000000004</v>
      </c>
      <c r="G23" s="14">
        <v>1.9300000000000001E-2</v>
      </c>
      <c r="H23" s="15" t="s">
        <v>617</v>
      </c>
    </row>
    <row r="24" spans="1:8" ht="12.75" customHeight="1" x14ac:dyDescent="0.2">
      <c r="A24">
        <v>16</v>
      </c>
      <c r="B24" t="s">
        <v>648</v>
      </c>
      <c r="C24" t="s">
        <v>647</v>
      </c>
      <c r="D24" t="s">
        <v>25</v>
      </c>
      <c r="E24" s="27">
        <v>209229</v>
      </c>
      <c r="F24" s="13">
        <v>580.29663149999999</v>
      </c>
      <c r="G24" s="14">
        <v>1.8599999999999998E-2</v>
      </c>
      <c r="H24" s="15" t="s">
        <v>617</v>
      </c>
    </row>
    <row r="25" spans="1:8" ht="12.75" customHeight="1" x14ac:dyDescent="0.2">
      <c r="A25">
        <v>17</v>
      </c>
      <c r="B25" t="s">
        <v>307</v>
      </c>
      <c r="C25" t="s">
        <v>53</v>
      </c>
      <c r="D25" t="s">
        <v>41</v>
      </c>
      <c r="E25" s="27">
        <v>592985</v>
      </c>
      <c r="F25" s="13">
        <v>556.51642249999998</v>
      </c>
      <c r="G25" s="14">
        <v>1.78E-2</v>
      </c>
      <c r="H25" s="15" t="s">
        <v>617</v>
      </c>
    </row>
    <row r="26" spans="1:8" ht="12.75" customHeight="1" x14ac:dyDescent="0.2">
      <c r="A26">
        <v>18</v>
      </c>
      <c r="B26" t="s">
        <v>40</v>
      </c>
      <c r="C26" t="s">
        <v>42</v>
      </c>
      <c r="D26" t="s">
        <v>10</v>
      </c>
      <c r="E26" s="27">
        <v>303565</v>
      </c>
      <c r="F26" s="13">
        <v>525.01566749999995</v>
      </c>
      <c r="G26" s="14">
        <v>1.6799999999999999E-2</v>
      </c>
      <c r="H26" s="15" t="s">
        <v>617</v>
      </c>
    </row>
    <row r="27" spans="1:8" ht="12.75" customHeight="1" x14ac:dyDescent="0.2">
      <c r="A27">
        <v>19</v>
      </c>
      <c r="B27" t="s">
        <v>303</v>
      </c>
      <c r="C27" t="s">
        <v>48</v>
      </c>
      <c r="D27" t="s">
        <v>25</v>
      </c>
      <c r="E27" s="27">
        <v>15366</v>
      </c>
      <c r="F27" s="13">
        <v>518.44884000000002</v>
      </c>
      <c r="G27" s="14">
        <v>1.66E-2</v>
      </c>
      <c r="H27" s="15" t="s">
        <v>617</v>
      </c>
    </row>
    <row r="28" spans="1:8" ht="12.75" customHeight="1" x14ac:dyDescent="0.2">
      <c r="A28">
        <v>20</v>
      </c>
      <c r="B28" t="s">
        <v>313</v>
      </c>
      <c r="C28" t="s">
        <v>108</v>
      </c>
      <c r="D28" t="s">
        <v>10</v>
      </c>
      <c r="E28" s="27">
        <v>57915</v>
      </c>
      <c r="F28" s="13">
        <v>505.13463000000002</v>
      </c>
      <c r="G28" s="14">
        <v>1.6199999999999999E-2</v>
      </c>
      <c r="H28" s="15" t="s">
        <v>617</v>
      </c>
    </row>
    <row r="29" spans="1:8" ht="12.75" customHeight="1" x14ac:dyDescent="0.2">
      <c r="A29">
        <v>21</v>
      </c>
      <c r="B29" t="s">
        <v>310</v>
      </c>
      <c r="C29" t="s">
        <v>50</v>
      </c>
      <c r="D29" t="s">
        <v>19</v>
      </c>
      <c r="E29" s="27">
        <v>8177</v>
      </c>
      <c r="F29" s="13">
        <v>491.90378899999996</v>
      </c>
      <c r="G29" s="14">
        <v>1.5699999999999999E-2</v>
      </c>
      <c r="H29" s="15" t="s">
        <v>617</v>
      </c>
    </row>
    <row r="30" spans="1:8" ht="12.75" customHeight="1" x14ac:dyDescent="0.2">
      <c r="A30">
        <v>22</v>
      </c>
      <c r="B30" t="s">
        <v>300</v>
      </c>
      <c r="C30" t="s">
        <v>34</v>
      </c>
      <c r="D30" t="s">
        <v>17</v>
      </c>
      <c r="E30" s="27">
        <v>44609</v>
      </c>
      <c r="F30" s="13">
        <v>469.79968350000001</v>
      </c>
      <c r="G30" s="14">
        <v>1.4999999999999999E-2</v>
      </c>
      <c r="H30" s="15" t="s">
        <v>617</v>
      </c>
    </row>
    <row r="31" spans="1:8" ht="12.75" customHeight="1" x14ac:dyDescent="0.2">
      <c r="A31">
        <v>23</v>
      </c>
      <c r="B31" t="s">
        <v>326</v>
      </c>
      <c r="C31" t="s">
        <v>73</v>
      </c>
      <c r="D31" t="s">
        <v>10</v>
      </c>
      <c r="E31" s="27">
        <v>496265</v>
      </c>
      <c r="F31" s="13">
        <v>453.83434249999999</v>
      </c>
      <c r="G31" s="14">
        <v>1.4500000000000001E-2</v>
      </c>
      <c r="H31" s="15" t="s">
        <v>617</v>
      </c>
    </row>
    <row r="32" spans="1:8" ht="12.75" customHeight="1" x14ac:dyDescent="0.2">
      <c r="A32">
        <v>24</v>
      </c>
      <c r="B32" t="s">
        <v>686</v>
      </c>
      <c r="C32" t="s">
        <v>687</v>
      </c>
      <c r="D32" t="s">
        <v>688</v>
      </c>
      <c r="E32" s="27">
        <v>506286</v>
      </c>
      <c r="F32" s="13">
        <v>439.20310499999999</v>
      </c>
      <c r="G32" s="14">
        <v>1.41E-2</v>
      </c>
      <c r="H32" s="15" t="s">
        <v>617</v>
      </c>
    </row>
    <row r="33" spans="1:8" ht="12.75" customHeight="1" x14ac:dyDescent="0.2">
      <c r="A33">
        <v>25</v>
      </c>
      <c r="B33" t="s">
        <v>603</v>
      </c>
      <c r="C33" t="s">
        <v>604</v>
      </c>
      <c r="D33" t="s">
        <v>38</v>
      </c>
      <c r="E33" s="27">
        <v>732147</v>
      </c>
      <c r="F33" s="13">
        <v>414.76127549999995</v>
      </c>
      <c r="G33" s="14">
        <v>1.3299999999999999E-2</v>
      </c>
      <c r="H33" s="15" t="s">
        <v>617</v>
      </c>
    </row>
    <row r="34" spans="1:8" ht="12.75" customHeight="1" x14ac:dyDescent="0.2">
      <c r="A34">
        <v>26</v>
      </c>
      <c r="B34" t="s">
        <v>334</v>
      </c>
      <c r="C34" t="s">
        <v>90</v>
      </c>
      <c r="D34" t="s">
        <v>45</v>
      </c>
      <c r="E34" s="27">
        <v>139426</v>
      </c>
      <c r="F34" s="13">
        <v>402.66228799999999</v>
      </c>
      <c r="G34" s="14">
        <v>1.29E-2</v>
      </c>
      <c r="H34" s="15" t="s">
        <v>617</v>
      </c>
    </row>
    <row r="35" spans="1:8" ht="12.75" customHeight="1" x14ac:dyDescent="0.2">
      <c r="A35">
        <v>27</v>
      </c>
      <c r="B35" t="s">
        <v>323</v>
      </c>
      <c r="C35" t="s">
        <v>64</v>
      </c>
      <c r="D35" t="s">
        <v>35</v>
      </c>
      <c r="E35" s="27">
        <v>122794</v>
      </c>
      <c r="F35" s="13">
        <v>396.256238</v>
      </c>
      <c r="G35" s="14">
        <v>1.2699999999999999E-2</v>
      </c>
      <c r="H35" s="15" t="s">
        <v>617</v>
      </c>
    </row>
    <row r="36" spans="1:8" ht="12.75" customHeight="1" x14ac:dyDescent="0.2">
      <c r="A36">
        <v>28</v>
      </c>
      <c r="B36" t="s">
        <v>304</v>
      </c>
      <c r="C36" t="s">
        <v>54</v>
      </c>
      <c r="D36" t="s">
        <v>17</v>
      </c>
      <c r="E36" s="27">
        <v>9782</v>
      </c>
      <c r="F36" s="13">
        <v>389.78824500000002</v>
      </c>
      <c r="G36" s="14">
        <v>1.2500000000000001E-2</v>
      </c>
      <c r="H36" s="15" t="s">
        <v>617</v>
      </c>
    </row>
    <row r="37" spans="1:8" ht="12.75" customHeight="1" x14ac:dyDescent="0.2">
      <c r="A37">
        <v>29</v>
      </c>
      <c r="B37" t="s">
        <v>712</v>
      </c>
      <c r="C37" t="s">
        <v>713</v>
      </c>
      <c r="D37" t="s">
        <v>37</v>
      </c>
      <c r="E37" s="27">
        <v>367125</v>
      </c>
      <c r="F37" s="13">
        <v>373.36612500000001</v>
      </c>
      <c r="G37" s="14">
        <v>1.1900000000000001E-2</v>
      </c>
      <c r="H37" s="15" t="s">
        <v>617</v>
      </c>
    </row>
    <row r="38" spans="1:8" ht="12.75" customHeight="1" x14ac:dyDescent="0.2">
      <c r="A38">
        <v>30</v>
      </c>
      <c r="B38" t="s">
        <v>359</v>
      </c>
      <c r="C38" t="s">
        <v>126</v>
      </c>
      <c r="D38" t="s">
        <v>10</v>
      </c>
      <c r="E38" s="27">
        <v>23564</v>
      </c>
      <c r="F38" s="13">
        <v>364.47617000000002</v>
      </c>
      <c r="G38" s="14">
        <v>1.17E-2</v>
      </c>
      <c r="H38" s="15" t="s">
        <v>617</v>
      </c>
    </row>
    <row r="39" spans="1:8" ht="12.75" customHeight="1" x14ac:dyDescent="0.2">
      <c r="A39">
        <v>31</v>
      </c>
      <c r="B39" t="s">
        <v>335</v>
      </c>
      <c r="C39" t="s">
        <v>86</v>
      </c>
      <c r="D39" t="s">
        <v>25</v>
      </c>
      <c r="E39" s="27">
        <v>16183</v>
      </c>
      <c r="F39" s="13">
        <v>351.93170100000003</v>
      </c>
      <c r="G39" s="14">
        <v>1.1299999999999999E-2</v>
      </c>
      <c r="H39" s="15" t="s">
        <v>617</v>
      </c>
    </row>
    <row r="40" spans="1:8" ht="12.75" customHeight="1" x14ac:dyDescent="0.2">
      <c r="A40">
        <v>32</v>
      </c>
      <c r="B40" t="s">
        <v>308</v>
      </c>
      <c r="C40" t="s">
        <v>32</v>
      </c>
      <c r="D40" t="s">
        <v>17</v>
      </c>
      <c r="E40" s="27">
        <v>37195</v>
      </c>
      <c r="F40" s="13">
        <v>347.75465250000002</v>
      </c>
      <c r="G40" s="14">
        <v>1.11E-2</v>
      </c>
      <c r="H40" s="15" t="s">
        <v>617</v>
      </c>
    </row>
    <row r="41" spans="1:8" ht="12.75" customHeight="1" x14ac:dyDescent="0.2">
      <c r="A41">
        <v>33</v>
      </c>
      <c r="B41" t="s">
        <v>306</v>
      </c>
      <c r="C41" t="s">
        <v>51</v>
      </c>
      <c r="D41" t="s">
        <v>21</v>
      </c>
      <c r="E41" s="27">
        <v>7446</v>
      </c>
      <c r="F41" s="13">
        <v>345.687996</v>
      </c>
      <c r="G41" s="14">
        <v>1.11E-2</v>
      </c>
      <c r="H41" s="15" t="s">
        <v>617</v>
      </c>
    </row>
    <row r="42" spans="1:8" ht="12.75" customHeight="1" x14ac:dyDescent="0.2">
      <c r="A42">
        <v>34</v>
      </c>
      <c r="B42" t="s">
        <v>454</v>
      </c>
      <c r="C42" t="s">
        <v>673</v>
      </c>
      <c r="D42" t="s">
        <v>10</v>
      </c>
      <c r="E42" s="27">
        <v>298660</v>
      </c>
      <c r="F42" s="13">
        <v>334.49919999999997</v>
      </c>
      <c r="G42" s="14">
        <v>1.0699999999999999E-2</v>
      </c>
      <c r="H42" s="15" t="s">
        <v>617</v>
      </c>
    </row>
    <row r="43" spans="1:8" ht="12.75" customHeight="1" x14ac:dyDescent="0.2">
      <c r="A43">
        <v>35</v>
      </c>
      <c r="B43" t="s">
        <v>314</v>
      </c>
      <c r="C43" t="s">
        <v>60</v>
      </c>
      <c r="D43" t="s">
        <v>21</v>
      </c>
      <c r="E43" s="27">
        <v>38445</v>
      </c>
      <c r="F43" s="13">
        <v>326.47494</v>
      </c>
      <c r="G43" s="14">
        <v>1.04E-2</v>
      </c>
      <c r="H43" s="15" t="s">
        <v>617</v>
      </c>
    </row>
    <row r="44" spans="1:8" ht="12.75" customHeight="1" x14ac:dyDescent="0.2">
      <c r="A44">
        <v>36</v>
      </c>
      <c r="B44" t="s">
        <v>376</v>
      </c>
      <c r="C44" t="s">
        <v>147</v>
      </c>
      <c r="D44" t="s">
        <v>29</v>
      </c>
      <c r="E44" s="27">
        <v>74199</v>
      </c>
      <c r="F44" s="13">
        <v>320.836476</v>
      </c>
      <c r="G44" s="14">
        <v>1.03E-2</v>
      </c>
      <c r="H44" s="15" t="s">
        <v>617</v>
      </c>
    </row>
    <row r="45" spans="1:8" ht="12.75" customHeight="1" x14ac:dyDescent="0.2">
      <c r="A45">
        <v>37</v>
      </c>
      <c r="B45" t="s">
        <v>516</v>
      </c>
      <c r="C45" t="s">
        <v>576</v>
      </c>
      <c r="D45" t="s">
        <v>10</v>
      </c>
      <c r="E45" s="27">
        <v>64300</v>
      </c>
      <c r="F45" s="13">
        <v>317.99565000000001</v>
      </c>
      <c r="G45" s="14">
        <v>1.0200000000000001E-2</v>
      </c>
      <c r="H45" s="15" t="s">
        <v>617</v>
      </c>
    </row>
    <row r="46" spans="1:8" ht="12.75" customHeight="1" x14ac:dyDescent="0.2">
      <c r="A46">
        <v>38</v>
      </c>
      <c r="B46" t="s">
        <v>589</v>
      </c>
      <c r="C46" t="s">
        <v>249</v>
      </c>
      <c r="D46" t="s">
        <v>10</v>
      </c>
      <c r="E46" s="27">
        <v>200224</v>
      </c>
      <c r="F46" s="13">
        <v>312.14921600000002</v>
      </c>
      <c r="G46" s="14">
        <v>0.01</v>
      </c>
      <c r="H46" s="15" t="s">
        <v>617</v>
      </c>
    </row>
    <row r="47" spans="1:8" ht="12.75" customHeight="1" x14ac:dyDescent="0.2">
      <c r="A47">
        <v>39</v>
      </c>
      <c r="B47" t="s">
        <v>513</v>
      </c>
      <c r="C47" t="s">
        <v>514</v>
      </c>
      <c r="D47" t="s">
        <v>10</v>
      </c>
      <c r="E47" s="27">
        <v>205756</v>
      </c>
      <c r="F47" s="13">
        <v>311.92609600000003</v>
      </c>
      <c r="G47" s="14">
        <v>0.01</v>
      </c>
      <c r="H47" s="15" t="s">
        <v>617</v>
      </c>
    </row>
    <row r="48" spans="1:8" ht="12.75" customHeight="1" x14ac:dyDescent="0.2">
      <c r="A48">
        <v>40</v>
      </c>
      <c r="B48" t="s">
        <v>192</v>
      </c>
      <c r="C48" t="s">
        <v>256</v>
      </c>
      <c r="D48" t="s">
        <v>10</v>
      </c>
      <c r="E48" s="27">
        <v>103024</v>
      </c>
      <c r="F48" s="13">
        <v>311.90516000000002</v>
      </c>
      <c r="G48" s="14">
        <v>0.01</v>
      </c>
      <c r="H48" s="15" t="s">
        <v>617</v>
      </c>
    </row>
    <row r="49" spans="1:8" ht="12.75" customHeight="1" x14ac:dyDescent="0.2">
      <c r="A49">
        <v>41</v>
      </c>
      <c r="B49" t="s">
        <v>548</v>
      </c>
      <c r="C49" t="s">
        <v>549</v>
      </c>
      <c r="D49" t="s">
        <v>17</v>
      </c>
      <c r="E49" s="27">
        <v>41973</v>
      </c>
      <c r="F49" s="13">
        <v>310.49526750000001</v>
      </c>
      <c r="G49" s="14">
        <v>9.9000000000000008E-3</v>
      </c>
      <c r="H49" s="15" t="s">
        <v>617</v>
      </c>
    </row>
    <row r="50" spans="1:8" ht="12.75" customHeight="1" x14ac:dyDescent="0.2">
      <c r="A50">
        <v>42</v>
      </c>
      <c r="B50" t="s">
        <v>315</v>
      </c>
      <c r="C50" t="s">
        <v>69</v>
      </c>
      <c r="D50" t="s">
        <v>27</v>
      </c>
      <c r="E50" s="27">
        <v>153871</v>
      </c>
      <c r="F50" s="13">
        <v>303.12587000000002</v>
      </c>
      <c r="G50" s="14">
        <v>9.7000000000000003E-3</v>
      </c>
      <c r="H50" s="15" t="s">
        <v>617</v>
      </c>
    </row>
    <row r="51" spans="1:8" ht="12.75" customHeight="1" x14ac:dyDescent="0.2">
      <c r="A51">
        <v>43</v>
      </c>
      <c r="B51" t="s">
        <v>298</v>
      </c>
      <c r="C51" t="s">
        <v>22</v>
      </c>
      <c r="D51" t="s">
        <v>299</v>
      </c>
      <c r="E51" s="27">
        <v>69677</v>
      </c>
      <c r="F51" s="13">
        <v>301.84076399999998</v>
      </c>
      <c r="G51" s="14">
        <v>9.7000000000000003E-3</v>
      </c>
      <c r="H51" s="15" t="s">
        <v>617</v>
      </c>
    </row>
    <row r="52" spans="1:8" ht="12.75" customHeight="1" x14ac:dyDescent="0.2">
      <c r="A52">
        <v>44</v>
      </c>
      <c r="B52" t="s">
        <v>324</v>
      </c>
      <c r="C52" t="s">
        <v>325</v>
      </c>
      <c r="D52" t="s">
        <v>37</v>
      </c>
      <c r="E52" s="27">
        <v>56955</v>
      </c>
      <c r="F52" s="13">
        <v>299.52634499999999</v>
      </c>
      <c r="G52" s="14">
        <v>9.5999999999999992E-3</v>
      </c>
      <c r="H52" s="15" t="s">
        <v>617</v>
      </c>
    </row>
    <row r="53" spans="1:8" ht="12.75" customHeight="1" x14ac:dyDescent="0.2">
      <c r="A53">
        <v>45</v>
      </c>
      <c r="B53" t="s">
        <v>328</v>
      </c>
      <c r="C53" t="s">
        <v>79</v>
      </c>
      <c r="D53" t="s">
        <v>31</v>
      </c>
      <c r="E53" s="27">
        <v>197906</v>
      </c>
      <c r="F53" s="13">
        <v>294.18726899999996</v>
      </c>
      <c r="G53" s="14">
        <v>9.4000000000000004E-3</v>
      </c>
      <c r="H53" s="15" t="s">
        <v>617</v>
      </c>
    </row>
    <row r="54" spans="1:8" ht="12.75" customHeight="1" x14ac:dyDescent="0.2">
      <c r="A54">
        <v>46</v>
      </c>
      <c r="B54" t="s">
        <v>312</v>
      </c>
      <c r="C54" t="s">
        <v>81</v>
      </c>
      <c r="D54" t="s">
        <v>299</v>
      </c>
      <c r="E54" s="27">
        <v>227906</v>
      </c>
      <c r="F54" s="13">
        <v>289.21271400000001</v>
      </c>
      <c r="G54" s="14">
        <v>9.2999999999999992E-3</v>
      </c>
      <c r="H54" s="15" t="s">
        <v>617</v>
      </c>
    </row>
    <row r="55" spans="1:8" ht="12.75" customHeight="1" x14ac:dyDescent="0.2">
      <c r="A55">
        <v>47</v>
      </c>
      <c r="B55" t="s">
        <v>356</v>
      </c>
      <c r="C55" t="s">
        <v>122</v>
      </c>
      <c r="D55" t="s">
        <v>19</v>
      </c>
      <c r="E55" s="27">
        <v>8724</v>
      </c>
      <c r="F55" s="13">
        <v>281.08291800000001</v>
      </c>
      <c r="G55" s="14">
        <v>8.9999999999999993E-3</v>
      </c>
      <c r="H55" s="15" t="s">
        <v>617</v>
      </c>
    </row>
    <row r="56" spans="1:8" ht="12.75" customHeight="1" x14ac:dyDescent="0.2">
      <c r="A56">
        <v>48</v>
      </c>
      <c r="B56" t="s">
        <v>294</v>
      </c>
      <c r="C56" t="s">
        <v>24</v>
      </c>
      <c r="D56" t="s">
        <v>13</v>
      </c>
      <c r="E56" s="27">
        <v>31069</v>
      </c>
      <c r="F56" s="13">
        <v>271.77607749999999</v>
      </c>
      <c r="G56" s="14">
        <v>8.6999999999999994E-3</v>
      </c>
      <c r="H56" s="15" t="s">
        <v>617</v>
      </c>
    </row>
    <row r="57" spans="1:8" ht="12.75" customHeight="1" x14ac:dyDescent="0.2">
      <c r="A57">
        <v>49</v>
      </c>
      <c r="B57" t="s">
        <v>336</v>
      </c>
      <c r="C57" t="s">
        <v>88</v>
      </c>
      <c r="D57" t="s">
        <v>45</v>
      </c>
      <c r="E57" s="27">
        <v>345692</v>
      </c>
      <c r="F57" s="13">
        <v>264.45438000000001</v>
      </c>
      <c r="G57" s="14">
        <v>8.5000000000000006E-3</v>
      </c>
      <c r="H57" s="15" t="s">
        <v>617</v>
      </c>
    </row>
    <row r="58" spans="1:8" ht="12.75" customHeight="1" x14ac:dyDescent="0.2">
      <c r="A58">
        <v>50</v>
      </c>
      <c r="B58" t="s">
        <v>553</v>
      </c>
      <c r="C58" t="s">
        <v>554</v>
      </c>
      <c r="D58" t="s">
        <v>13</v>
      </c>
      <c r="E58" s="27">
        <v>122873</v>
      </c>
      <c r="F58" s="13">
        <v>264.11551350000002</v>
      </c>
      <c r="G58" s="14">
        <v>8.3999999999999995E-3</v>
      </c>
      <c r="H58" s="15" t="s">
        <v>617</v>
      </c>
    </row>
    <row r="59" spans="1:8" ht="12.75" customHeight="1" x14ac:dyDescent="0.2">
      <c r="A59">
        <v>51</v>
      </c>
      <c r="B59" t="s">
        <v>318</v>
      </c>
      <c r="C59" t="s">
        <v>18</v>
      </c>
      <c r="D59" t="s">
        <v>13</v>
      </c>
      <c r="E59" s="27">
        <v>10860</v>
      </c>
      <c r="F59" s="13">
        <v>264.09348</v>
      </c>
      <c r="G59" s="14">
        <v>8.3999999999999995E-3</v>
      </c>
      <c r="H59" s="15" t="s">
        <v>617</v>
      </c>
    </row>
    <row r="60" spans="1:8" ht="12.75" customHeight="1" x14ac:dyDescent="0.2">
      <c r="A60">
        <v>52</v>
      </c>
      <c r="B60" t="s">
        <v>317</v>
      </c>
      <c r="C60" t="s">
        <v>62</v>
      </c>
      <c r="D60" t="s">
        <v>21</v>
      </c>
      <c r="E60" s="27">
        <v>39052</v>
      </c>
      <c r="F60" s="13">
        <v>263.679104</v>
      </c>
      <c r="G60" s="14">
        <v>8.3999999999999995E-3</v>
      </c>
      <c r="H60" s="15" t="s">
        <v>617</v>
      </c>
    </row>
    <row r="61" spans="1:8" ht="12.75" customHeight="1" x14ac:dyDescent="0.2">
      <c r="A61">
        <v>53</v>
      </c>
      <c r="B61" t="s">
        <v>657</v>
      </c>
      <c r="C61" t="s">
        <v>658</v>
      </c>
      <c r="D61" t="s">
        <v>21</v>
      </c>
      <c r="E61" s="27">
        <v>30627</v>
      </c>
      <c r="F61" s="13">
        <v>260.972667</v>
      </c>
      <c r="G61" s="14">
        <v>8.3000000000000001E-3</v>
      </c>
      <c r="H61" s="15" t="s">
        <v>617</v>
      </c>
    </row>
    <row r="62" spans="1:8" ht="12.75" customHeight="1" x14ac:dyDescent="0.2">
      <c r="A62">
        <v>54</v>
      </c>
      <c r="B62" t="s">
        <v>511</v>
      </c>
      <c r="C62" t="s">
        <v>78</v>
      </c>
      <c r="D62" t="s">
        <v>27</v>
      </c>
      <c r="E62" s="27">
        <v>639085</v>
      </c>
      <c r="F62" s="13">
        <v>252.7581175</v>
      </c>
      <c r="G62" s="14">
        <v>8.0999999999999996E-3</v>
      </c>
      <c r="H62" s="15" t="s">
        <v>617</v>
      </c>
    </row>
    <row r="63" spans="1:8" ht="12.75" customHeight="1" x14ac:dyDescent="0.2">
      <c r="A63">
        <v>55</v>
      </c>
      <c r="B63" t="s">
        <v>497</v>
      </c>
      <c r="C63" t="s">
        <v>85</v>
      </c>
      <c r="D63" t="s">
        <v>31</v>
      </c>
      <c r="E63" s="27">
        <v>115609</v>
      </c>
      <c r="F63" s="13">
        <v>251.39177050000001</v>
      </c>
      <c r="G63" s="14">
        <v>8.0000000000000002E-3</v>
      </c>
      <c r="H63" s="15" t="s">
        <v>617</v>
      </c>
    </row>
    <row r="64" spans="1:8" ht="12.75" customHeight="1" x14ac:dyDescent="0.2">
      <c r="A64">
        <v>56</v>
      </c>
      <c r="B64" t="s">
        <v>744</v>
      </c>
      <c r="C64" t="s">
        <v>71</v>
      </c>
      <c r="D64" t="s">
        <v>21</v>
      </c>
      <c r="E64" s="27">
        <v>36132</v>
      </c>
      <c r="F64" s="13">
        <v>248.642358</v>
      </c>
      <c r="G64" s="14">
        <v>8.0000000000000002E-3</v>
      </c>
      <c r="H64" s="15" t="s">
        <v>617</v>
      </c>
    </row>
    <row r="65" spans="1:8" ht="12.75" customHeight="1" x14ac:dyDescent="0.2">
      <c r="A65">
        <v>57</v>
      </c>
      <c r="B65" t="s">
        <v>320</v>
      </c>
      <c r="C65" t="s">
        <v>80</v>
      </c>
      <c r="D65" t="s">
        <v>31</v>
      </c>
      <c r="E65" s="27">
        <v>105000</v>
      </c>
      <c r="F65" s="13">
        <v>248.22</v>
      </c>
      <c r="G65" s="14">
        <v>7.9000000000000008E-3</v>
      </c>
      <c r="H65" s="15" t="s">
        <v>617</v>
      </c>
    </row>
    <row r="66" spans="1:8" ht="12.75" customHeight="1" x14ac:dyDescent="0.2">
      <c r="A66">
        <v>58</v>
      </c>
      <c r="B66" t="s">
        <v>745</v>
      </c>
      <c r="C66" t="s">
        <v>746</v>
      </c>
      <c r="D66" t="s">
        <v>747</v>
      </c>
      <c r="E66" s="27">
        <v>56242</v>
      </c>
      <c r="F66" s="13">
        <v>237.397482</v>
      </c>
      <c r="G66" s="14">
        <v>7.6E-3</v>
      </c>
      <c r="H66" s="15" t="s">
        <v>617</v>
      </c>
    </row>
    <row r="67" spans="1:8" ht="12.75" customHeight="1" x14ac:dyDescent="0.2">
      <c r="A67">
        <v>59</v>
      </c>
      <c r="B67" t="s">
        <v>561</v>
      </c>
      <c r="C67" t="s">
        <v>693</v>
      </c>
      <c r="D67" t="s">
        <v>149</v>
      </c>
      <c r="E67" s="27">
        <v>65866</v>
      </c>
      <c r="F67" s="13">
        <v>217.291934</v>
      </c>
      <c r="G67" s="14">
        <v>7.0000000000000001E-3</v>
      </c>
      <c r="H67" s="15" t="s">
        <v>617</v>
      </c>
    </row>
    <row r="68" spans="1:8" ht="12.75" customHeight="1" x14ac:dyDescent="0.2">
      <c r="A68">
        <v>60</v>
      </c>
      <c r="B68" t="s">
        <v>322</v>
      </c>
      <c r="C68" t="s">
        <v>82</v>
      </c>
      <c r="D68" t="s">
        <v>35</v>
      </c>
      <c r="E68" s="27">
        <v>2533170</v>
      </c>
      <c r="F68" s="13">
        <v>206.45335499999999</v>
      </c>
      <c r="G68" s="14">
        <v>6.6E-3</v>
      </c>
      <c r="H68" s="15" t="s">
        <v>617</v>
      </c>
    </row>
    <row r="69" spans="1:8" ht="12.75" customHeight="1" x14ac:dyDescent="0.2">
      <c r="A69">
        <v>61</v>
      </c>
      <c r="B69" s="52" t="s">
        <v>742</v>
      </c>
      <c r="C69" t="s">
        <v>94</v>
      </c>
      <c r="D69" t="s">
        <v>112</v>
      </c>
      <c r="E69" s="27">
        <v>374002</v>
      </c>
      <c r="F69" s="13">
        <v>0</v>
      </c>
      <c r="G69" s="87" t="s">
        <v>740</v>
      </c>
      <c r="H69" s="15" t="s">
        <v>617</v>
      </c>
    </row>
    <row r="70" spans="1:8" ht="12.75" customHeight="1" x14ac:dyDescent="0.2">
      <c r="B70" s="17" t="s">
        <v>95</v>
      </c>
      <c r="C70" s="17"/>
      <c r="D70" s="17"/>
      <c r="E70" s="28"/>
      <c r="F70" s="18">
        <v>29459.444804999999</v>
      </c>
      <c r="G70" s="19">
        <v>0.94270000000000009</v>
      </c>
      <c r="H70" s="20"/>
    </row>
    <row r="71" spans="1:8" ht="12.75" customHeight="1" x14ac:dyDescent="0.2">
      <c r="F71" s="13"/>
      <c r="G71" s="14"/>
      <c r="H71" s="15"/>
    </row>
    <row r="72" spans="1:8" ht="12.75" customHeight="1" x14ac:dyDescent="0.2">
      <c r="B72" s="16" t="s">
        <v>677</v>
      </c>
      <c r="C72" s="16"/>
      <c r="F72" s="13"/>
      <c r="G72" s="14"/>
      <c r="H72" s="15"/>
    </row>
    <row r="73" spans="1:8" ht="12.75" customHeight="1" x14ac:dyDescent="0.2">
      <c r="A73">
        <v>62</v>
      </c>
      <c r="B73" s="52" t="s">
        <v>489</v>
      </c>
      <c r="C73" s="52" t="s">
        <v>739</v>
      </c>
      <c r="D73" t="s">
        <v>38</v>
      </c>
      <c r="E73" s="27">
        <v>2250</v>
      </c>
      <c r="F73" s="13">
        <v>0</v>
      </c>
      <c r="G73" s="87" t="s">
        <v>740</v>
      </c>
      <c r="H73" s="15" t="s">
        <v>617</v>
      </c>
    </row>
    <row r="74" spans="1:8" ht="12.75" customHeight="1" x14ac:dyDescent="0.2">
      <c r="B74" s="17" t="s">
        <v>95</v>
      </c>
      <c r="C74" s="17"/>
      <c r="D74" s="17"/>
      <c r="E74" s="28"/>
      <c r="F74" s="18">
        <v>0</v>
      </c>
      <c r="G74" s="44">
        <v>0</v>
      </c>
      <c r="H74" s="20"/>
    </row>
    <row r="75" spans="1:8" ht="12.75" customHeight="1" x14ac:dyDescent="0.2">
      <c r="F75" s="13"/>
      <c r="G75" s="14"/>
      <c r="H75" s="15"/>
    </row>
    <row r="76" spans="1:8" ht="12.75" customHeight="1" x14ac:dyDescent="0.2">
      <c r="B76" s="16" t="s">
        <v>102</v>
      </c>
      <c r="C76" s="16"/>
      <c r="F76" s="13"/>
      <c r="G76" s="14"/>
      <c r="H76" s="15"/>
    </row>
    <row r="77" spans="1:8" ht="12.75" customHeight="1" x14ac:dyDescent="0.2">
      <c r="A77">
        <v>63</v>
      </c>
      <c r="B77" s="52" t="s">
        <v>655</v>
      </c>
      <c r="C77" s="52" t="s">
        <v>654</v>
      </c>
      <c r="D77" t="s">
        <v>512</v>
      </c>
      <c r="E77" s="27">
        <v>63150.373899999999</v>
      </c>
      <c r="F77" s="13">
        <v>1000.3318559000001</v>
      </c>
      <c r="G77" s="14">
        <v>3.2000000000000001E-2</v>
      </c>
      <c r="H77" s="15"/>
    </row>
    <row r="78" spans="1:8" ht="12.75" customHeight="1" x14ac:dyDescent="0.2">
      <c r="B78" s="17" t="s">
        <v>95</v>
      </c>
      <c r="C78" s="17"/>
      <c r="D78" s="17"/>
      <c r="E78" s="28"/>
      <c r="F78" s="18">
        <v>1000.3318559000001</v>
      </c>
      <c r="G78" s="44">
        <v>3.2000000000000001E-2</v>
      </c>
      <c r="H78" s="20"/>
    </row>
    <row r="79" spans="1:8" ht="12.75" customHeight="1" x14ac:dyDescent="0.2">
      <c r="F79" s="13"/>
      <c r="G79" s="14"/>
      <c r="H79" s="15"/>
    </row>
    <row r="80" spans="1:8" ht="12.75" customHeight="1" x14ac:dyDescent="0.2">
      <c r="A80" s="78" t="s">
        <v>616</v>
      </c>
      <c r="B80" s="16" t="s">
        <v>103</v>
      </c>
      <c r="C80" s="16"/>
      <c r="F80" s="13">
        <v>536.40289140000004</v>
      </c>
      <c r="G80" s="14">
        <v>1.72E-2</v>
      </c>
      <c r="H80" s="15">
        <v>42828</v>
      </c>
    </row>
    <row r="81" spans="2:8" ht="12.75" customHeight="1" x14ac:dyDescent="0.2">
      <c r="B81" s="17" t="s">
        <v>95</v>
      </c>
      <c r="C81" s="17"/>
      <c r="D81" s="17"/>
      <c r="E81" s="28"/>
      <c r="F81" s="18">
        <v>536.40289140000004</v>
      </c>
      <c r="G81" s="19">
        <v>1.72E-2</v>
      </c>
      <c r="H81" s="20"/>
    </row>
    <row r="82" spans="2:8" ht="12.75" customHeight="1" x14ac:dyDescent="0.2">
      <c r="F82" s="13"/>
      <c r="G82" s="14"/>
      <c r="H82" s="15"/>
    </row>
    <row r="83" spans="2:8" ht="12.75" customHeight="1" x14ac:dyDescent="0.2">
      <c r="B83" s="16" t="s">
        <v>104</v>
      </c>
      <c r="C83" s="16"/>
      <c r="F83" s="13"/>
      <c r="G83" s="14"/>
      <c r="H83" s="15"/>
    </row>
    <row r="84" spans="2:8" ht="12.75" customHeight="1" x14ac:dyDescent="0.2">
      <c r="B84" s="16" t="s">
        <v>105</v>
      </c>
      <c r="C84" s="16"/>
      <c r="F84" s="13">
        <v>263.34335619999547</v>
      </c>
      <c r="G84" s="14">
        <v>8.0999999999999996E-3</v>
      </c>
      <c r="H84" s="15"/>
    </row>
    <row r="85" spans="2:8" ht="12.75" customHeight="1" x14ac:dyDescent="0.2">
      <c r="B85" s="17" t="s">
        <v>95</v>
      </c>
      <c r="C85" s="17"/>
      <c r="D85" s="17"/>
      <c r="E85" s="28"/>
      <c r="F85" s="18">
        <v>263.34335619999547</v>
      </c>
      <c r="G85" s="19">
        <v>8.0999999999999996E-3</v>
      </c>
      <c r="H85" s="20"/>
    </row>
    <row r="86" spans="2:8" ht="12.75" customHeight="1" x14ac:dyDescent="0.2">
      <c r="B86" s="21" t="s">
        <v>106</v>
      </c>
      <c r="C86" s="21"/>
      <c r="D86" s="21"/>
      <c r="E86" s="29"/>
      <c r="F86" s="22">
        <v>31259.522908499996</v>
      </c>
      <c r="G86" s="23">
        <v>1.0000000000000002</v>
      </c>
      <c r="H86" s="24"/>
    </row>
    <row r="87" spans="2:8" ht="12.75" customHeight="1" x14ac:dyDescent="0.2"/>
    <row r="88" spans="2:8" ht="12.75" customHeight="1" x14ac:dyDescent="0.2">
      <c r="B88" s="16" t="s">
        <v>284</v>
      </c>
      <c r="C88" s="16"/>
    </row>
    <row r="89" spans="2:8" ht="12.75" customHeight="1" x14ac:dyDescent="0.2">
      <c r="B89" s="16" t="s">
        <v>285</v>
      </c>
      <c r="C89" s="16"/>
    </row>
    <row r="90" spans="2:8" ht="12.75" customHeight="1" x14ac:dyDescent="0.2">
      <c r="B90" s="16" t="s">
        <v>287</v>
      </c>
      <c r="C90" s="16"/>
      <c r="F90" s="37"/>
      <c r="G90" s="37"/>
    </row>
    <row r="91" spans="2:8" ht="12.75" customHeight="1" x14ac:dyDescent="0.2">
      <c r="B91" s="16" t="s">
        <v>283</v>
      </c>
      <c r="C91" s="16"/>
    </row>
    <row r="92" spans="2:8" ht="12.75" customHeight="1" x14ac:dyDescent="0.2">
      <c r="B92" s="45" t="s">
        <v>493</v>
      </c>
    </row>
    <row r="93" spans="2:8" ht="12.75" customHeight="1" x14ac:dyDescent="0.2"/>
    <row r="94" spans="2:8" ht="12.75" customHeight="1" x14ac:dyDescent="0.2"/>
    <row r="95" spans="2:8" ht="12.75" customHeight="1" x14ac:dyDescent="0.2"/>
    <row r="96" spans="2:8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</sheetData>
  <sheetProtection password="B9E2" sheet="1" objects="1" scenarios="1"/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43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.5703125" customWidth="1"/>
    <col min="3" max="3" width="12.42578125" bestFit="1" customWidth="1"/>
    <col min="4" max="4" width="14.85546875" bestFit="1" customWidth="1"/>
    <col min="5" max="5" width="11" style="27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77" t="s">
        <v>625</v>
      </c>
      <c r="B1" s="92" t="s">
        <v>190</v>
      </c>
      <c r="C1" s="93"/>
      <c r="D1" s="93"/>
      <c r="E1" s="93"/>
      <c r="F1" s="93"/>
      <c r="G1" s="93"/>
      <c r="H1" s="94"/>
    </row>
    <row r="2" spans="1:8" x14ac:dyDescent="0.2">
      <c r="A2" s="79" t="s">
        <v>1</v>
      </c>
      <c r="B2" s="3" t="s">
        <v>743</v>
      </c>
      <c r="C2" s="3"/>
      <c r="D2" s="4"/>
      <c r="E2" s="26"/>
      <c r="F2" s="5"/>
      <c r="G2" s="6"/>
      <c r="H2" s="6"/>
    </row>
    <row r="3" spans="1:8" ht="15.75" customHeight="1" x14ac:dyDescent="0.2">
      <c r="A3" s="7"/>
      <c r="B3" s="8"/>
      <c r="C3" s="8"/>
      <c r="D3" s="2"/>
      <c r="E3" s="26"/>
      <c r="F3" s="5"/>
      <c r="G3" s="6"/>
      <c r="H3" s="6"/>
    </row>
    <row r="4" spans="1:8" x14ac:dyDescent="0.2">
      <c r="A4" s="9" t="s">
        <v>2</v>
      </c>
      <c r="B4" s="10" t="s">
        <v>3</v>
      </c>
      <c r="C4" s="10" t="s">
        <v>8</v>
      </c>
      <c r="D4" s="10" t="s">
        <v>4</v>
      </c>
      <c r="E4" s="25" t="s">
        <v>279</v>
      </c>
      <c r="F4" s="11" t="s">
        <v>5</v>
      </c>
      <c r="G4" s="12" t="s">
        <v>6</v>
      </c>
      <c r="H4" s="31" t="s">
        <v>7</v>
      </c>
    </row>
    <row r="5" spans="1:8" ht="12.75" customHeight="1" x14ac:dyDescent="0.2">
      <c r="F5" s="13"/>
      <c r="G5" s="14"/>
      <c r="H5" s="15"/>
    </row>
    <row r="6" spans="1:8" ht="12.75" customHeight="1" x14ac:dyDescent="0.2">
      <c r="F6" s="13"/>
      <c r="G6" s="14"/>
      <c r="H6" s="15"/>
    </row>
    <row r="7" spans="1:8" ht="12.75" customHeight="1" x14ac:dyDescent="0.2">
      <c r="B7" s="30" t="s">
        <v>280</v>
      </c>
      <c r="F7" s="13"/>
      <c r="G7" s="14"/>
      <c r="H7" s="15"/>
    </row>
    <row r="8" spans="1:8" ht="12.75" customHeight="1" x14ac:dyDescent="0.2">
      <c r="B8" s="30" t="s">
        <v>281</v>
      </c>
      <c r="C8" s="16"/>
      <c r="F8" s="13"/>
      <c r="G8" s="14"/>
      <c r="H8" s="15"/>
    </row>
    <row r="9" spans="1:8" ht="12.75" customHeight="1" x14ac:dyDescent="0.2">
      <c r="A9">
        <v>1</v>
      </c>
      <c r="B9" t="s">
        <v>191</v>
      </c>
      <c r="C9" s="52" t="s">
        <v>739</v>
      </c>
      <c r="D9" t="s">
        <v>512</v>
      </c>
      <c r="E9" s="27">
        <v>46545.476999999999</v>
      </c>
      <c r="F9" s="13">
        <v>1569.3306537999999</v>
      </c>
      <c r="G9" s="14">
        <v>0.99980000000000002</v>
      </c>
      <c r="H9" s="15" t="s">
        <v>617</v>
      </c>
    </row>
    <row r="10" spans="1:8" ht="12.75" customHeight="1" x14ac:dyDescent="0.2">
      <c r="B10" s="17" t="s">
        <v>95</v>
      </c>
      <c r="C10" s="17"/>
      <c r="D10" s="17"/>
      <c r="E10" s="28"/>
      <c r="F10" s="18">
        <v>1569.3306537999999</v>
      </c>
      <c r="G10" s="19">
        <v>0.99980000000000002</v>
      </c>
      <c r="H10" s="20"/>
    </row>
    <row r="11" spans="1:8" ht="12.75" customHeight="1" x14ac:dyDescent="0.2">
      <c r="F11" s="13"/>
      <c r="G11" s="14"/>
      <c r="H11" s="15"/>
    </row>
    <row r="12" spans="1:8" ht="12.75" customHeight="1" x14ac:dyDescent="0.2">
      <c r="A12" s="78" t="s">
        <v>616</v>
      </c>
      <c r="B12" s="16" t="s">
        <v>103</v>
      </c>
      <c r="C12" s="16"/>
      <c r="F12" s="13">
        <v>22.071062599999998</v>
      </c>
      <c r="G12" s="14">
        <v>1.41E-2</v>
      </c>
      <c r="H12" s="15">
        <v>42828</v>
      </c>
    </row>
    <row r="13" spans="1:8" ht="12.75" customHeight="1" x14ac:dyDescent="0.2">
      <c r="B13" s="17" t="s">
        <v>95</v>
      </c>
      <c r="C13" s="17"/>
      <c r="D13" s="17"/>
      <c r="E13" s="28"/>
      <c r="F13" s="18">
        <v>22.071062599999998</v>
      </c>
      <c r="G13" s="19">
        <v>1.41E-2</v>
      </c>
      <c r="H13" s="20"/>
    </row>
    <row r="14" spans="1:8" ht="12.75" customHeight="1" x14ac:dyDescent="0.2">
      <c r="F14" s="13"/>
      <c r="G14" s="14"/>
      <c r="H14" s="15"/>
    </row>
    <row r="15" spans="1:8" ht="12.75" customHeight="1" x14ac:dyDescent="0.2">
      <c r="B15" s="16" t="s">
        <v>104</v>
      </c>
      <c r="C15" s="16"/>
      <c r="F15" s="13"/>
      <c r="G15" s="14"/>
      <c r="H15" s="15"/>
    </row>
    <row r="16" spans="1:8" ht="12.75" customHeight="1" x14ac:dyDescent="0.2">
      <c r="B16" s="16" t="s">
        <v>105</v>
      </c>
      <c r="C16" s="16"/>
      <c r="F16" s="37">
        <v>-21.725129299999935</v>
      </c>
      <c r="G16" s="14">
        <v>-1.3899999999999999E-2</v>
      </c>
      <c r="H16" s="15"/>
    </row>
    <row r="17" spans="2:8" ht="12.75" customHeight="1" x14ac:dyDescent="0.2">
      <c r="B17" s="17" t="s">
        <v>95</v>
      </c>
      <c r="C17" s="17"/>
      <c r="D17" s="17"/>
      <c r="E17" s="28"/>
      <c r="F17" s="43">
        <v>-21.725129299999935</v>
      </c>
      <c r="G17" s="19">
        <v>-1.3899999999999999E-2</v>
      </c>
      <c r="H17" s="20"/>
    </row>
    <row r="18" spans="2:8" ht="12.75" customHeight="1" x14ac:dyDescent="0.2">
      <c r="B18" s="21" t="s">
        <v>106</v>
      </c>
      <c r="C18" s="21"/>
      <c r="D18" s="21"/>
      <c r="E18" s="29"/>
      <c r="F18" s="22">
        <v>1569.6765871</v>
      </c>
      <c r="G18" s="23">
        <v>1</v>
      </c>
      <c r="H18" s="24"/>
    </row>
    <row r="19" spans="2:8" ht="12.75" customHeight="1" x14ac:dyDescent="0.2"/>
    <row r="20" spans="2:8" ht="12.75" customHeight="1" x14ac:dyDescent="0.2">
      <c r="B20" s="16"/>
      <c r="C20" s="16"/>
      <c r="G20" s="69"/>
    </row>
    <row r="21" spans="2:8" ht="12.75" customHeight="1" x14ac:dyDescent="0.2">
      <c r="B21" s="16"/>
      <c r="C21" s="16"/>
    </row>
    <row r="22" spans="2:8" ht="12.75" customHeight="1" x14ac:dyDescent="0.2">
      <c r="B22" s="16"/>
      <c r="C22" s="16"/>
    </row>
    <row r="23" spans="2:8" ht="12.75" customHeight="1" x14ac:dyDescent="0.2">
      <c r="B23" s="16"/>
      <c r="C23" s="16"/>
    </row>
    <row r="24" spans="2:8" ht="12.75" customHeight="1" x14ac:dyDescent="0.2">
      <c r="B24" s="16"/>
      <c r="C24" s="16"/>
    </row>
    <row r="25" spans="2:8" ht="12.75" customHeight="1" x14ac:dyDescent="0.2"/>
    <row r="26" spans="2:8" ht="12.75" customHeight="1" x14ac:dyDescent="0.2"/>
    <row r="27" spans="2:8" ht="12.75" customHeight="1" x14ac:dyDescent="0.2"/>
    <row r="28" spans="2:8" ht="12.75" customHeight="1" x14ac:dyDescent="0.2"/>
    <row r="29" spans="2:8" ht="12.75" customHeight="1" x14ac:dyDescent="0.2"/>
    <row r="30" spans="2:8" ht="12.75" customHeight="1" x14ac:dyDescent="0.2"/>
    <row r="31" spans="2:8" ht="12.75" customHeight="1" x14ac:dyDescent="0.2"/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</sheetData>
  <sheetProtection password="B9E2" sheet="1" objects="1" scenarios="1"/>
  <mergeCells count="1"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GROWTH</vt:lpstr>
      <vt:lpstr>INDEX FUND</vt:lpstr>
      <vt:lpstr>LARGE CAP</vt:lpstr>
      <vt:lpstr>DIVIDEND YIELD</vt:lpstr>
      <vt:lpstr>EMERGING BLUECHIP</vt:lpstr>
      <vt:lpstr>PERSONAL TAX SAVER</vt:lpstr>
      <vt:lpstr>SMART EQUITY</vt:lpstr>
      <vt:lpstr>TAX SAVINGS</vt:lpstr>
      <vt:lpstr>GLOBAL OPP</vt:lpstr>
      <vt:lpstr>LOW DURATION</vt:lpstr>
      <vt:lpstr>CREDIT OPP</vt:lpstr>
      <vt:lpstr>GOVT SEC</vt:lpstr>
      <vt:lpstr>DYNAMIC BOND</vt:lpstr>
      <vt:lpstr>BANK CD</vt:lpstr>
      <vt:lpstr>SHORT TERM</vt:lpstr>
      <vt:lpstr>Equity Savings</vt:lpstr>
      <vt:lpstr>DEBT SAVINGS - RETAIL</vt:lpstr>
      <vt:lpstr>BALANCED</vt:lpstr>
      <vt:lpstr>CASH MANAGEMENT</vt:lpstr>
      <vt:lpstr>MONEY MANAGER</vt:lpstr>
      <vt:lpstr>FMP -SR B10</vt:lpstr>
      <vt:lpstr>FMP -SR B13</vt:lpstr>
      <vt:lpstr>FMP -SR B14</vt:lpstr>
      <vt:lpstr>FMP -SR B16</vt:lpstr>
      <vt:lpstr>MIDCAP</vt:lpstr>
      <vt:lpstr>FMP -SR B17</vt:lpstr>
      <vt:lpstr>ASSET ALLOCATION FOF-MP</vt:lpstr>
      <vt:lpstr>ASSET ALLOCATION FOF-CP</vt:lpstr>
      <vt:lpstr>ASSET ALLOCATION FOF-AP</vt:lpstr>
      <vt:lpstr>ARBITRAGE FUND</vt:lpstr>
    </vt:vector>
  </TitlesOfParts>
  <Company>CITI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ss44493</dc:creator>
  <cp:lastModifiedBy>Nandwana, Varun</cp:lastModifiedBy>
  <dcterms:created xsi:type="dcterms:W3CDTF">2011-07-16T04:33:57Z</dcterms:created>
  <dcterms:modified xsi:type="dcterms:W3CDTF">2017-04-07T13:27:35Z</dcterms:modified>
</cp:coreProperties>
</file>