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6-2017\Jan 2017\"/>
    </mc:Choice>
  </mc:AlternateContent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GOVT SEC" sheetId="13" r:id="rId12"/>
    <sheet name="DYNAMIC BOND" sheetId="14" r:id="rId13"/>
    <sheet name="BANK CD" sheetId="15" r:id="rId14"/>
    <sheet name="SHORT TERM" sheetId="16" r:id="rId15"/>
    <sheet name="Equity Savings" sheetId="17" r:id="rId16"/>
    <sheet name="DEBT SAVINGS - RETAIL" sheetId="18" r:id="rId17"/>
    <sheet name="BALANCED" sheetId="19" r:id="rId18"/>
    <sheet name="CASH MANAGEMENT" sheetId="20" r:id="rId19"/>
    <sheet name="MONEY MANAGER" sheetId="21" r:id="rId20"/>
    <sheet name="FMP -SR B5" sheetId="22" state="hidden" r:id="rId21"/>
    <sheet name="FMP -SR B10" sheetId="23" r:id="rId22"/>
    <sheet name="FMP -SR B13" sheetId="25" r:id="rId23"/>
    <sheet name="FMP -SR B14" sheetId="26" r:id="rId24"/>
    <sheet name="FMP -SR B16" sheetId="28" r:id="rId25"/>
    <sheet name="MIDCAP" sheetId="29" r:id="rId26"/>
    <sheet name="FMP -SR B17" sheetId="30" r:id="rId27"/>
    <sheet name="ASSET ALLOCATION FOF-MP" sheetId="31" r:id="rId28"/>
    <sheet name="ASSET ALLOCATION FOF-CP" sheetId="34" r:id="rId29"/>
    <sheet name="ASSET ALLOCATION FOF-AP" sheetId="35" r:id="rId30"/>
    <sheet name="ARBITRAGE FUND" sheetId="36" r:id="rId31"/>
  </sheets>
  <definedNames>
    <definedName name="_xlnm._FilterDatabase" localSheetId="30" hidden="1">'ARBITRAGE FUND'!#REF!</definedName>
    <definedName name="_xlnm._FilterDatabase" localSheetId="15" hidden="1">'Equity Savings'!$A$8:$I$29</definedName>
    <definedName name="_xlnm._FilterDatabase" localSheetId="0" hidden="1">GROWTH!$D$4:$D$140</definedName>
    <definedName name="_xlnm._FilterDatabase" localSheetId="6" hidden="1">'SMART EQUITY'!$B$8:$I$79</definedName>
  </definedNames>
  <calcPr calcId="152511"/>
</workbook>
</file>

<file path=xl/calcChain.xml><?xml version="1.0" encoding="utf-8"?>
<calcChain xmlns="http://schemas.openxmlformats.org/spreadsheetml/2006/main">
  <c r="H14" i="22" l="1"/>
  <c r="B2" i="22" l="1"/>
  <c r="F19" i="22"/>
  <c r="F15" i="22"/>
  <c r="F12" i="22"/>
  <c r="A10" i="22" l="1"/>
  <c r="A11" i="22" s="1"/>
  <c r="F20" i="22"/>
  <c r="G18" i="22" s="1"/>
  <c r="G11" i="22" l="1"/>
  <c r="G19" i="22"/>
  <c r="G10" i="22"/>
  <c r="G14" i="22"/>
  <c r="K9" i="22" s="1"/>
  <c r="L9" i="22" l="1"/>
  <c r="G12" i="22"/>
  <c r="G15" i="22"/>
  <c r="G20" i="22" l="1"/>
</calcChain>
</file>

<file path=xl/sharedStrings.xml><?xml version="1.0" encoding="utf-8"?>
<sst xmlns="http://schemas.openxmlformats.org/spreadsheetml/2006/main" count="4062" uniqueCount="876">
  <si>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</si>
  <si>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</si>
  <si>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</si>
  <si>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</si>
  <si>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</si>
  <si>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</si>
  <si>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</si>
  <si>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</si>
  <si>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</si>
  <si>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</si>
  <si>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</si>
  <si>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</si>
  <si>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Sector / Rating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</si>
  <si>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</si>
  <si>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</si>
  <si>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</si>
  <si>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</si>
  <si>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</si>
  <si>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</si>
  <si>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</si>
  <si>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</si>
  <si>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</si>
  <si>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</si>
  <si>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</si>
  <si>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</si>
  <si>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</si>
  <si>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</si>
  <si>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</si>
  <si>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</si>
  <si>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</si>
  <si>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</si>
  <si>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</si>
  <si>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</si>
  <si>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</si>
  <si>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</si>
  <si>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</si>
  <si>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</si>
  <si>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</si>
  <si>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INE331A01037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</si>
  <si>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</si>
  <si>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</si>
  <si>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</si>
  <si>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</si>
  <si>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</si>
  <si>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</si>
  <si>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</si>
  <si>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</si>
  <si>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</si>
  <si>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</si>
  <si>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</si>
  <si>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</si>
  <si>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Services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</si>
  <si>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</si>
  <si>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</si>
  <si>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</si>
  <si>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</si>
  <si>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</si>
  <si>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</si>
  <si>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</si>
  <si>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</si>
  <si>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</si>
  <si>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</si>
  <si>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</si>
  <si>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</si>
  <si>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</si>
  <si>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</si>
  <si>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</si>
  <si>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</si>
  <si>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</si>
  <si>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INE203G01019</t>
  </si>
  <si>
    <t>INE389H01022</t>
  </si>
  <si>
    <t>INE383A01012</t>
  </si>
  <si>
    <t>INE442H01029</t>
  </si>
  <si>
    <t>INE069A01017</t>
  </si>
  <si>
    <t>INE044A01036</t>
  </si>
  <si>
    <t>INE059A01026</t>
  </si>
  <si>
    <t>INE171A01029</t>
  </si>
  <si>
    <t>INE151A01013</t>
  </si>
  <si>
    <t>INE852F01015</t>
  </si>
  <si>
    <t>INE018A01030</t>
  </si>
  <si>
    <t>INE278M01019</t>
  </si>
  <si>
    <t>INE498L01015</t>
  </si>
  <si>
    <t>INE549A01026</t>
  </si>
  <si>
    <t>INE271C01023</t>
  </si>
  <si>
    <t>INE821I01014</t>
  </si>
  <si>
    <t>INE053A01029</t>
  </si>
  <si>
    <t>INE399K01017</t>
  </si>
  <si>
    <t>INE439A01020</t>
  </si>
  <si>
    <t>INE775A01035</t>
  </si>
  <si>
    <t>INE811K01011</t>
  </si>
  <si>
    <t>INE854D01016</t>
  </si>
  <si>
    <t>INE522F01014</t>
  </si>
  <si>
    <t>INE139A01034</t>
  </si>
  <si>
    <t>INE094A01015</t>
  </si>
  <si>
    <t>INE267A01025</t>
  </si>
  <si>
    <t>INE134E01011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</si>
  <si>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</si>
  <si>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</si>
  <si>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</si>
  <si>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</si>
  <si>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</si>
  <si>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</si>
  <si>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</si>
  <si>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</si>
  <si>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</si>
  <si>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</si>
  <si>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</si>
  <si>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</si>
  <si>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</si>
  <si>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</si>
  <si>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</si>
  <si>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</si>
  <si>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</si>
  <si>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</si>
  <si>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</si>
  <si>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</si>
  <si>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</si>
  <si>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</si>
  <si>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</si>
  <si>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</si>
  <si>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</si>
  <si>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</si>
  <si>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</si>
  <si>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</si>
  <si>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</si>
  <si>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</si>
  <si>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</si>
  <si>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</si>
  <si>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</si>
  <si>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</si>
  <si>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INE528G01019</t>
  </si>
  <si>
    <t>INE742F01042</t>
  </si>
  <si>
    <t>INE029A01011</t>
  </si>
  <si>
    <t>INE256A01028</t>
  </si>
  <si>
    <t>INE129A01019</t>
  </si>
  <si>
    <t>INE323A01026</t>
  </si>
  <si>
    <t>INE669E01016</t>
  </si>
  <si>
    <t>INE257A01026</t>
  </si>
  <si>
    <t>INE079A01024</t>
  </si>
  <si>
    <t>INE081A01012</t>
  </si>
  <si>
    <t>INE012A01025</t>
  </si>
  <si>
    <t>INE245A01021</t>
  </si>
  <si>
    <t>INE038A01020</t>
  </si>
  <si>
    <t>BONDS &amp; NCDs</t>
  </si>
  <si>
    <t>Principal Large Cap Fund</t>
  </si>
  <si>
    <t>INE361B01024</t>
  </si>
  <si>
    <t>INE070A01015</t>
  </si>
  <si>
    <t>INE259A01022</t>
  </si>
  <si>
    <t>INE836F01026</t>
  </si>
  <si>
    <t>IN9155A01020</t>
  </si>
  <si>
    <t>Principal Dividend Yield Fund</t>
  </si>
  <si>
    <t>INE118A01012</t>
  </si>
  <si>
    <t>INE294B01019</t>
  </si>
  <si>
    <t>INE172A01027</t>
  </si>
  <si>
    <t>Pesticides</t>
  </si>
  <si>
    <t>Chemicals</t>
  </si>
  <si>
    <t>INE298A01020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</si>
  <si>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</si>
  <si>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</si>
  <si>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</si>
  <si>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</si>
  <si>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</si>
  <si>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</si>
  <si>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</si>
  <si>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</si>
  <si>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</si>
  <si>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INE885A01032</t>
  </si>
  <si>
    <t>INE226H01026</t>
  </si>
  <si>
    <t>Consumer Durables</t>
  </si>
  <si>
    <t>INE685A01028</t>
  </si>
  <si>
    <t>INE225D01027</t>
  </si>
  <si>
    <t>INE883A01011</t>
  </si>
  <si>
    <t>INE399G01015</t>
  </si>
  <si>
    <t>Textiles - Cotton</t>
  </si>
  <si>
    <t>INE048G01018</t>
  </si>
  <si>
    <t>INE235A01022</t>
  </si>
  <si>
    <t>INE256C01024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</si>
  <si>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</si>
  <si>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</si>
  <si>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</si>
  <si>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</si>
  <si>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</si>
  <si>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</si>
  <si>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</si>
  <si>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INE486A01013</t>
  </si>
  <si>
    <t>INE868B01028</t>
  </si>
  <si>
    <t>INE221B01012</t>
  </si>
  <si>
    <t>INE318A01026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</si>
  <si>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</si>
  <si>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</si>
  <si>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</si>
  <si>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</si>
  <si>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</si>
  <si>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</si>
  <si>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INE192A01025</t>
  </si>
  <si>
    <t>Principal Tax Savings Fund</t>
  </si>
  <si>
    <t>Principal Global Opportunities Fund</t>
  </si>
  <si>
    <t>Principal Global Investors Fund - Emerging Markets Equity Fund</t>
  </si>
  <si>
    <t>Canara Bank</t>
  </si>
  <si>
    <t>CRISIL AA</t>
  </si>
  <si>
    <t>CARE AAA</t>
  </si>
  <si>
    <t>Treasury Bill</t>
  </si>
  <si>
    <t>INE155A08100</t>
  </si>
  <si>
    <t>INE919I07013</t>
  </si>
  <si>
    <t>INE121A07JC0</t>
  </si>
  <si>
    <t>INE020B08658</t>
  </si>
  <si>
    <t>INE134E08ED2</t>
  </si>
  <si>
    <t>Principal Government Securities Fund</t>
  </si>
  <si>
    <t>CENTRAL GOVERNMENT SECURITIES</t>
  </si>
  <si>
    <t>CRISIL A+</t>
  </si>
  <si>
    <t>INE658R07042</t>
  </si>
  <si>
    <t>Principal Bank CD Fund</t>
  </si>
  <si>
    <t>IN0020150010</t>
  </si>
  <si>
    <t>INE140A08SQ9</t>
  </si>
  <si>
    <t>INE296A07BC7</t>
  </si>
  <si>
    <t>Principal Balanced Fund</t>
  </si>
  <si>
    <t>Principal Cash Management Fund</t>
  </si>
  <si>
    <t>Principal Retail Money Manager Fund</t>
  </si>
  <si>
    <t>Principal Pnb FMP Series- B5</t>
  </si>
  <si>
    <t>CARE AA+</t>
  </si>
  <si>
    <t>INE667F07DV4</t>
  </si>
  <si>
    <t>INE121A07IC2</t>
  </si>
  <si>
    <t>Principal Pnb FMP- Series B10</t>
  </si>
  <si>
    <t>INE020B07II1</t>
  </si>
  <si>
    <t>INE202B07EE3</t>
  </si>
  <si>
    <t>INE261F09HE9</t>
  </si>
  <si>
    <t>INE523E07BA0</t>
  </si>
  <si>
    <t>Principal Pnb FMP- Series B13</t>
  </si>
  <si>
    <t>Principal Pnb FMP- Series B14</t>
  </si>
  <si>
    <t>Principal Pnb FMP-Series B16</t>
  </si>
  <si>
    <t>INE115A07FG1</t>
  </si>
  <si>
    <t>INE244N07016</t>
  </si>
  <si>
    <t>Principal Index Fund - Midcap</t>
  </si>
  <si>
    <t>INE242A01010</t>
  </si>
  <si>
    <t>INE003A01024</t>
  </si>
  <si>
    <t>INE111A01017</t>
  </si>
  <si>
    <t>INE010B01027</t>
  </si>
  <si>
    <t>Healthcare Services</t>
  </si>
  <si>
    <t>INE437A01024</t>
  </si>
  <si>
    <t>INE343B01030</t>
  </si>
  <si>
    <t>INE881D01027</t>
  </si>
  <si>
    <t>INE018I01017</t>
  </si>
  <si>
    <t>INE140A01024</t>
  </si>
  <si>
    <t>INE330H01018</t>
  </si>
  <si>
    <t>INE584A01023</t>
  </si>
  <si>
    <t>INE263A01016</t>
  </si>
  <si>
    <t>INE761H01022</t>
  </si>
  <si>
    <t>INE347G01014</t>
  </si>
  <si>
    <t>INE302A01020</t>
  </si>
  <si>
    <t>INE176B01034</t>
  </si>
  <si>
    <t>INE264A01014</t>
  </si>
  <si>
    <t>INE774D01024</t>
  </si>
  <si>
    <t>INE686F01025</t>
  </si>
  <si>
    <t>INE117A01022</t>
  </si>
  <si>
    <t>INE494B01023</t>
  </si>
  <si>
    <t>INE040H01021</t>
  </si>
  <si>
    <t>INE036A01016</t>
  </si>
  <si>
    <t>INE939A01011</t>
  </si>
  <si>
    <t>INE548C01032</t>
  </si>
  <si>
    <t>INE179A01014</t>
  </si>
  <si>
    <t>INE571A01020</t>
  </si>
  <si>
    <t>INE274J01014</t>
  </si>
  <si>
    <t>INE051B01021</t>
  </si>
  <si>
    <t>INE013A01015</t>
  </si>
  <si>
    <t>INE114A01011</t>
  </si>
  <si>
    <t>INE049B01025</t>
  </si>
  <si>
    <t>INE007A01025</t>
  </si>
  <si>
    <t>INE438A01022</t>
  </si>
  <si>
    <t>INE517F01014</t>
  </si>
  <si>
    <t>INE692A01016</t>
  </si>
  <si>
    <t>INE797F01012</t>
  </si>
  <si>
    <t>INE356A01018</t>
  </si>
  <si>
    <t>INE058A01010</t>
  </si>
  <si>
    <t>INE017A01032</t>
  </si>
  <si>
    <t>INE531A01024</t>
  </si>
  <si>
    <t>INE424H01027</t>
  </si>
  <si>
    <t>INE476A01014</t>
  </si>
  <si>
    <t>INE152A01029</t>
  </si>
  <si>
    <t>INE614G01033</t>
  </si>
  <si>
    <t>INE008A01015</t>
  </si>
  <si>
    <t>INE901L01018</t>
  </si>
  <si>
    <t>INE233A01035</t>
  </si>
  <si>
    <t>INE376G01013</t>
  </si>
  <si>
    <t>INE749A01030</t>
  </si>
  <si>
    <t>INE429C01035</t>
  </si>
  <si>
    <t>INE813H01021</t>
  </si>
  <si>
    <t>INE031B01049</t>
  </si>
  <si>
    <t>INE121E01018</t>
  </si>
  <si>
    <t>INE262H01013</t>
  </si>
  <si>
    <t>INE848E01016</t>
  </si>
  <si>
    <t>INE599M01018</t>
  </si>
  <si>
    <t>Bank of India</t>
  </si>
  <si>
    <t>INE084A01016</t>
  </si>
  <si>
    <t>INE814H01011</t>
  </si>
  <si>
    <t>INE683A01023</t>
  </si>
  <si>
    <t>INE232I01014</t>
  </si>
  <si>
    <t>INE503A01015</t>
  </si>
  <si>
    <t>Principal Pnb FMP-Series B17</t>
  </si>
  <si>
    <t>INE121A07JV0</t>
  </si>
  <si>
    <t>INE202B07ET1</t>
  </si>
  <si>
    <t>INE140A08SA3</t>
  </si>
  <si>
    <t>INE523E07BU8</t>
  </si>
  <si>
    <t>Quantity</t>
  </si>
  <si>
    <t>Overseas ETF</t>
  </si>
  <si>
    <t>Units of Mutual Fund / Units Trust</t>
  </si>
  <si>
    <t>Privately Placed / Unlisted **</t>
  </si>
  <si>
    <t>Principal Debt Savings Fund - Retail Plan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</si>
  <si>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</si>
  <si>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</si>
  <si>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</si>
  <si>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</si>
  <si>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</si>
  <si>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</si>
  <si>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</si>
  <si>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</si>
  <si>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</si>
  <si>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</si>
  <si>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</si>
  <si>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</si>
  <si>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The Ramco Cements Ltd.</t>
  </si>
  <si>
    <t>Housing Development Finance Corporation Ltd.</t>
  </si>
  <si>
    <t>Bajaj Auto Ltd.</t>
  </si>
  <si>
    <t>Mahindra Holidays &amp; Resorts India Ltd.</t>
  </si>
  <si>
    <t>Hotels, Resorts And Other Recreational Activities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</si>
  <si>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</si>
  <si>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</si>
  <si>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</si>
  <si>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</si>
  <si>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</si>
  <si>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Tata Communications Ltd.</t>
  </si>
  <si>
    <t>Abbott India Ltd.</t>
  </si>
  <si>
    <t>Sun Pharmaceuticals Industries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</si>
  <si>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</si>
  <si>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</si>
  <si>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</si>
  <si>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</si>
  <si>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</si>
  <si>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</si>
  <si>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</si>
  <si>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</si>
  <si>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Ashoka Buildcon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</si>
  <si>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</si>
  <si>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</si>
  <si>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</si>
  <si>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</si>
  <si>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</si>
  <si>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Navkar Corporation Ltd.</t>
  </si>
  <si>
    <t>Gateway Distriparks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</si>
  <si>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</si>
  <si>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</si>
  <si>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</si>
  <si>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</si>
  <si>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</si>
  <si>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</si>
  <si>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DLF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</si>
  <si>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</si>
  <si>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</si>
  <si>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</si>
  <si>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</si>
  <si>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</si>
  <si>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</si>
  <si>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</si>
  <si>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National Aluminium Company Ltd.</t>
  </si>
  <si>
    <t>Aditya Birla Nuvo Ltd.</t>
  </si>
  <si>
    <t>Balrampur Chini Mills Ltd.</t>
  </si>
  <si>
    <t>INE119A01028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</si>
  <si>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</si>
  <si>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</si>
  <si>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</si>
  <si>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</si>
  <si>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</si>
  <si>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</si>
  <si>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</si>
  <si>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</si>
  <si>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</si>
  <si>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</si>
  <si>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</si>
  <si>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</si>
  <si>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</si>
  <si>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</si>
  <si>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</si>
  <si>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</si>
  <si>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</si>
  <si>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</si>
  <si>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</si>
  <si>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</si>
  <si>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</si>
  <si>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</si>
  <si>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Grasim Industries Ltd.</t>
  </si>
  <si>
    <t>Adani Ports and Special Economic Zone Ltd.</t>
  </si>
  <si>
    <t>GAIL (India) Ltd.</t>
  </si>
  <si>
    <t>Tata Steel Ltd.</t>
  </si>
  <si>
    <t>Bosch Ltd.</t>
  </si>
  <si>
    <t>Ambuja Cements Ltd.</t>
  </si>
  <si>
    <t>Bharat Heavy Electricals Ltd.</t>
  </si>
  <si>
    <t>ACC Ltd.</t>
  </si>
  <si>
    <t>Idea Cellular Ltd.</t>
  </si>
  <si>
    <t>Tata Power Company Ltd.</t>
  </si>
  <si>
    <t>Hindalco Industries Ltd.</t>
  </si>
  <si>
    <t>Divi's Laboratories Ltd.</t>
  </si>
  <si>
    <t>Shree Cements Ltd.</t>
  </si>
  <si>
    <t>Colgate Palmolive (India) Ltd.</t>
  </si>
  <si>
    <t>Dish TV India Ltd.</t>
  </si>
  <si>
    <t>Bharat Electronics Ltd.</t>
  </si>
  <si>
    <t>Castrol India Ltd.</t>
  </si>
  <si>
    <t>SML Isuzu Ltd.</t>
  </si>
  <si>
    <t>Dalmia Bharat Ltd.</t>
  </si>
  <si>
    <t>VST Industries Ltd.</t>
  </si>
  <si>
    <t>Gujarat State Petronet Ltd.</t>
  </si>
  <si>
    <t>PI Industries Ltd.</t>
  </si>
  <si>
    <t>Cummins India Ltd.</t>
  </si>
  <si>
    <t>Tata Chemicals Ltd.</t>
  </si>
  <si>
    <t>Cyient Ltd.</t>
  </si>
  <si>
    <t>Eicher Motors Ltd.</t>
  </si>
  <si>
    <t>Amara Raja Batteries Ltd.</t>
  </si>
  <si>
    <t>Sadbhav Engineering Ltd.</t>
  </si>
  <si>
    <t>Symphony Ltd.</t>
  </si>
  <si>
    <t>Torrent Pharmaceuticals Ltd.</t>
  </si>
  <si>
    <t>Bajaj Finance Ltd.</t>
  </si>
  <si>
    <t>MRF Ltd.</t>
  </si>
  <si>
    <t>Triveni Engineering &amp; Industries Ltd.</t>
  </si>
  <si>
    <t>Mold-Tek Packaging Ltd.</t>
  </si>
  <si>
    <t>Voltas Ltd.</t>
  </si>
  <si>
    <t>Vardhman Textiles Ltd.</t>
  </si>
  <si>
    <t>Kajaria Ceramics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</si>
  <si>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</si>
  <si>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</si>
  <si>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</si>
  <si>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</si>
  <si>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</si>
  <si>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</si>
  <si>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Pidilite Industries Ltd.</t>
  </si>
  <si>
    <t>Finolex Industries Ltd.</t>
  </si>
  <si>
    <t>INE183A01016</t>
  </si>
  <si>
    <t>Dynamatic Technologies Ltd.</t>
  </si>
  <si>
    <t>Persistent Systems Ltd.</t>
  </si>
  <si>
    <t>Petronet LNG Ltd.</t>
  </si>
  <si>
    <t>FAG Bearings India Ltd.</t>
  </si>
  <si>
    <t>INE513A01014</t>
  </si>
  <si>
    <t>Indian Oil Corporation Ltd.</t>
  </si>
  <si>
    <t>Finolex Cables Ltd.</t>
  </si>
  <si>
    <t>Punjab Wireless Systems Ltd.</t>
  </si>
  <si>
    <t>Tata Global Beverages Ltd.</t>
  </si>
  <si>
    <t>Piramal Enterprises Ltd.</t>
  </si>
  <si>
    <t>[ICRA]A1+</t>
  </si>
  <si>
    <t>JM Financial Products Ltd.</t>
  </si>
  <si>
    <t>Godrej Industries Ltd.</t>
  </si>
  <si>
    <t>Cox &amp; Kings Ltd.</t>
  </si>
  <si>
    <t>[ICRA]AA</t>
  </si>
  <si>
    <t>[ICRA]AA-</t>
  </si>
  <si>
    <t>Power Finance Corporation Ltd.</t>
  </si>
  <si>
    <t>Steel Authority of India Ltd.</t>
  </si>
  <si>
    <t>DCB Bank Ltd.</t>
  </si>
  <si>
    <t>IN0020120054</t>
  </si>
  <si>
    <t>IN0020090034</t>
  </si>
  <si>
    <t>INE134E08FK4</t>
  </si>
  <si>
    <t>TV Today Network Ltd.</t>
  </si>
  <si>
    <t>INE038F01029</t>
  </si>
  <si>
    <t>INF173K01GL9</t>
  </si>
  <si>
    <t>The South Indian Bank Ltd.</t>
  </si>
  <si>
    <t>IDBI Bank Ltd.</t>
  </si>
  <si>
    <t>CESC Ltd.</t>
  </si>
  <si>
    <t>[ICRA]AAA</t>
  </si>
  <si>
    <t>[ICRA]AA+</t>
  </si>
  <si>
    <t>Apollo Hospitals Enterprise Ltd.</t>
  </si>
  <si>
    <t>Rajesh Exports Ltd.</t>
  </si>
  <si>
    <t>Siemens Ltd.</t>
  </si>
  <si>
    <t>Container Corporation of India Ltd.</t>
  </si>
  <si>
    <t>MindTree Ltd.</t>
  </si>
  <si>
    <t>Oracle Financial Services Software Ltd.</t>
  </si>
  <si>
    <t>Cadila Healthcare Ltd.</t>
  </si>
  <si>
    <t>Strides Shasun Ltd.</t>
  </si>
  <si>
    <t>Havells India Ltd.</t>
  </si>
  <si>
    <t>GlaxoSmithKline Consumer Healthcare Ltd.</t>
  </si>
  <si>
    <t>Page Industries Ltd.</t>
  </si>
  <si>
    <t>NMDC Ltd.</t>
  </si>
  <si>
    <t>Reliance Infrastructure Ltd.</t>
  </si>
  <si>
    <t>Emami Ltd.</t>
  </si>
  <si>
    <t>TVS Motor Company Ltd.</t>
  </si>
  <si>
    <t>Suzlon Energy Ltd.</t>
  </si>
  <si>
    <t>Mahindra &amp; Mahindra Financial Services Ltd.</t>
  </si>
  <si>
    <t>Vakrangee Ltd.</t>
  </si>
  <si>
    <t>Exide Industries Ltd.</t>
  </si>
  <si>
    <t>Procter &amp; Gamble Hygiene and Health Care Ltd.</t>
  </si>
  <si>
    <t>The Karur Vysya Bank Ltd.</t>
  </si>
  <si>
    <t>United Breweries Ltd.</t>
  </si>
  <si>
    <t>ABB India Ltd.</t>
  </si>
  <si>
    <t>Oil India Ltd.</t>
  </si>
  <si>
    <t>IPCA Laboratories Ltd.</t>
  </si>
  <si>
    <t>Gujarat Pipavav Port Ltd.</t>
  </si>
  <si>
    <t>Kansai Nerolac Paints Ltd.</t>
  </si>
  <si>
    <t>Reliance Capital Ltd.</t>
  </si>
  <si>
    <t>CRISIL Ltd.</t>
  </si>
  <si>
    <t>Torrent Power Ltd.</t>
  </si>
  <si>
    <t>Sanofi India Ltd.</t>
  </si>
  <si>
    <t>Mphasis Ltd.</t>
  </si>
  <si>
    <t>Sun TV Network Ltd.</t>
  </si>
  <si>
    <t>Wockhardt Ltd.</t>
  </si>
  <si>
    <t>Reliance Power Ltd.</t>
  </si>
  <si>
    <t>Thermax Ltd.</t>
  </si>
  <si>
    <t>The Great Eastern Shipping Company Ltd.</t>
  </si>
  <si>
    <t>Jubilant Foodworks Ltd.</t>
  </si>
  <si>
    <t>Biocon Ltd.</t>
  </si>
  <si>
    <t>NHPC Ltd.</t>
  </si>
  <si>
    <t>Alembic Pharmaceuticals Ltd.</t>
  </si>
  <si>
    <t>Ajanta Pharma Ltd.</t>
  </si>
  <si>
    <t>JSW Energy Ltd.</t>
  </si>
  <si>
    <t>Adani Power Ltd.</t>
  </si>
  <si>
    <t>Sintex Industries Ltd.</t>
  </si>
  <si>
    <t>Jindal Steel &amp; Power Ltd.</t>
  </si>
  <si>
    <t>NCC Ltd.</t>
  </si>
  <si>
    <t>Just Dial Ltd.</t>
  </si>
  <si>
    <t>Principal Asset Allocation FOF-MP</t>
  </si>
  <si>
    <t>INF173K01GP0</t>
  </si>
  <si>
    <t>INF173K01EK6</t>
  </si>
  <si>
    <t>INF173K01FS6</t>
  </si>
  <si>
    <t>INF173K01EG4</t>
  </si>
  <si>
    <t>Principal Asset Allocation FOF-CP</t>
  </si>
  <si>
    <t>Principal Asset Allocation FOF-AP</t>
  </si>
  <si>
    <t>Principal Large Cap Fund- Direct Plan - Growth Option</t>
  </si>
  <si>
    <t>Principal Emerging Bluechip Fund - Direct Plan - Growth Option</t>
  </si>
  <si>
    <t>Apollo Tyres Ltd. #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</si>
  <si>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</si>
  <si>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</si>
  <si>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</si>
  <si>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</si>
  <si>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</si>
  <si>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</si>
  <si>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</si>
  <si>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Prestige Estates Projects Ltd.</t>
  </si>
  <si>
    <t>Chennai Super Kings Ltd. @</t>
  </si>
  <si>
    <t>Bajaj Holdings &amp; Investment Ltd.</t>
  </si>
  <si>
    <t>Navin Fluorine International Ltd.</t>
  </si>
  <si>
    <t>INE893J01029</t>
  </si>
  <si>
    <t>Lloyds Steel Industries Ltd.</t>
  </si>
  <si>
    <t>INE140A14JJ1</t>
  </si>
  <si>
    <t>9.84% Tata Motors Ltd.</t>
  </si>
  <si>
    <t>Cholamandalam Investment and Finance Company Ltd. (ZCB)</t>
  </si>
  <si>
    <t>9.28% Rural Electrification Corporation Ltd.</t>
  </si>
  <si>
    <t>9.33% Power Finance Corporation Ltd.</t>
  </si>
  <si>
    <t>7.35% Government of India Security</t>
  </si>
  <si>
    <t>8.12% Government of India Security</t>
  </si>
  <si>
    <t>10.85% Aspire Home Finance Corporation Ltd.</t>
  </si>
  <si>
    <t>INE514E16AL9</t>
  </si>
  <si>
    <t>INE556F16077</t>
  </si>
  <si>
    <t>Housing Development Finance Corporation Ltd. (ZCB)</t>
  </si>
  <si>
    <t>INE001A07HU0</t>
  </si>
  <si>
    <t>Dewan Housing Finance Corporation Ltd. (ZCB)</t>
  </si>
  <si>
    <t>7.68% Government of India Security</t>
  </si>
  <si>
    <t>9.35% Piramal Enterprises Ltd.</t>
  </si>
  <si>
    <t>9.32% Power Finance Corporation Ltd.</t>
  </si>
  <si>
    <t>8.95% Power Finance Corporation Ltd.</t>
  </si>
  <si>
    <t>Sundaram BNP Paribas Home Finance Ltd. (ZCB)</t>
  </si>
  <si>
    <t>9.52% Rural Electrification Corporation Ltd.</t>
  </si>
  <si>
    <t>Reliance Communications Ltd.</t>
  </si>
  <si>
    <t>Sun Pharma Advanced Research Company Ltd.</t>
  </si>
  <si>
    <t>9.43% Piramal Enterprises Ltd.</t>
  </si>
  <si>
    <t>CARE AA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</si>
  <si>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</si>
  <si>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</si>
  <si>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</si>
  <si>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</si>
  <si>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</si>
  <si>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</si>
  <si>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</si>
  <si>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</si>
  <si>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INE976G16DK1</t>
  </si>
  <si>
    <t>INE090A161F2</t>
  </si>
  <si>
    <t>INE667F08046</t>
  </si>
  <si>
    <t>7.92% National Housing Bank</t>
  </si>
  <si>
    <t>INE557F08EY7</t>
  </si>
  <si>
    <t>Principal Dynamic Bond Fund - Direct Plan - Growth Option</t>
  </si>
  <si>
    <t>9.18% National Bank For Agriculture and Rural Development</t>
  </si>
  <si>
    <t>9.69% LIC Housing Finance Ltd.</t>
  </si>
  <si>
    <t>Bharti Infratel Ltd.</t>
  </si>
  <si>
    <t>INE121J01017</t>
  </si>
  <si>
    <t>IND A1+</t>
  </si>
  <si>
    <t>IND AA-</t>
  </si>
  <si>
    <t>10.00% Sundaram BNP Paribas Home Finance Ltd.</t>
  </si>
  <si>
    <t>9.02% Rural Electrification Corporation Ltd.</t>
  </si>
  <si>
    <t>INE020B08799</t>
  </si>
  <si>
    <t>Maharashtra Seamless Ltd.</t>
  </si>
  <si>
    <t>INE271B01025</t>
  </si>
  <si>
    <t>8.00% Mahindra Vehicle Manufacturers Ltd.</t>
  </si>
  <si>
    <t>Cairn India Ltd.</t>
  </si>
  <si>
    <t>INE910H01017</t>
  </si>
  <si>
    <t>Arvind Ltd.</t>
  </si>
  <si>
    <t>INE034A01011</t>
  </si>
  <si>
    <t>Tata Elxsi Ltd.</t>
  </si>
  <si>
    <t>INE670A01012</t>
  </si>
  <si>
    <t>GMR Infrastructure Ltd.</t>
  </si>
  <si>
    <t>INE776C01039</t>
  </si>
  <si>
    <t>Jubilant Life Sciences Ltd.</t>
  </si>
  <si>
    <t>INE700A01033</t>
  </si>
  <si>
    <t>Adani Enterprises Ltd.</t>
  </si>
  <si>
    <t>INE423A01024</t>
  </si>
  <si>
    <t>Trading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</si>
  <si>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</si>
  <si>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</si>
  <si>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</si>
  <si>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</si>
  <si>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</si>
  <si>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</si>
  <si>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Kribhco Shyam Fertilizers Ltd.</t>
  </si>
  <si>
    <t>10.70% Aspire Home Finance Corporation Ltd.</t>
  </si>
  <si>
    <t>INE658R07141</t>
  </si>
  <si>
    <t>7.65% National Bank For Agriculture and Rural Development</t>
  </si>
  <si>
    <t>INE261F08634</t>
  </si>
  <si>
    <t>8.49% Housing Development Finance Corporation Ltd.</t>
  </si>
  <si>
    <t>INE001A07NU8</t>
  </si>
  <si>
    <t>9.95% Indostar Capital Finance Ltd.</t>
  </si>
  <si>
    <t>INE896L07330</t>
  </si>
  <si>
    <t>INE095A16RZ1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</si>
  <si>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</si>
  <si>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</si>
  <si>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</si>
  <si>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</si>
  <si>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</si>
  <si>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</si>
  <si>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</si>
  <si>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</si>
  <si>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Hexaware Technologies Ltd.</t>
  </si>
  <si>
    <t>INE093A01033</t>
  </si>
  <si>
    <t>Ashok Leyland Ltd.</t>
  </si>
  <si>
    <t>INE208A01029</t>
  </si>
  <si>
    <t>Neuland Laboratories Ltd.</t>
  </si>
  <si>
    <t>INE794A01010</t>
  </si>
  <si>
    <t>Certificate of Deposit **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</si>
  <si>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</si>
  <si>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</si>
  <si>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</si>
  <si>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</si>
  <si>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</si>
  <si>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INE140A14MU2</t>
  </si>
  <si>
    <t>10.30% Manappuram Finance Ltd.</t>
  </si>
  <si>
    <t>INE522D07941</t>
  </si>
  <si>
    <t>CARE AA-</t>
  </si>
  <si>
    <t>8.13% Tata Motors Ltd.</t>
  </si>
  <si>
    <t>INE155A08290</t>
  </si>
  <si>
    <t>8.32% Reliance Jio Infocomm Ltd.</t>
  </si>
  <si>
    <t>INE110L07070</t>
  </si>
  <si>
    <t>9.90% Bajaj Finance Ltd.</t>
  </si>
  <si>
    <t>9.81% Cholamandalam Investment and Finance Company Ltd.</t>
  </si>
  <si>
    <t>Principal Short Term Income Fund- Direct Plan- Growth Option</t>
  </si>
  <si>
    <t>Principal Cash Management Fund -Growth Option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</si>
  <si>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</si>
  <si>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</si>
  <si>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</si>
  <si>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</si>
  <si>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</si>
  <si>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</si>
  <si>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</si>
  <si>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</si>
  <si>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</si>
  <si>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</si>
  <si>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INE202B07HQ0</t>
  </si>
  <si>
    <t>INE202B07HB2</t>
  </si>
  <si>
    <t>HCL Infosystems Ltd.</t>
  </si>
  <si>
    <t>[ICRA]A1</t>
  </si>
  <si>
    <t>INE008I14FI3</t>
  </si>
  <si>
    <t>INE486H14615</t>
  </si>
  <si>
    <t>Union Bank of India</t>
  </si>
  <si>
    <t>INE296A01024</t>
  </si>
  <si>
    <t>Dwarikesh Sugar Industries Ltd.</t>
  </si>
  <si>
    <t>INE366A01033</t>
  </si>
  <si>
    <t>Cholamandalam Investment and Finance Company Ltd.</t>
  </si>
  <si>
    <t>INE121A01016</t>
  </si>
  <si>
    <t>INE586V01016</t>
  </si>
  <si>
    <t>10.00% Altico Capital India Private Ltd.</t>
  </si>
  <si>
    <t>INE587O07032</t>
  </si>
  <si>
    <t>12.55% Manappuram Finance Ltd.</t>
  </si>
  <si>
    <t>INE522D07479</t>
  </si>
  <si>
    <t>BWR AA-</t>
  </si>
  <si>
    <t>9.40% Rural Electrification Corporation Ltd.</t>
  </si>
  <si>
    <t>9.90% National Bank For Agriculture and Rural Development</t>
  </si>
  <si>
    <t>9.90% Power Finance Corporation Ltd.</t>
  </si>
  <si>
    <t>9.96% Power Finance Corporation Ltd.</t>
  </si>
  <si>
    <t>9.85% Export-Import Bank of India</t>
  </si>
  <si>
    <t>INE134E08GC9</t>
  </si>
  <si>
    <t>INE020B08757</t>
  </si>
  <si>
    <t>INE556S07012</t>
  </si>
  <si>
    <t>INE261F09CW2</t>
  </si>
  <si>
    <t>INE134E08AB4</t>
  </si>
  <si>
    <t>INE134E08AC2</t>
  </si>
  <si>
    <t>INE514E08357</t>
  </si>
  <si>
    <t>Export-Import Bank of India</t>
  </si>
  <si>
    <t>Small Industries Development Bank of India</t>
  </si>
  <si>
    <t>INE238A16K05</t>
  </si>
  <si>
    <t>8.40% Power Grid Corporation of India Ltd.</t>
  </si>
  <si>
    <t>INE752E07MO3</t>
  </si>
  <si>
    <t>Rico Auto Industries Ltd.</t>
  </si>
  <si>
    <t>INE209B01025</t>
  </si>
  <si>
    <t>NIIT Technologies Ltd.</t>
  </si>
  <si>
    <t>INE591G01017</t>
  </si>
  <si>
    <t>Punjab National Bank</t>
  </si>
  <si>
    <t>INE160A01022</t>
  </si>
  <si>
    <t>Rural Electrification Corporation Ltd.</t>
  </si>
  <si>
    <t>INE020B01018</t>
  </si>
  <si>
    <t>L&amp;T Finance Holdings Ltd.</t>
  </si>
  <si>
    <t>Interglobe Aviation Ltd.</t>
  </si>
  <si>
    <t>INE646L01027</t>
  </si>
  <si>
    <t>Crompton Greaves Ltd.</t>
  </si>
  <si>
    <t>INE067A01029</t>
  </si>
  <si>
    <t>Housing Development &amp; Infrastructure Ltd.</t>
  </si>
  <si>
    <t>INE191I01012</t>
  </si>
  <si>
    <t>Mcleod Russel India Ltd.</t>
  </si>
  <si>
    <t>INE942G01012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</si>
  <si>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</si>
  <si>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</si>
  <si>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</si>
  <si>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</si>
  <si>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</si>
  <si>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</si>
  <si>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</si>
  <si>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</si>
  <si>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</si>
  <si>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</si>
  <si>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</si>
  <si>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</si>
  <si>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</si>
  <si>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YW13</t>
  </si>
  <si>
    <t>YW14</t>
  </si>
  <si>
    <t>YW15</t>
  </si>
  <si>
    <t>YW16</t>
  </si>
  <si>
    <t>YW18</t>
  </si>
  <si>
    <t>YW19</t>
  </si>
  <si>
    <t>YW20</t>
  </si>
  <si>
    <t>YW21</t>
  </si>
  <si>
    <t>YW22</t>
  </si>
  <si>
    <t>YW38</t>
  </si>
  <si>
    <t>YW40</t>
  </si>
  <si>
    <t>YW41</t>
  </si>
  <si>
    <t>YW43</t>
  </si>
  <si>
    <t>YW44</t>
  </si>
  <si>
    <t>YW45</t>
  </si>
  <si>
    <t>YW46</t>
  </si>
  <si>
    <t>YW47</t>
  </si>
  <si>
    <t>YW48</t>
  </si>
  <si>
    <t>YW49</t>
  </si>
  <si>
    <t>INE016A01026</t>
  </si>
  <si>
    <t>Dabur India Ltd.</t>
  </si>
  <si>
    <t>INE047A01021</t>
  </si>
  <si>
    <t>INE217B01036</t>
  </si>
  <si>
    <t>INE503A16DO8</t>
  </si>
  <si>
    <t>INE523H14XS5</t>
  </si>
  <si>
    <t>INE148I07FX0</t>
  </si>
  <si>
    <t>Capital First Home Finance Ltd.</t>
  </si>
  <si>
    <t>INF173K01GU0</t>
  </si>
  <si>
    <t>Principal Cash Management Fund - Direct Plan - Growth Option</t>
  </si>
  <si>
    <t>It Consulting &amp; Services</t>
  </si>
  <si>
    <t>8.55% Indiabulls Housing Finance Ltd.</t>
  </si>
  <si>
    <t>8.85% East-North Interconnection Company Ltd.</t>
  </si>
  <si>
    <t>Glenmark Pharmaceuticals Ltd.</t>
  </si>
  <si>
    <t>INE935A01035</t>
  </si>
  <si>
    <t>Milestone Global Ltd.**</t>
  </si>
  <si>
    <t>Tata Motors Ltd. A-DVR</t>
  </si>
  <si>
    <t>Aarti Industries Ltd.</t>
  </si>
  <si>
    <t>INE769A01020</t>
  </si>
  <si>
    <t>Himatsingka Seide Ltd.</t>
  </si>
  <si>
    <t>INE049A01027</t>
  </si>
  <si>
    <t>INE592A0102R</t>
  </si>
  <si>
    <t>PVR Ltd.</t>
  </si>
  <si>
    <t>INE191H01014</t>
  </si>
  <si>
    <t>Sovereign</t>
  </si>
  <si>
    <t>INE208A14AP2</t>
  </si>
  <si>
    <t>7.88% Government of India Security</t>
  </si>
  <si>
    <t>IN0020150028</t>
  </si>
  <si>
    <t>7.59% Government of India Security</t>
  </si>
  <si>
    <t>IN0020150093</t>
  </si>
  <si>
    <t>7.80% Housing Development Finance Corporation Ltd.</t>
  </si>
  <si>
    <t>INE001A07PU3</t>
  </si>
  <si>
    <t>8.32% Power Grid Corporation of India Ltd.</t>
  </si>
  <si>
    <t>INE752E07NJ1</t>
  </si>
  <si>
    <t>INE602A14349</t>
  </si>
  <si>
    <t>Aadhar Housing Finance Ltd.</t>
  </si>
  <si>
    <t>INE538L14490</t>
  </si>
  <si>
    <t>INE008I14GD2</t>
  </si>
  <si>
    <t>INE008I14GF7</t>
  </si>
  <si>
    <t>INE008I14GH3</t>
  </si>
  <si>
    <t>8.8072% L&amp;T Finance Ltd.</t>
  </si>
  <si>
    <t>INE036D01028</t>
  </si>
  <si>
    <t>9.2467% Cholamandalam Investment and Finance Company Ltd.</t>
  </si>
  <si>
    <t>8.8101% L&amp;T Finance Ltd.</t>
  </si>
  <si>
    <t>Listed / awaiting listing on the stock exchanges</t>
  </si>
  <si>
    <r>
      <t xml:space="preserve">Privately Placed / Unlisted $$ </t>
    </r>
    <r>
      <rPr>
        <sz val="10"/>
        <rFont val="Arial"/>
        <family val="2"/>
      </rPr>
      <t>**</t>
    </r>
  </si>
  <si>
    <t>INE947Q01010</t>
  </si>
  <si>
    <t>Manappuram Finance Ltd.</t>
  </si>
  <si>
    <t>INE522D14ET4</t>
  </si>
  <si>
    <t>INE008I14GT8</t>
  </si>
  <si>
    <t>INE389H14BN8</t>
  </si>
  <si>
    <t>INE236A14GP0</t>
  </si>
  <si>
    <t>TBILL 91 DAYS 2017</t>
  </si>
  <si>
    <t>IN002016X363</t>
  </si>
  <si>
    <t>INE238A16O84</t>
  </si>
  <si>
    <t>IN002016X371</t>
  </si>
  <si>
    <t>INE389H14BS7</t>
  </si>
  <si>
    <t>8.35% LIC Housing Finance Ltd.</t>
  </si>
  <si>
    <t>INE115A07IE0</t>
  </si>
  <si>
    <t>7.80% Government of India Security</t>
  </si>
  <si>
    <t>IN0020110022</t>
  </si>
  <si>
    <t>8.61% LIC Housing Finance Ltd.</t>
  </si>
  <si>
    <t>INE115A07GK1</t>
  </si>
  <si>
    <t>8.10% NTPC Ltd.</t>
  </si>
  <si>
    <t>INE733E07KB4</t>
  </si>
  <si>
    <t>Bank of Maharashtra</t>
  </si>
  <si>
    <t>INE457A16HP5</t>
  </si>
  <si>
    <t>INE095A16UM3</t>
  </si>
  <si>
    <t>INE523H14YH6</t>
  </si>
  <si>
    <t>TVS Credit Services Ltd.</t>
  </si>
  <si>
    <t>INE729N14913</t>
  </si>
  <si>
    <t>SREI Equipment Finance Ltd.</t>
  </si>
  <si>
    <t>INE881J14KV4</t>
  </si>
  <si>
    <t>INE965U14058</t>
  </si>
  <si>
    <t>Indostar Capital Finance Ltd.</t>
  </si>
  <si>
    <t>INE896L14815</t>
  </si>
  <si>
    <t>INE965U14041</t>
  </si>
  <si>
    <t>IN002016X389</t>
  </si>
  <si>
    <t>-</t>
  </si>
  <si>
    <t>***</t>
  </si>
  <si>
    <t>Laurus Labs Ltd.</t>
  </si>
  <si>
    <t>Portfolio as on Jan 31, 2017</t>
  </si>
  <si>
    <t>Chambal Fertilisers and Chemicals Ltd.</t>
  </si>
  <si>
    <t>INE085A01013</t>
  </si>
  <si>
    <t>Fertilisers</t>
  </si>
  <si>
    <t>BSE Ltd. @</t>
  </si>
  <si>
    <t>INE118H01025</t>
  </si>
  <si>
    <t>Chennai Petroleum Corporation Ltd.</t>
  </si>
  <si>
    <t>INE178A01016</t>
  </si>
  <si>
    <t>Apollo Tyres Ltd.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</si>
  <si>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</si>
  <si>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</si>
  <si>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</si>
  <si>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</si>
  <si>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</si>
  <si>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</si>
  <si>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Gujarat State Fertilizers &amp; Chemicals Ltd.</t>
  </si>
  <si>
    <t>INE026A01025</t>
  </si>
  <si>
    <t>Asian Granito India Ltd.</t>
  </si>
  <si>
    <t>INE022I01019</t>
  </si>
  <si>
    <t>INE523H14YX3</t>
  </si>
  <si>
    <t>8.80% Indiabulls Housing Finance Ltd.</t>
  </si>
  <si>
    <t>INE148I07FQ4</t>
  </si>
  <si>
    <t>9.05% Dewan Housing Finance Corporation Ltd.</t>
  </si>
  <si>
    <t>INE202B07IJ3</t>
  </si>
  <si>
    <t>INE389H14BQ1</t>
  </si>
  <si>
    <t>IN002016X413</t>
  </si>
  <si>
    <t>6.83% Power Finance Corporation Ltd.</t>
  </si>
  <si>
    <t>INE134E08IQ5</t>
  </si>
  <si>
    <t>9.70% Music Broadcast Ltd.</t>
  </si>
  <si>
    <t>6.73% Indian Railway Finance Corporation Ltd.</t>
  </si>
  <si>
    <t>INE053F07959</t>
  </si>
  <si>
    <t>INE881J14LA6</t>
  </si>
  <si>
    <t>8.15% Government of India Security</t>
  </si>
  <si>
    <t>IN0020140060</t>
  </si>
  <si>
    <t>INE238A16P67</t>
  </si>
  <si>
    <t>7.54% Rural Electrification Corporation Ltd.</t>
  </si>
  <si>
    <t>INE020B08AC9</t>
  </si>
  <si>
    <t>7.27% Power Finance Corporation Ltd.</t>
  </si>
  <si>
    <t>INE134E08IN2</t>
  </si>
  <si>
    <t>Tata Capital Housing Finance Ltd.</t>
  </si>
  <si>
    <t>INE033L14ER9</t>
  </si>
  <si>
    <t>IN0020150069</t>
  </si>
  <si>
    <t>Spicejet Ltd.</t>
  </si>
  <si>
    <t>INE285B01017</t>
  </si>
  <si>
    <t>ECL Finance Ltd.</t>
  </si>
  <si>
    <t>INE804I14OR8</t>
  </si>
  <si>
    <t>INE538L14565</t>
  </si>
  <si>
    <t>INE522D14FK0</t>
  </si>
  <si>
    <t>Edelweiss Commodities Services Ltd.</t>
  </si>
  <si>
    <t>INE657N14JP4</t>
  </si>
  <si>
    <t>CMB 35 DAYS 2017</t>
  </si>
  <si>
    <t>IN002016U153</t>
  </si>
  <si>
    <t>Treasury Bill / Cash Management Bill</t>
  </si>
  <si>
    <t>Derivatives   % to Net Assets</t>
  </si>
  <si>
    <t>Orient Paper &amp; Industries Ltd. - Rights **</t>
  </si>
  <si>
    <t>Cash Future Arbitrage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</si>
</sst>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70" formatCode="0.000%"/>
    <numFmt numFmtId="172" formatCode="0.000000%"/>
    <numFmt numFmtId="175" formatCode="#,##0.000000000000_ ;\-#,##0.000000000000\ "/>
    <numFmt numFmtId="176" formatCode="#,##0.0000000000000_ ;\-#,##0.0000000000000\ 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6" fillId="2" borderId="1" xfId="2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0" fontId="11" fillId="0" borderId="1" xfId="4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/>
    <xf numFmtId="0" fontId="6" fillId="2" borderId="1" xfId="0" applyFont="1" applyFill="1" applyBorder="1" applyAlignment="1">
      <alignment horizontal="center" vertical="top" wrapText="1"/>
    </xf>
    <xf numFmtId="166" fontId="6" fillId="2" borderId="1" xfId="1" applyNumberFormat="1" applyFont="1" applyFill="1" applyBorder="1" applyAlignment="1">
      <alignment horizontal="center" vertical="top" wrapText="1"/>
    </xf>
    <xf numFmtId="39" fontId="6" fillId="2" borderId="1" xfId="1" applyNumberFormat="1" applyFont="1" applyFill="1" applyBorder="1" applyAlignment="1">
      <alignment horizontal="center" vertical="top" wrapText="1"/>
    </xf>
    <xf numFmtId="10" fontId="6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2" fillId="0" borderId="0" xfId="0" applyFont="1"/>
    <xf numFmtId="0" fontId="13" fillId="0" borderId="0" xfId="0" applyFont="1" applyBorder="1" applyAlignment="1">
      <alignment horizontal="left" vertical="top"/>
    </xf>
    <xf numFmtId="0" fontId="13" fillId="3" borderId="0" xfId="0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7" fontId="13" fillId="3" borderId="0" xfId="0" applyNumberFormat="1" applyFont="1" applyFill="1"/>
    <xf numFmtId="0" fontId="14" fillId="2" borderId="0" xfId="0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7" fontId="14" fillId="2" borderId="0" xfId="0" applyNumberFormat="1" applyFont="1" applyFill="1"/>
    <xf numFmtId="168" fontId="6" fillId="2" borderId="1" xfId="1" applyNumberFormat="1" applyFont="1" applyFill="1" applyBorder="1" applyAlignment="1">
      <alignment horizontal="center" vertical="top" wrapText="1"/>
    </xf>
    <xf numFmtId="168" fontId="8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3" fillId="3" borderId="0" xfId="1" applyNumberFormat="1" applyFont="1" applyFill="1"/>
    <xf numFmtId="168" fontId="14" fillId="2" borderId="0" xfId="1" applyNumberFormat="1" applyFont="1" applyFill="1"/>
    <xf numFmtId="0" fontId="12" fillId="0" borderId="0" xfId="0" applyFont="1" applyFill="1"/>
    <xf numFmtId="167" fontId="6" fillId="2" borderId="2" xfId="1" applyNumberFormat="1" applyFont="1" applyFill="1" applyBorder="1" applyAlignment="1">
      <alignment horizontal="center" vertical="top" wrapText="1"/>
    </xf>
    <xf numFmtId="0" fontId="5" fillId="0" borderId="0" xfId="0" applyFont="1" applyFill="1" applyBorder="1"/>
    <xf numFmtId="43" fontId="9" fillId="0" borderId="0" xfId="1" applyFont="1" applyFill="1" applyBorder="1" applyAlignment="1">
      <alignment horizontal="center" vertical="top" wrapText="1"/>
    </xf>
    <xf numFmtId="0" fontId="12" fillId="0" borderId="0" xfId="0" applyFont="1" applyFill="1" applyBorder="1"/>
    <xf numFmtId="10" fontId="0" fillId="0" borderId="0" xfId="4" applyNumberFormat="1" applyFont="1"/>
    <xf numFmtId="10" fontId="13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3" fontId="0" fillId="0" borderId="0" xfId="0" applyNumberFormat="1"/>
    <xf numFmtId="4" fontId="0" fillId="0" borderId="0" xfId="0" applyNumberFormat="1"/>
    <xf numFmtId="43" fontId="0" fillId="0" borderId="0" xfId="1" applyFont="1"/>
    <xf numFmtId="168" fontId="15" fillId="0" borderId="0" xfId="1" applyNumberFormat="1" applyFont="1" applyFill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43" fontId="13" fillId="3" borderId="0" xfId="1" applyFont="1" applyFill="1"/>
    <xf numFmtId="10" fontId="13" fillId="3" borderId="0" xfId="0" applyNumberFormat="1" applyFont="1" applyFill="1" applyAlignment="1">
      <alignment horizontal="right"/>
    </xf>
    <xf numFmtId="0" fontId="12" fillId="0" borderId="0" xfId="0" quotePrefix="1" applyFont="1"/>
    <xf numFmtId="10" fontId="17" fillId="0" borderId="0" xfId="0" applyNumberFormat="1" applyFont="1"/>
    <xf numFmtId="168" fontId="16" fillId="0" borderId="0" xfId="1" applyNumberFormat="1" applyFont="1" applyFill="1"/>
    <xf numFmtId="168" fontId="5" fillId="0" borderId="0" xfId="1" applyNumberFormat="1" applyFont="1"/>
    <xf numFmtId="39" fontId="5" fillId="0" borderId="0" xfId="0" applyNumberFormat="1" applyFont="1"/>
    <xf numFmtId="167" fontId="5" fillId="0" borderId="0" xfId="0" applyNumberFormat="1" applyFont="1"/>
    <xf numFmtId="0" fontId="12" fillId="4" borderId="0" xfId="0" applyFont="1" applyFill="1" applyBorder="1"/>
    <xf numFmtId="0" fontId="2" fillId="0" borderId="0" xfId="0" applyFont="1"/>
    <xf numFmtId="0" fontId="7" fillId="2" borderId="0" xfId="0" applyFont="1" applyFill="1" applyBorder="1" applyAlignment="1">
      <alignment horizontal="left" vertical="center" wrapText="1"/>
    </xf>
    <xf numFmtId="0" fontId="13" fillId="0" borderId="0" xfId="0" applyFont="1" applyFill="1"/>
    <xf numFmtId="168" fontId="13" fillId="0" borderId="0" xfId="1" applyNumberFormat="1" applyFont="1" applyFill="1"/>
    <xf numFmtId="39" fontId="13" fillId="0" borderId="0" xfId="0" applyNumberFormat="1" applyFont="1" applyFill="1"/>
    <xf numFmtId="10" fontId="13" fillId="0" borderId="0" xfId="0" applyNumberFormat="1" applyFont="1" applyFill="1"/>
    <xf numFmtId="167" fontId="13" fillId="0" borderId="0" xfId="0" applyNumberFormat="1" applyFont="1" applyFill="1"/>
    <xf numFmtId="170" fontId="5" fillId="0" borderId="0" xfId="0" applyNumberFormat="1" applyFont="1" applyFill="1" applyBorder="1"/>
    <xf numFmtId="0" fontId="2" fillId="0" borderId="0" xfId="0" applyFont="1" applyFill="1" applyBorder="1"/>
    <xf numFmtId="168" fontId="2" fillId="0" borderId="0" xfId="1" applyNumberFormat="1" applyFont="1" applyFill="1"/>
    <xf numFmtId="39" fontId="2" fillId="0" borderId="0" xfId="0" applyNumberFormat="1" applyFont="1" applyFill="1"/>
    <xf numFmtId="10" fontId="2" fillId="0" borderId="0" xfId="0" applyNumberFormat="1" applyFont="1" applyFill="1"/>
    <xf numFmtId="0" fontId="2" fillId="0" borderId="0" xfId="0" applyFont="1" applyFill="1"/>
    <xf numFmtId="10" fontId="13" fillId="3" borderId="0" xfId="4" applyNumberFormat="1" applyFont="1" applyFill="1"/>
    <xf numFmtId="43" fontId="2" fillId="0" borderId="0" xfId="1" applyFont="1" applyFill="1"/>
    <xf numFmtId="168" fontId="2" fillId="0" borderId="0" xfId="1" applyNumberFormat="1" applyFont="1"/>
    <xf numFmtId="39" fontId="2" fillId="0" borderId="0" xfId="0" applyNumberFormat="1" applyFont="1"/>
    <xf numFmtId="172" fontId="0" fillId="0" borderId="0" xfId="4" applyNumberFormat="1" applyFont="1"/>
    <xf numFmtId="167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3" fontId="15" fillId="0" borderId="0" xfId="1" applyNumberFormat="1" applyFont="1" applyFill="1"/>
    <xf numFmtId="43" fontId="15" fillId="0" borderId="0" xfId="1" applyFont="1" applyFill="1"/>
    <xf numFmtId="43" fontId="0" fillId="0" borderId="0" xfId="1" applyFont="1" applyFill="1"/>
    <xf numFmtId="0" fontId="2" fillId="0" borderId="0" xfId="0" applyFont="1" applyAlignment="1">
      <alignment horizontal="left"/>
    </xf>
    <xf numFmtId="0" fontId="9" fillId="2" borderId="1" xfId="2" applyFont="1" applyFill="1" applyBorder="1" applyAlignment="1" applyProtection="1">
      <alignment horizontal="center" vertical="center" wrapText="1"/>
    </xf>
    <xf numFmtId="0" fontId="17" fillId="0" borderId="0" xfId="0" applyFont="1"/>
    <xf numFmtId="14" fontId="12" fillId="0" borderId="1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0" xfId="0" applyFont="1"/>
    <xf numFmtId="4" fontId="13" fillId="3" borderId="0" xfId="0" applyNumberFormat="1" applyFont="1" applyFill="1"/>
    <xf numFmtId="0" fontId="9" fillId="5" borderId="1" xfId="2" applyFont="1" applyFill="1" applyBorder="1" applyAlignment="1" applyProtection="1">
      <alignment horizontal="center" vertical="center" wrapText="1"/>
    </xf>
    <xf numFmtId="175" fontId="0" fillId="0" borderId="0" xfId="0" applyNumberFormat="1"/>
    <xf numFmtId="176" fontId="0" fillId="0" borderId="0" xfId="0" applyNumberFormat="1"/>
    <xf numFmtId="10" fontId="2" fillId="0" borderId="0" xfId="0" applyNumberFormat="1" applyFont="1" applyAlignment="1">
      <alignment horizontal="right"/>
    </xf>
    <xf numFmtId="167" fontId="2" fillId="0" borderId="0" xfId="0" applyNumberFormat="1" applyFont="1" applyFill="1"/>
    <xf numFmtId="10" fontId="6" fillId="2" borderId="2" xfId="4" applyNumberFormat="1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0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707</v>
      </c>
      <c r="B1" s="94" t="s">
        <v>0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783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313</v>
      </c>
      <c r="C9" t="s">
        <v>14</v>
      </c>
      <c r="D9" t="s">
        <v>10</v>
      </c>
      <c r="E9" s="29">
        <v>142365</v>
      </c>
      <c r="F9" s="14">
        <v>1831.7392725</v>
      </c>
      <c r="G9" s="15">
        <v>4.4299999999999999E-2</v>
      </c>
      <c r="H9" s="16"/>
    </row>
    <row r="10" spans="1:8" ht="12.75" customHeight="1" x14ac:dyDescent="0.2">
      <c r="A10">
        <v>2</v>
      </c>
      <c r="B10" t="s">
        <v>317</v>
      </c>
      <c r="C10" t="s">
        <v>22</v>
      </c>
      <c r="D10" t="s">
        <v>21</v>
      </c>
      <c r="E10" s="29">
        <v>318596</v>
      </c>
      <c r="F10" s="14">
        <v>1668.009358</v>
      </c>
      <c r="G10" s="15">
        <v>4.0399999999999998E-2</v>
      </c>
      <c r="H10" s="16"/>
    </row>
    <row r="11" spans="1:8" ht="12.75" customHeight="1" x14ac:dyDescent="0.2">
      <c r="A11">
        <v>3</v>
      </c>
      <c r="B11" t="s">
        <v>325</v>
      </c>
      <c r="C11" t="s">
        <v>48</v>
      </c>
      <c r="D11" t="s">
        <v>27</v>
      </c>
      <c r="E11" s="29">
        <v>626601</v>
      </c>
      <c r="F11" s="14">
        <v>1617.2571809999999</v>
      </c>
      <c r="G11" s="15">
        <v>3.9100000000000003E-2</v>
      </c>
      <c r="H11" s="16"/>
    </row>
    <row r="12" spans="1:8" ht="12.75" customHeight="1" x14ac:dyDescent="0.2">
      <c r="A12">
        <v>4</v>
      </c>
      <c r="B12" t="s">
        <v>314</v>
      </c>
      <c r="C12" t="s">
        <v>16</v>
      </c>
      <c r="D12" t="s">
        <v>15</v>
      </c>
      <c r="E12" s="29">
        <v>169744</v>
      </c>
      <c r="F12" s="14">
        <v>1576.242784</v>
      </c>
      <c r="G12" s="15">
        <v>3.8199999999999998E-2</v>
      </c>
      <c r="H12" s="16"/>
    </row>
    <row r="13" spans="1:8" ht="12.75" customHeight="1" x14ac:dyDescent="0.2">
      <c r="A13">
        <v>5</v>
      </c>
      <c r="B13" t="s">
        <v>316</v>
      </c>
      <c r="C13" t="s">
        <v>11</v>
      </c>
      <c r="D13" t="s">
        <v>10</v>
      </c>
      <c r="E13" s="29">
        <v>559685</v>
      </c>
      <c r="F13" s="14">
        <v>1505.2728075</v>
      </c>
      <c r="G13" s="15">
        <v>3.6400000000000002E-2</v>
      </c>
      <c r="H13" s="16"/>
    </row>
    <row r="14" spans="1:8" ht="12.75" customHeight="1" x14ac:dyDescent="0.2">
      <c r="A14">
        <v>6</v>
      </c>
      <c r="B14" t="s">
        <v>17</v>
      </c>
      <c r="C14" t="s">
        <v>18</v>
      </c>
      <c r="D14" t="s">
        <v>10</v>
      </c>
      <c r="E14" s="29">
        <v>543759</v>
      </c>
      <c r="F14" s="14">
        <v>1415.6765565000001</v>
      </c>
      <c r="G14" s="15">
        <v>3.4299999999999997E-2</v>
      </c>
      <c r="H14" s="16"/>
    </row>
    <row r="15" spans="1:8" ht="12.75" customHeight="1" x14ac:dyDescent="0.2">
      <c r="A15">
        <v>7</v>
      </c>
      <c r="B15" t="s">
        <v>528</v>
      </c>
      <c r="C15" t="s">
        <v>71</v>
      </c>
      <c r="D15" t="s">
        <v>19</v>
      </c>
      <c r="E15" s="29">
        <v>852388</v>
      </c>
      <c r="F15" s="14">
        <v>1241.929316</v>
      </c>
      <c r="G15" s="15">
        <v>3.0099999999999998E-2</v>
      </c>
      <c r="H15" s="16"/>
    </row>
    <row r="16" spans="1:8" ht="12.75" customHeight="1" x14ac:dyDescent="0.2">
      <c r="A16">
        <v>8</v>
      </c>
      <c r="B16" t="s">
        <v>315</v>
      </c>
      <c r="C16" t="s">
        <v>32</v>
      </c>
      <c r="D16" t="s">
        <v>31</v>
      </c>
      <c r="E16" s="29">
        <v>103666</v>
      </c>
      <c r="F16" s="14">
        <v>1083.517032</v>
      </c>
      <c r="G16" s="15">
        <v>2.6200000000000001E-2</v>
      </c>
      <c r="H16" s="16"/>
    </row>
    <row r="17" spans="1:8" ht="12.75" customHeight="1" x14ac:dyDescent="0.2">
      <c r="A17">
        <v>9</v>
      </c>
      <c r="B17" t="s">
        <v>355</v>
      </c>
      <c r="C17" t="s">
        <v>79</v>
      </c>
      <c r="D17" t="s">
        <v>29</v>
      </c>
      <c r="E17" s="29">
        <v>68464</v>
      </c>
      <c r="F17" s="14">
        <v>990.16060000000004</v>
      </c>
      <c r="G17" s="15">
        <v>2.4E-2</v>
      </c>
      <c r="H17" s="16"/>
    </row>
    <row r="18" spans="1:8" ht="12.75" customHeight="1" x14ac:dyDescent="0.2">
      <c r="A18">
        <v>10</v>
      </c>
      <c r="B18" t="s">
        <v>404</v>
      </c>
      <c r="C18" t="s">
        <v>153</v>
      </c>
      <c r="D18" t="s">
        <v>31</v>
      </c>
      <c r="E18" s="29">
        <v>210941</v>
      </c>
      <c r="F18" s="14">
        <v>854.83840250000003</v>
      </c>
      <c r="G18" s="15">
        <v>2.07E-2</v>
      </c>
      <c r="H18" s="16"/>
    </row>
    <row r="19" spans="1:8" ht="12.75" customHeight="1" x14ac:dyDescent="0.2">
      <c r="A19">
        <v>11</v>
      </c>
      <c r="B19" t="s">
        <v>320</v>
      </c>
      <c r="C19" t="s">
        <v>28</v>
      </c>
      <c r="D19" t="s">
        <v>25</v>
      </c>
      <c r="E19" s="29">
        <v>62303</v>
      </c>
      <c r="F19" s="14">
        <v>850.96552550000001</v>
      </c>
      <c r="G19" s="15">
        <v>2.06E-2</v>
      </c>
      <c r="H19" s="16"/>
    </row>
    <row r="20" spans="1:8" ht="12.75" customHeight="1" x14ac:dyDescent="0.2">
      <c r="A20">
        <v>12</v>
      </c>
      <c r="B20" t="s">
        <v>740</v>
      </c>
      <c r="C20" t="s">
        <v>739</v>
      </c>
      <c r="D20" t="s">
        <v>27</v>
      </c>
      <c r="E20" s="29">
        <v>299351</v>
      </c>
      <c r="F20" s="14">
        <v>826.20875999999998</v>
      </c>
      <c r="G20" s="15">
        <v>0.02</v>
      </c>
      <c r="H20" s="16"/>
    </row>
    <row r="21" spans="1:8" ht="12.75" customHeight="1" x14ac:dyDescent="0.2">
      <c r="A21">
        <v>13</v>
      </c>
      <c r="B21" t="s">
        <v>321</v>
      </c>
      <c r="C21" t="s">
        <v>41</v>
      </c>
      <c r="D21" t="s">
        <v>21</v>
      </c>
      <c r="E21" s="29">
        <v>27880</v>
      </c>
      <c r="F21" s="14">
        <v>789.96586000000002</v>
      </c>
      <c r="G21" s="15">
        <v>1.9099999999999999E-2</v>
      </c>
      <c r="H21" s="16"/>
    </row>
    <row r="22" spans="1:8" ht="12.75" customHeight="1" x14ac:dyDescent="0.2">
      <c r="A22">
        <v>14</v>
      </c>
      <c r="B22" t="s">
        <v>527</v>
      </c>
      <c r="C22" t="s">
        <v>87</v>
      </c>
      <c r="D22" t="s">
        <v>40</v>
      </c>
      <c r="E22" s="29">
        <v>398127</v>
      </c>
      <c r="F22" s="14">
        <v>788.49052349999999</v>
      </c>
      <c r="G22" s="15">
        <v>1.9099999999999999E-2</v>
      </c>
      <c r="H22" s="16"/>
    </row>
    <row r="23" spans="1:8" ht="12.75" customHeight="1" x14ac:dyDescent="0.2">
      <c r="A23">
        <v>15</v>
      </c>
      <c r="B23" t="s">
        <v>526</v>
      </c>
      <c r="C23" t="s">
        <v>60</v>
      </c>
      <c r="D23" t="s">
        <v>27</v>
      </c>
      <c r="E23" s="29">
        <v>130217</v>
      </c>
      <c r="F23" s="14">
        <v>780.91134900000009</v>
      </c>
      <c r="G23" s="15">
        <v>1.89E-2</v>
      </c>
      <c r="H23" s="16"/>
    </row>
    <row r="24" spans="1:8" ht="12.75" customHeight="1" x14ac:dyDescent="0.2">
      <c r="A24">
        <v>16</v>
      </c>
      <c r="B24" t="s">
        <v>353</v>
      </c>
      <c r="C24" t="s">
        <v>70</v>
      </c>
      <c r="D24" t="s">
        <v>29</v>
      </c>
      <c r="E24" s="29">
        <v>527422</v>
      </c>
      <c r="F24" s="14">
        <v>780.58456000000001</v>
      </c>
      <c r="G24" s="15">
        <v>1.89E-2</v>
      </c>
      <c r="H24" s="16"/>
    </row>
    <row r="25" spans="1:8" ht="12.75" customHeight="1" x14ac:dyDescent="0.2">
      <c r="A25">
        <v>17</v>
      </c>
      <c r="B25" t="s">
        <v>558</v>
      </c>
      <c r="C25" t="s">
        <v>559</v>
      </c>
      <c r="D25" t="s">
        <v>168</v>
      </c>
      <c r="E25" s="29">
        <v>323715</v>
      </c>
      <c r="F25" s="14">
        <v>780.47686499999998</v>
      </c>
      <c r="G25" s="15">
        <v>1.89E-2</v>
      </c>
      <c r="H25" s="16"/>
    </row>
    <row r="26" spans="1:8" ht="12.75" customHeight="1" x14ac:dyDescent="0.2">
      <c r="A26">
        <v>18</v>
      </c>
      <c r="B26" t="s">
        <v>332</v>
      </c>
      <c r="C26" t="s">
        <v>55</v>
      </c>
      <c r="D26" t="s">
        <v>43</v>
      </c>
      <c r="E26" s="29">
        <v>811337</v>
      </c>
      <c r="F26" s="14">
        <v>765.90212799999995</v>
      </c>
      <c r="G26" s="15">
        <v>1.8499999999999999E-2</v>
      </c>
      <c r="H26" s="16"/>
    </row>
    <row r="27" spans="1:8" ht="12.75" customHeight="1" x14ac:dyDescent="0.2">
      <c r="A27">
        <v>19</v>
      </c>
      <c r="B27" t="s">
        <v>42</v>
      </c>
      <c r="C27" t="s">
        <v>44</v>
      </c>
      <c r="D27" t="s">
        <v>10</v>
      </c>
      <c r="E27" s="29">
        <v>434753</v>
      </c>
      <c r="F27" s="14">
        <v>717.99457949999999</v>
      </c>
      <c r="G27" s="15">
        <v>1.7399999999999999E-2</v>
      </c>
      <c r="H27" s="16"/>
    </row>
    <row r="28" spans="1:8" ht="12.75" customHeight="1" x14ac:dyDescent="0.2">
      <c r="A28">
        <v>20</v>
      </c>
      <c r="B28" t="s">
        <v>335</v>
      </c>
      <c r="C28" t="s">
        <v>52</v>
      </c>
      <c r="D28" t="s">
        <v>21</v>
      </c>
      <c r="E28" s="29">
        <v>12016</v>
      </c>
      <c r="F28" s="14">
        <v>708.25307999999995</v>
      </c>
      <c r="G28" s="15">
        <v>1.7100000000000001E-2</v>
      </c>
      <c r="H28" s="16"/>
    </row>
    <row r="29" spans="1:8" ht="12.75" customHeight="1" x14ac:dyDescent="0.2">
      <c r="A29">
        <v>21</v>
      </c>
      <c r="B29" t="s">
        <v>327</v>
      </c>
      <c r="C29" t="s">
        <v>50</v>
      </c>
      <c r="D29" t="s">
        <v>27</v>
      </c>
      <c r="E29" s="29">
        <v>21639</v>
      </c>
      <c r="F29" s="14">
        <v>677.3980755</v>
      </c>
      <c r="G29" s="15">
        <v>1.6400000000000001E-2</v>
      </c>
      <c r="H29" s="16"/>
    </row>
    <row r="30" spans="1:8" ht="12.75" customHeight="1" x14ac:dyDescent="0.2">
      <c r="A30">
        <v>22</v>
      </c>
      <c r="B30" t="s">
        <v>338</v>
      </c>
      <c r="C30" t="s">
        <v>112</v>
      </c>
      <c r="D30" t="s">
        <v>10</v>
      </c>
      <c r="E30" s="29">
        <v>82252</v>
      </c>
      <c r="F30" s="14">
        <v>636.75385799999992</v>
      </c>
      <c r="G30" s="15">
        <v>1.54E-2</v>
      </c>
      <c r="H30" s="16"/>
    </row>
    <row r="31" spans="1:8" ht="12.75" customHeight="1" x14ac:dyDescent="0.2">
      <c r="A31">
        <v>23</v>
      </c>
      <c r="B31" t="s">
        <v>360</v>
      </c>
      <c r="C31" t="s">
        <v>94</v>
      </c>
      <c r="D31" t="s">
        <v>47</v>
      </c>
      <c r="E31" s="29">
        <v>200927</v>
      </c>
      <c r="F31" s="14">
        <v>600.57080299999996</v>
      </c>
      <c r="G31" s="15">
        <v>1.4500000000000001E-2</v>
      </c>
      <c r="H31" s="16"/>
    </row>
    <row r="32" spans="1:8" ht="12.75" customHeight="1" x14ac:dyDescent="0.2">
      <c r="A32">
        <v>24</v>
      </c>
      <c r="B32" t="s">
        <v>690</v>
      </c>
      <c r="C32" t="s">
        <v>691</v>
      </c>
      <c r="D32" t="s">
        <v>40</v>
      </c>
      <c r="E32" s="29">
        <v>1026364</v>
      </c>
      <c r="F32" s="14">
        <v>591.698846</v>
      </c>
      <c r="G32" s="15">
        <v>1.43E-2</v>
      </c>
      <c r="H32" s="16"/>
    </row>
    <row r="33" spans="1:8" ht="12.75" customHeight="1" x14ac:dyDescent="0.2">
      <c r="A33">
        <v>25</v>
      </c>
      <c r="B33" t="s">
        <v>324</v>
      </c>
      <c r="C33" t="s">
        <v>36</v>
      </c>
      <c r="D33" t="s">
        <v>19</v>
      </c>
      <c r="E33" s="29">
        <v>63485</v>
      </c>
      <c r="F33" s="14">
        <v>534.79764</v>
      </c>
      <c r="G33" s="15">
        <v>1.29E-2</v>
      </c>
      <c r="H33" s="16"/>
    </row>
    <row r="34" spans="1:8" ht="12.75" customHeight="1" x14ac:dyDescent="0.2">
      <c r="A34">
        <v>26</v>
      </c>
      <c r="B34" t="s">
        <v>352</v>
      </c>
      <c r="C34" t="s">
        <v>76</v>
      </c>
      <c r="D34" t="s">
        <v>10</v>
      </c>
      <c r="E34" s="29">
        <v>702078</v>
      </c>
      <c r="F34" s="14">
        <v>533.93031899999994</v>
      </c>
      <c r="G34" s="15">
        <v>1.29E-2</v>
      </c>
      <c r="H34" s="16"/>
    </row>
    <row r="35" spans="1:8" ht="12.75" customHeight="1" x14ac:dyDescent="0.2">
      <c r="A35">
        <v>27</v>
      </c>
      <c r="B35" t="s">
        <v>328</v>
      </c>
      <c r="C35" t="s">
        <v>56</v>
      </c>
      <c r="D35" t="s">
        <v>19</v>
      </c>
      <c r="E35" s="29">
        <v>13982</v>
      </c>
      <c r="F35" s="14">
        <v>516.557999</v>
      </c>
      <c r="G35" s="15">
        <v>1.2500000000000001E-2</v>
      </c>
      <c r="H35" s="16"/>
    </row>
    <row r="36" spans="1:8" ht="12.75" customHeight="1" x14ac:dyDescent="0.2">
      <c r="A36">
        <v>28</v>
      </c>
      <c r="B36" t="s">
        <v>357</v>
      </c>
      <c r="C36" t="s">
        <v>69</v>
      </c>
      <c r="D36" t="s">
        <v>49</v>
      </c>
      <c r="E36" s="29">
        <v>54455</v>
      </c>
      <c r="F36" s="14">
        <v>511.60472499999997</v>
      </c>
      <c r="G36" s="15">
        <v>1.24E-2</v>
      </c>
      <c r="H36" s="16"/>
    </row>
    <row r="37" spans="1:8" ht="12.75" customHeight="1" x14ac:dyDescent="0.2">
      <c r="A37">
        <v>29</v>
      </c>
      <c r="B37" t="s">
        <v>361</v>
      </c>
      <c r="C37" t="s">
        <v>90</v>
      </c>
      <c r="D37" t="s">
        <v>27</v>
      </c>
      <c r="E37" s="29">
        <v>23146</v>
      </c>
      <c r="F37" s="14">
        <v>504.23561000000001</v>
      </c>
      <c r="G37" s="15">
        <v>1.2200000000000001E-2</v>
      </c>
      <c r="H37" s="16"/>
    </row>
    <row r="38" spans="1:8" ht="12.75" customHeight="1" x14ac:dyDescent="0.2">
      <c r="A38">
        <v>30</v>
      </c>
      <c r="B38" t="s">
        <v>359</v>
      </c>
      <c r="C38" t="s">
        <v>93</v>
      </c>
      <c r="D38" t="s">
        <v>31</v>
      </c>
      <c r="E38" s="29">
        <v>96000</v>
      </c>
      <c r="F38" s="14">
        <v>500.49599999999998</v>
      </c>
      <c r="G38" s="15">
        <v>1.21E-2</v>
      </c>
      <c r="H38" s="16"/>
    </row>
    <row r="39" spans="1:8" ht="12.75" customHeight="1" x14ac:dyDescent="0.2">
      <c r="A39">
        <v>31</v>
      </c>
      <c r="B39" t="s">
        <v>385</v>
      </c>
      <c r="C39" t="s">
        <v>130</v>
      </c>
      <c r="D39" t="s">
        <v>10</v>
      </c>
      <c r="E39" s="29">
        <v>33636</v>
      </c>
      <c r="F39" s="14">
        <v>469.55856</v>
      </c>
      <c r="G39" s="15">
        <v>1.14E-2</v>
      </c>
      <c r="H39" s="16"/>
    </row>
    <row r="40" spans="1:8" ht="12.75" customHeight="1" x14ac:dyDescent="0.2">
      <c r="A40">
        <v>32</v>
      </c>
      <c r="B40" t="s">
        <v>349</v>
      </c>
      <c r="C40" t="s">
        <v>66</v>
      </c>
      <c r="D40" t="s">
        <v>37</v>
      </c>
      <c r="E40" s="29">
        <v>169704</v>
      </c>
      <c r="F40" s="14">
        <v>465.49807200000004</v>
      </c>
      <c r="G40" s="15">
        <v>1.1299999999999999E-2</v>
      </c>
      <c r="H40" s="16"/>
    </row>
    <row r="41" spans="1:8" ht="12.75" customHeight="1" x14ac:dyDescent="0.2">
      <c r="A41">
        <v>33</v>
      </c>
      <c r="B41" t="s">
        <v>330</v>
      </c>
      <c r="C41" t="s">
        <v>53</v>
      </c>
      <c r="D41" t="s">
        <v>23</v>
      </c>
      <c r="E41" s="29">
        <v>10546</v>
      </c>
      <c r="F41" s="14">
        <v>464.203282</v>
      </c>
      <c r="G41" s="15">
        <v>1.12E-2</v>
      </c>
      <c r="H41" s="16"/>
    </row>
    <row r="42" spans="1:8" ht="12.75" customHeight="1" x14ac:dyDescent="0.2">
      <c r="A42">
        <v>34</v>
      </c>
      <c r="B42" t="s">
        <v>565</v>
      </c>
      <c r="C42" t="s">
        <v>646</v>
      </c>
      <c r="D42" t="s">
        <v>10</v>
      </c>
      <c r="E42" s="29">
        <v>116555</v>
      </c>
      <c r="F42" s="14">
        <v>445.41493250000002</v>
      </c>
      <c r="G42" s="15">
        <v>1.0800000000000001E-2</v>
      </c>
      <c r="H42" s="16"/>
    </row>
    <row r="43" spans="1:8" ht="12.75" customHeight="1" x14ac:dyDescent="0.2">
      <c r="A43">
        <v>35</v>
      </c>
      <c r="B43" t="s">
        <v>616</v>
      </c>
      <c r="C43" t="s">
        <v>617</v>
      </c>
      <c r="D43" t="s">
        <v>19</v>
      </c>
      <c r="E43" s="29">
        <v>60299</v>
      </c>
      <c r="F43" s="14">
        <v>444.40363000000002</v>
      </c>
      <c r="G43" s="15">
        <v>1.0800000000000001E-2</v>
      </c>
      <c r="H43" s="16"/>
    </row>
    <row r="44" spans="1:8" ht="12.75" customHeight="1" x14ac:dyDescent="0.2">
      <c r="A44">
        <v>36</v>
      </c>
      <c r="B44" t="s">
        <v>326</v>
      </c>
      <c r="C44" t="s">
        <v>46</v>
      </c>
      <c r="D44" t="s">
        <v>25</v>
      </c>
      <c r="E44" s="29">
        <v>155268</v>
      </c>
      <c r="F44" s="14">
        <v>441.81509399999999</v>
      </c>
      <c r="G44" s="15">
        <v>1.0699999999999999E-2</v>
      </c>
      <c r="H44" s="16"/>
    </row>
    <row r="45" spans="1:8" ht="12.75" customHeight="1" x14ac:dyDescent="0.2">
      <c r="A45">
        <v>37</v>
      </c>
      <c r="B45" t="s">
        <v>562</v>
      </c>
      <c r="C45" t="s">
        <v>563</v>
      </c>
      <c r="D45" t="s">
        <v>10</v>
      </c>
      <c r="E45" s="29">
        <v>294244</v>
      </c>
      <c r="F45" s="14">
        <v>441.51312200000001</v>
      </c>
      <c r="G45" s="15">
        <v>1.0699999999999999E-2</v>
      </c>
      <c r="H45" s="16"/>
    </row>
    <row r="46" spans="1:8" ht="12.75" customHeight="1" x14ac:dyDescent="0.2">
      <c r="A46">
        <v>38</v>
      </c>
      <c r="B46" t="s">
        <v>322</v>
      </c>
      <c r="C46" t="s">
        <v>24</v>
      </c>
      <c r="D46" t="s">
        <v>323</v>
      </c>
      <c r="E46" s="29">
        <v>99437</v>
      </c>
      <c r="F46" s="14">
        <v>416.34271899999999</v>
      </c>
      <c r="G46" s="15">
        <v>1.01E-2</v>
      </c>
      <c r="H46" s="16"/>
    </row>
    <row r="47" spans="1:8" ht="12.75" customHeight="1" x14ac:dyDescent="0.2">
      <c r="A47">
        <v>39</v>
      </c>
      <c r="B47" t="s">
        <v>661</v>
      </c>
      <c r="C47" t="s">
        <v>269</v>
      </c>
      <c r="D47" t="s">
        <v>10</v>
      </c>
      <c r="E47" s="29">
        <v>287323</v>
      </c>
      <c r="F47" s="14">
        <v>414.31976600000002</v>
      </c>
      <c r="G47" s="15">
        <v>0.01</v>
      </c>
      <c r="H47" s="16"/>
    </row>
    <row r="48" spans="1:8" ht="12.75" customHeight="1" x14ac:dyDescent="0.2">
      <c r="A48">
        <v>40</v>
      </c>
      <c r="B48" t="s">
        <v>334</v>
      </c>
      <c r="C48" t="s">
        <v>75</v>
      </c>
      <c r="D48" t="s">
        <v>23</v>
      </c>
      <c r="E48" s="29">
        <v>70678</v>
      </c>
      <c r="F48" s="14">
        <v>406.64587299999999</v>
      </c>
      <c r="G48" s="15">
        <v>9.7999999999999997E-3</v>
      </c>
      <c r="H48" s="16"/>
    </row>
    <row r="49" spans="1:8" ht="12.75" customHeight="1" x14ac:dyDescent="0.2">
      <c r="A49">
        <v>41</v>
      </c>
      <c r="B49" t="s">
        <v>560</v>
      </c>
      <c r="C49" t="s">
        <v>82</v>
      </c>
      <c r="D49" t="s">
        <v>29</v>
      </c>
      <c r="E49" s="29">
        <v>928618</v>
      </c>
      <c r="F49" s="14">
        <v>403.02021200000001</v>
      </c>
      <c r="G49" s="15">
        <v>9.7999999999999997E-3</v>
      </c>
      <c r="H49" s="16"/>
    </row>
    <row r="50" spans="1:8" ht="12.75" customHeight="1" x14ac:dyDescent="0.2">
      <c r="A50">
        <v>42</v>
      </c>
      <c r="B50" t="s">
        <v>340</v>
      </c>
      <c r="C50" t="s">
        <v>72</v>
      </c>
      <c r="D50" t="s">
        <v>29</v>
      </c>
      <c r="E50" s="29">
        <v>217918</v>
      </c>
      <c r="F50" s="14">
        <v>399.33473500000002</v>
      </c>
      <c r="G50" s="15">
        <v>9.7000000000000003E-3</v>
      </c>
      <c r="H50" s="16"/>
    </row>
    <row r="51" spans="1:8" ht="12.75" customHeight="1" x14ac:dyDescent="0.2">
      <c r="A51">
        <v>43</v>
      </c>
      <c r="B51" t="s">
        <v>752</v>
      </c>
      <c r="C51" t="s">
        <v>753</v>
      </c>
      <c r="D51" t="s">
        <v>23</v>
      </c>
      <c r="E51" s="29">
        <v>44311</v>
      </c>
      <c r="F51" s="14">
        <v>396.07387349999999</v>
      </c>
      <c r="G51" s="15">
        <v>9.5999999999999992E-3</v>
      </c>
      <c r="H51" s="16"/>
    </row>
    <row r="52" spans="1:8" ht="12.75" customHeight="1" x14ac:dyDescent="0.2">
      <c r="A52">
        <v>44</v>
      </c>
      <c r="B52" t="s">
        <v>821</v>
      </c>
      <c r="C52" t="s">
        <v>822</v>
      </c>
      <c r="D52" t="s">
        <v>823</v>
      </c>
      <c r="E52" s="29">
        <v>489186</v>
      </c>
      <c r="F52" s="14">
        <v>393.79473000000002</v>
      </c>
      <c r="G52" s="15">
        <v>9.4999999999999998E-3</v>
      </c>
      <c r="H52" s="16"/>
    </row>
    <row r="53" spans="1:8" ht="12.75" customHeight="1" x14ac:dyDescent="0.2">
      <c r="A53">
        <v>45</v>
      </c>
      <c r="B53" t="s">
        <v>342</v>
      </c>
      <c r="C53" t="s">
        <v>64</v>
      </c>
      <c r="D53" t="s">
        <v>23</v>
      </c>
      <c r="E53" s="29">
        <v>57443</v>
      </c>
      <c r="F53" s="14">
        <v>391.64637399999998</v>
      </c>
      <c r="G53" s="15">
        <v>9.4999999999999998E-3</v>
      </c>
      <c r="H53" s="16"/>
    </row>
    <row r="54" spans="1:8" ht="12.75" customHeight="1" x14ac:dyDescent="0.2">
      <c r="A54">
        <v>46</v>
      </c>
      <c r="B54" t="s">
        <v>333</v>
      </c>
      <c r="C54" t="s">
        <v>34</v>
      </c>
      <c r="D54" t="s">
        <v>19</v>
      </c>
      <c r="E54" s="29">
        <v>53292</v>
      </c>
      <c r="F54" s="14">
        <v>385.24786799999998</v>
      </c>
      <c r="G54" s="15">
        <v>9.2999999999999992E-3</v>
      </c>
      <c r="H54" s="16"/>
    </row>
    <row r="55" spans="1:8" ht="12.75" customHeight="1" x14ac:dyDescent="0.2">
      <c r="A55">
        <v>47</v>
      </c>
      <c r="B55" t="s">
        <v>354</v>
      </c>
      <c r="C55" t="s">
        <v>83</v>
      </c>
      <c r="D55" t="s">
        <v>33</v>
      </c>
      <c r="E55" s="29">
        <v>282766</v>
      </c>
      <c r="F55" s="14">
        <v>381.59271700000005</v>
      </c>
      <c r="G55" s="15">
        <v>9.1999999999999998E-3</v>
      </c>
      <c r="H55" s="16"/>
    </row>
    <row r="56" spans="1:8" ht="12.75" customHeight="1" x14ac:dyDescent="0.2">
      <c r="A56">
        <v>48</v>
      </c>
      <c r="B56" t="s">
        <v>198</v>
      </c>
      <c r="C56" t="s">
        <v>276</v>
      </c>
      <c r="D56" t="s">
        <v>10</v>
      </c>
      <c r="E56" s="29">
        <v>134090</v>
      </c>
      <c r="F56" s="14">
        <v>380.48037499999998</v>
      </c>
      <c r="G56" s="15">
        <v>9.1999999999999998E-3</v>
      </c>
      <c r="H56" s="16"/>
    </row>
    <row r="57" spans="1:8" ht="12.75" customHeight="1" x14ac:dyDescent="0.2">
      <c r="A57">
        <v>49</v>
      </c>
      <c r="B57" t="s">
        <v>362</v>
      </c>
      <c r="C57" t="s">
        <v>92</v>
      </c>
      <c r="D57" t="s">
        <v>47</v>
      </c>
      <c r="E57" s="29">
        <v>502676</v>
      </c>
      <c r="F57" s="14">
        <v>377.25833799999998</v>
      </c>
      <c r="G57" s="15">
        <v>9.1000000000000004E-3</v>
      </c>
      <c r="H57" s="16"/>
    </row>
    <row r="58" spans="1:8" ht="12.75" customHeight="1" x14ac:dyDescent="0.2">
      <c r="A58">
        <v>50</v>
      </c>
      <c r="B58" t="s">
        <v>339</v>
      </c>
      <c r="C58" t="s">
        <v>62</v>
      </c>
      <c r="D58" t="s">
        <v>23</v>
      </c>
      <c r="E58" s="29">
        <v>54274</v>
      </c>
      <c r="F58" s="14">
        <v>374.97906599999999</v>
      </c>
      <c r="G58" s="15">
        <v>9.1000000000000004E-3</v>
      </c>
      <c r="H58" s="16"/>
    </row>
    <row r="59" spans="1:8" ht="12.75" customHeight="1" x14ac:dyDescent="0.2">
      <c r="A59">
        <v>51</v>
      </c>
      <c r="B59" t="s">
        <v>318</v>
      </c>
      <c r="C59" t="s">
        <v>26</v>
      </c>
      <c r="D59" t="s">
        <v>15</v>
      </c>
      <c r="E59" s="29">
        <v>44486</v>
      </c>
      <c r="F59" s="14">
        <v>360.84818899999999</v>
      </c>
      <c r="G59" s="15">
        <v>8.6999999999999994E-3</v>
      </c>
      <c r="H59" s="16"/>
    </row>
    <row r="60" spans="1:8" ht="12.75" customHeight="1" x14ac:dyDescent="0.2">
      <c r="A60">
        <v>52</v>
      </c>
      <c r="B60" t="s">
        <v>337</v>
      </c>
      <c r="C60" t="s">
        <v>85</v>
      </c>
      <c r="D60" t="s">
        <v>323</v>
      </c>
      <c r="E60" s="29">
        <v>327423</v>
      </c>
      <c r="F60" s="14">
        <v>353.7805515</v>
      </c>
      <c r="G60" s="15">
        <v>8.6E-3</v>
      </c>
      <c r="H60" s="16"/>
    </row>
    <row r="61" spans="1:8" ht="12.75" customHeight="1" x14ac:dyDescent="0.2">
      <c r="A61">
        <v>53</v>
      </c>
      <c r="B61" t="s">
        <v>343</v>
      </c>
      <c r="C61" t="s">
        <v>20</v>
      </c>
      <c r="D61" t="s">
        <v>15</v>
      </c>
      <c r="E61" s="29">
        <v>15365</v>
      </c>
      <c r="F61" s="14">
        <v>342.60876999999999</v>
      </c>
      <c r="G61" s="15">
        <v>8.3000000000000001E-3</v>
      </c>
      <c r="H61" s="16"/>
    </row>
    <row r="62" spans="1:8" ht="12.75" customHeight="1" x14ac:dyDescent="0.2">
      <c r="A62">
        <v>54</v>
      </c>
      <c r="B62" t="s">
        <v>345</v>
      </c>
      <c r="C62" t="s">
        <v>84</v>
      </c>
      <c r="D62" t="s">
        <v>33</v>
      </c>
      <c r="E62" s="29">
        <v>144000</v>
      </c>
      <c r="F62" s="14">
        <v>333.21600000000001</v>
      </c>
      <c r="G62" s="15">
        <v>8.0999999999999996E-3</v>
      </c>
      <c r="H62" s="16"/>
    </row>
    <row r="63" spans="1:8" ht="12.75" customHeight="1" x14ac:dyDescent="0.2">
      <c r="A63">
        <v>55</v>
      </c>
      <c r="B63" t="s">
        <v>350</v>
      </c>
      <c r="C63" t="s">
        <v>351</v>
      </c>
      <c r="D63" t="s">
        <v>39</v>
      </c>
      <c r="E63" s="29">
        <v>80858</v>
      </c>
      <c r="F63" s="14">
        <v>325.81731100000002</v>
      </c>
      <c r="G63" s="15">
        <v>7.9000000000000008E-3</v>
      </c>
      <c r="H63" s="16"/>
    </row>
    <row r="64" spans="1:8" ht="12.75" customHeight="1" x14ac:dyDescent="0.2">
      <c r="A64">
        <v>56</v>
      </c>
      <c r="B64" t="s">
        <v>331</v>
      </c>
      <c r="C64" t="s">
        <v>74</v>
      </c>
      <c r="D64" t="s">
        <v>23</v>
      </c>
      <c r="E64" s="29">
        <v>51027</v>
      </c>
      <c r="F64" s="14">
        <v>322.23550499999999</v>
      </c>
      <c r="G64" s="15">
        <v>7.7999999999999996E-3</v>
      </c>
      <c r="H64" s="16"/>
    </row>
    <row r="65" spans="1:8" ht="12.75" customHeight="1" x14ac:dyDescent="0.2">
      <c r="A65">
        <v>57</v>
      </c>
      <c r="B65" t="s">
        <v>346</v>
      </c>
      <c r="C65" t="s">
        <v>80</v>
      </c>
      <c r="D65" t="s">
        <v>39</v>
      </c>
      <c r="E65" s="29">
        <v>174229</v>
      </c>
      <c r="F65" s="14">
        <v>292.00780399999996</v>
      </c>
      <c r="G65" s="15">
        <v>7.1000000000000004E-3</v>
      </c>
      <c r="H65" s="16"/>
    </row>
    <row r="66" spans="1:8" ht="12.75" customHeight="1" x14ac:dyDescent="0.2">
      <c r="A66">
        <v>58</v>
      </c>
      <c r="B66" t="s">
        <v>529</v>
      </c>
      <c r="C66" t="s">
        <v>89</v>
      </c>
      <c r="D66" t="s">
        <v>33</v>
      </c>
      <c r="E66" s="29">
        <v>158188</v>
      </c>
      <c r="F66" s="14">
        <v>261.88023399999997</v>
      </c>
      <c r="G66" s="15">
        <v>6.3E-3</v>
      </c>
      <c r="H66" s="16"/>
    </row>
    <row r="67" spans="1:8" ht="12.75" customHeight="1" x14ac:dyDescent="0.2">
      <c r="A67">
        <v>59</v>
      </c>
      <c r="B67" t="s">
        <v>348</v>
      </c>
      <c r="C67" t="s">
        <v>86</v>
      </c>
      <c r="D67" t="s">
        <v>37</v>
      </c>
      <c r="E67" s="29">
        <v>3622594</v>
      </c>
      <c r="F67" s="14">
        <v>260.82676800000002</v>
      </c>
      <c r="G67" s="15">
        <v>6.3E-3</v>
      </c>
      <c r="H67" s="16"/>
    </row>
    <row r="68" spans="1:8" ht="12.75" customHeight="1" x14ac:dyDescent="0.2">
      <c r="A68">
        <v>60</v>
      </c>
      <c r="B68" t="s">
        <v>754</v>
      </c>
      <c r="C68" t="s">
        <v>97</v>
      </c>
      <c r="D68" t="s">
        <v>33</v>
      </c>
      <c r="E68" s="29">
        <v>100000</v>
      </c>
      <c r="F68" s="14">
        <v>5.26</v>
      </c>
      <c r="G68" s="15">
        <v>1E-4</v>
      </c>
      <c r="H68" s="16"/>
    </row>
    <row r="69" spans="1:8" ht="12.75" customHeight="1" x14ac:dyDescent="0.2">
      <c r="A69">
        <v>61</v>
      </c>
      <c r="B69" t="s">
        <v>530</v>
      </c>
      <c r="C69" s="1" t="s">
        <v>98</v>
      </c>
      <c r="D69" t="s">
        <v>116</v>
      </c>
      <c r="E69" s="29">
        <v>511578</v>
      </c>
      <c r="F69" s="14">
        <v>0</v>
      </c>
      <c r="G69" s="91" t="s">
        <v>818</v>
      </c>
      <c r="H69" s="16"/>
    </row>
    <row r="70" spans="1:8" ht="12.75" customHeight="1" x14ac:dyDescent="0.2">
      <c r="B70" s="19" t="s">
        <v>99</v>
      </c>
      <c r="C70" s="19"/>
      <c r="D70" s="19"/>
      <c r="E70" s="30"/>
      <c r="F70" s="20">
        <v>38334.06488749999</v>
      </c>
      <c r="G70" s="21">
        <v>0.92780000000000007</v>
      </c>
      <c r="H70" s="22"/>
    </row>
    <row r="71" spans="1:8" ht="12.75" customHeight="1" x14ac:dyDescent="0.2">
      <c r="F71" s="14"/>
      <c r="G71" s="15"/>
      <c r="H71" s="16"/>
    </row>
    <row r="72" spans="1:8" ht="12.75" customHeight="1" x14ac:dyDescent="0.2">
      <c r="B72" s="17" t="s">
        <v>522</v>
      </c>
      <c r="C72" s="17"/>
      <c r="F72" s="14"/>
      <c r="G72" s="15"/>
      <c r="H72" s="16"/>
    </row>
    <row r="73" spans="1:8" ht="12.75" customHeight="1" x14ac:dyDescent="0.2">
      <c r="A73">
        <v>62</v>
      </c>
      <c r="B73" t="s">
        <v>368</v>
      </c>
      <c r="C73" s="57" t="s">
        <v>817</v>
      </c>
      <c r="D73" t="s">
        <v>61</v>
      </c>
      <c r="E73" s="29">
        <v>54000</v>
      </c>
      <c r="F73" s="14">
        <v>0</v>
      </c>
      <c r="G73" s="91" t="s">
        <v>818</v>
      </c>
      <c r="H73" s="16"/>
    </row>
    <row r="74" spans="1:8" ht="12.75" customHeight="1" x14ac:dyDescent="0.2">
      <c r="A74">
        <v>63</v>
      </c>
      <c r="B74" t="s">
        <v>366</v>
      </c>
      <c r="C74" s="57" t="s">
        <v>100</v>
      </c>
      <c r="D74" t="s">
        <v>57</v>
      </c>
      <c r="E74" s="29">
        <v>200000</v>
      </c>
      <c r="F74" s="14">
        <v>0</v>
      </c>
      <c r="G74" s="91" t="s">
        <v>818</v>
      </c>
      <c r="H74" s="16"/>
    </row>
    <row r="75" spans="1:8" ht="12.75" customHeight="1" x14ac:dyDescent="0.2">
      <c r="A75">
        <v>64</v>
      </c>
      <c r="B75" t="s">
        <v>372</v>
      </c>
      <c r="C75" s="57" t="s">
        <v>104</v>
      </c>
      <c r="D75" t="s">
        <v>749</v>
      </c>
      <c r="E75" s="29">
        <v>176305</v>
      </c>
      <c r="F75" s="14">
        <v>0</v>
      </c>
      <c r="G75" s="91" t="s">
        <v>818</v>
      </c>
      <c r="H75" s="16"/>
    </row>
    <row r="76" spans="1:8" ht="12.75" customHeight="1" x14ac:dyDescent="0.2">
      <c r="A76">
        <v>65</v>
      </c>
      <c r="B76" t="s">
        <v>367</v>
      </c>
      <c r="C76" s="57" t="s">
        <v>817</v>
      </c>
      <c r="D76" t="s">
        <v>59</v>
      </c>
      <c r="E76" s="29">
        <v>93200</v>
      </c>
      <c r="F76" s="14">
        <v>0</v>
      </c>
      <c r="G76" s="91" t="s">
        <v>818</v>
      </c>
      <c r="H76" s="16"/>
    </row>
    <row r="77" spans="1:8" ht="12.75" customHeight="1" x14ac:dyDescent="0.2">
      <c r="A77">
        <v>66</v>
      </c>
      <c r="B77" t="s">
        <v>371</v>
      </c>
      <c r="C77" t="s">
        <v>103</v>
      </c>
      <c r="D77" s="1" t="s">
        <v>40</v>
      </c>
      <c r="E77" s="29">
        <v>200</v>
      </c>
      <c r="F77" s="14">
        <v>0</v>
      </c>
      <c r="G77" s="91" t="s">
        <v>818</v>
      </c>
      <c r="H77" s="16"/>
    </row>
    <row r="78" spans="1:8" ht="12.75" customHeight="1" x14ac:dyDescent="0.2">
      <c r="A78">
        <v>67</v>
      </c>
      <c r="B78" t="s">
        <v>370</v>
      </c>
      <c r="C78" t="s">
        <v>102</v>
      </c>
      <c r="D78" s="1" t="s">
        <v>65</v>
      </c>
      <c r="E78" s="29">
        <v>39500</v>
      </c>
      <c r="F78" s="14">
        <v>0</v>
      </c>
      <c r="G78" s="91" t="s">
        <v>818</v>
      </c>
      <c r="H78" s="16"/>
    </row>
    <row r="79" spans="1:8" ht="12.75" customHeight="1" x14ac:dyDescent="0.2">
      <c r="A79">
        <v>68</v>
      </c>
      <c r="B79" t="s">
        <v>369</v>
      </c>
      <c r="C79" t="s">
        <v>101</v>
      </c>
      <c r="D79" s="1" t="s">
        <v>63</v>
      </c>
      <c r="E79" s="29">
        <v>50800</v>
      </c>
      <c r="F79" s="14">
        <v>0</v>
      </c>
      <c r="G79" s="91" t="s">
        <v>818</v>
      </c>
      <c r="H79" s="16"/>
    </row>
    <row r="80" spans="1:8" ht="12.75" customHeight="1" x14ac:dyDescent="0.2">
      <c r="B80" s="19" t="s">
        <v>99</v>
      </c>
      <c r="C80" s="19"/>
      <c r="D80" s="19"/>
      <c r="E80" s="30"/>
      <c r="F80" s="20">
        <v>0</v>
      </c>
      <c r="G80" s="49">
        <v>0</v>
      </c>
      <c r="H80" s="22"/>
    </row>
    <row r="81" spans="1:8" ht="12.75" customHeight="1" x14ac:dyDescent="0.2">
      <c r="F81" s="14"/>
      <c r="G81" s="15"/>
      <c r="H81" s="16"/>
    </row>
    <row r="82" spans="1:8" ht="12.75" customHeight="1" x14ac:dyDescent="0.2">
      <c r="A82" s="83" t="s">
        <v>708</v>
      </c>
      <c r="B82" s="17" t="s">
        <v>107</v>
      </c>
      <c r="C82" s="17"/>
      <c r="F82" s="14">
        <v>3260.0418199999999</v>
      </c>
      <c r="G82" s="15">
        <v>7.8899999999999998E-2</v>
      </c>
      <c r="H82" s="16">
        <v>42767</v>
      </c>
    </row>
    <row r="83" spans="1:8" ht="12.75" customHeight="1" x14ac:dyDescent="0.2">
      <c r="B83" s="19" t="s">
        <v>99</v>
      </c>
      <c r="C83" s="19"/>
      <c r="D83" s="19"/>
      <c r="E83" s="30"/>
      <c r="F83" s="20">
        <v>3260.0418199999999</v>
      </c>
      <c r="G83" s="21">
        <v>7.8899999999999998E-2</v>
      </c>
      <c r="H83" s="22"/>
    </row>
    <row r="84" spans="1:8" ht="12.75" customHeight="1" x14ac:dyDescent="0.2">
      <c r="F84" s="14"/>
      <c r="G84" s="15"/>
      <c r="H84" s="16"/>
    </row>
    <row r="85" spans="1:8" ht="12.75" customHeight="1" x14ac:dyDescent="0.2">
      <c r="B85" s="17" t="s">
        <v>108</v>
      </c>
      <c r="C85" s="17"/>
      <c r="F85" s="14"/>
      <c r="G85" s="15"/>
      <c r="H85" s="16"/>
    </row>
    <row r="86" spans="1:8" ht="12.75" customHeight="1" x14ac:dyDescent="0.2">
      <c r="B86" s="17" t="s">
        <v>109</v>
      </c>
      <c r="C86" s="17"/>
      <c r="F86" s="14">
        <v>-279.16631040000357</v>
      </c>
      <c r="G86" s="15">
        <v>-6.6999999999999994E-3</v>
      </c>
      <c r="H86" s="16"/>
    </row>
    <row r="87" spans="1:8" ht="12.75" customHeight="1" x14ac:dyDescent="0.2">
      <c r="B87" s="19" t="s">
        <v>99</v>
      </c>
      <c r="C87" s="19"/>
      <c r="D87" s="19"/>
      <c r="E87" s="30"/>
      <c r="F87" s="20">
        <v>-279.16631040000357</v>
      </c>
      <c r="G87" s="21">
        <v>-6.6999999999999994E-3</v>
      </c>
      <c r="H87" s="22"/>
    </row>
    <row r="88" spans="1:8" ht="12.75" customHeight="1" x14ac:dyDescent="0.2">
      <c r="B88" s="23" t="s">
        <v>110</v>
      </c>
      <c r="C88" s="23"/>
      <c r="D88" s="23"/>
      <c r="E88" s="31"/>
      <c r="F88" s="24">
        <v>41314.940397099985</v>
      </c>
      <c r="G88" s="25">
        <v>1.0000000000000002</v>
      </c>
      <c r="H88" s="26"/>
    </row>
    <row r="89" spans="1:8" ht="12.75" customHeight="1" x14ac:dyDescent="0.2">
      <c r="F89" s="14"/>
    </row>
    <row r="90" spans="1:8" ht="12.75" customHeight="1" x14ac:dyDescent="0.2">
      <c r="B90" s="17" t="s">
        <v>307</v>
      </c>
      <c r="C90" s="17"/>
    </row>
    <row r="91" spans="1:8" ht="12.75" customHeight="1" x14ac:dyDescent="0.2">
      <c r="B91" s="17" t="s">
        <v>308</v>
      </c>
      <c r="C91" s="17"/>
    </row>
    <row r="92" spans="1:8" ht="12.75" customHeight="1" x14ac:dyDescent="0.2">
      <c r="B92" s="17" t="s">
        <v>309</v>
      </c>
      <c r="C92" s="17"/>
    </row>
    <row r="93" spans="1:8" ht="12.75" customHeight="1" x14ac:dyDescent="0.2">
      <c r="B93" s="50" t="s">
        <v>525</v>
      </c>
      <c r="C93" s="17"/>
    </row>
    <row r="94" spans="1:8" ht="12.75" customHeight="1" x14ac:dyDescent="0.2"/>
    <row r="95" spans="1:8" ht="12.75" customHeight="1" x14ac:dyDescent="0.2"/>
    <row r="96" spans="1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718</v>
      </c>
      <c r="B1" s="94" t="s">
        <v>600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627</v>
      </c>
      <c r="C8" s="17"/>
      <c r="F8" s="14"/>
      <c r="G8" s="15"/>
      <c r="H8" s="16"/>
    </row>
    <row r="9" spans="1:8" ht="12.75" customHeight="1" x14ac:dyDescent="0.2">
      <c r="A9">
        <v>1</v>
      </c>
      <c r="B9" s="57" t="s">
        <v>452</v>
      </c>
      <c r="C9" s="57" t="s">
        <v>743</v>
      </c>
      <c r="D9" t="s">
        <v>192</v>
      </c>
      <c r="E9" s="29">
        <v>4700</v>
      </c>
      <c r="F9" s="14">
        <v>4598.5551999999998</v>
      </c>
      <c r="G9" s="15">
        <v>7.8799999999999995E-2</v>
      </c>
      <c r="H9" s="16">
        <v>42887</v>
      </c>
    </row>
    <row r="10" spans="1:8" ht="12.75" customHeight="1" x14ac:dyDescent="0.2">
      <c r="A10">
        <v>2</v>
      </c>
      <c r="B10" s="57" t="s">
        <v>344</v>
      </c>
      <c r="C10" s="57" t="s">
        <v>793</v>
      </c>
      <c r="D10" t="s">
        <v>192</v>
      </c>
      <c r="E10" s="29">
        <v>300</v>
      </c>
      <c r="F10" s="14">
        <v>287.84249999999997</v>
      </c>
      <c r="G10" s="15">
        <v>4.8999999999999998E-3</v>
      </c>
      <c r="H10" s="16">
        <v>43005</v>
      </c>
    </row>
    <row r="11" spans="1:8" ht="12.75" customHeight="1" x14ac:dyDescent="0.2">
      <c r="B11" s="19" t="s">
        <v>99</v>
      </c>
      <c r="C11" s="19"/>
      <c r="D11" s="19"/>
      <c r="E11" s="30"/>
      <c r="F11" s="20">
        <v>4886.3976999999995</v>
      </c>
      <c r="G11" s="21">
        <v>8.3699999999999997E-2</v>
      </c>
      <c r="H11" s="22"/>
    </row>
    <row r="12" spans="1:8" ht="12.75" customHeight="1" x14ac:dyDescent="0.2">
      <c r="B12" s="17"/>
      <c r="C12" s="17"/>
      <c r="F12" s="14"/>
      <c r="G12" s="15"/>
      <c r="H12" s="16"/>
    </row>
    <row r="13" spans="1:8" ht="12.75" customHeight="1" x14ac:dyDescent="0.2">
      <c r="B13" s="17" t="s">
        <v>524</v>
      </c>
      <c r="C13" s="17"/>
      <c r="F13" s="14"/>
      <c r="G13" s="15"/>
      <c r="H13" s="16"/>
    </row>
    <row r="14" spans="1:8" ht="12.75" customHeight="1" x14ac:dyDescent="0.2">
      <c r="A14">
        <v>3</v>
      </c>
      <c r="B14" t="s">
        <v>445</v>
      </c>
      <c r="C14" t="s">
        <v>744</v>
      </c>
      <c r="D14" t="s">
        <v>192</v>
      </c>
      <c r="E14" s="29">
        <v>1000</v>
      </c>
      <c r="F14" s="14">
        <v>4752.63</v>
      </c>
      <c r="G14" s="15">
        <v>8.1500000000000003E-2</v>
      </c>
      <c r="H14" s="16">
        <v>43003</v>
      </c>
    </row>
    <row r="15" spans="1:8" ht="12.75" customHeight="1" x14ac:dyDescent="0.2">
      <c r="A15">
        <v>4</v>
      </c>
      <c r="B15" t="s">
        <v>353</v>
      </c>
      <c r="C15" t="s">
        <v>789</v>
      </c>
      <c r="D15" t="s">
        <v>444</v>
      </c>
      <c r="E15" s="29">
        <v>940</v>
      </c>
      <c r="F15" s="14">
        <v>4680.6923999999999</v>
      </c>
      <c r="G15" s="15">
        <v>8.0199999999999994E-2</v>
      </c>
      <c r="H15" s="16">
        <v>42788</v>
      </c>
    </row>
    <row r="16" spans="1:8" ht="12.75" customHeight="1" x14ac:dyDescent="0.2">
      <c r="A16">
        <v>5</v>
      </c>
      <c r="B16" t="s">
        <v>443</v>
      </c>
      <c r="C16" t="s">
        <v>535</v>
      </c>
      <c r="D16" t="s">
        <v>444</v>
      </c>
      <c r="E16" s="29">
        <v>860</v>
      </c>
      <c r="F16" s="14">
        <v>4287.6374999999998</v>
      </c>
      <c r="G16" s="15">
        <v>7.3499999999999996E-2</v>
      </c>
      <c r="H16" s="16">
        <v>42783</v>
      </c>
    </row>
    <row r="17" spans="1:8" ht="12.75" customHeight="1" x14ac:dyDescent="0.2">
      <c r="A17">
        <v>6</v>
      </c>
      <c r="B17" t="s">
        <v>657</v>
      </c>
      <c r="C17" t="s">
        <v>790</v>
      </c>
      <c r="D17" t="s">
        <v>658</v>
      </c>
      <c r="E17" s="29">
        <v>500</v>
      </c>
      <c r="F17" s="14">
        <v>2487.2550000000001</v>
      </c>
      <c r="G17" s="15">
        <v>4.2599999999999999E-2</v>
      </c>
      <c r="H17" s="16">
        <v>42786</v>
      </c>
    </row>
    <row r="18" spans="1:8" ht="12.75" customHeight="1" x14ac:dyDescent="0.2">
      <c r="A18">
        <v>7</v>
      </c>
      <c r="B18" t="s">
        <v>623</v>
      </c>
      <c r="C18" t="s">
        <v>764</v>
      </c>
      <c r="D18" t="s">
        <v>444</v>
      </c>
      <c r="E18" s="29">
        <v>240</v>
      </c>
      <c r="F18" s="14">
        <v>1195.3800000000001</v>
      </c>
      <c r="G18" s="15">
        <v>2.0500000000000001E-2</v>
      </c>
      <c r="H18" s="16">
        <v>42789</v>
      </c>
    </row>
    <row r="19" spans="1:8" ht="12.75" customHeight="1" x14ac:dyDescent="0.2">
      <c r="A19">
        <v>8</v>
      </c>
      <c r="B19" t="s">
        <v>353</v>
      </c>
      <c r="C19" t="s">
        <v>844</v>
      </c>
      <c r="D19" t="s">
        <v>576</v>
      </c>
      <c r="E19" s="29">
        <v>100</v>
      </c>
      <c r="F19" s="14">
        <v>494.46249999999998</v>
      </c>
      <c r="G19" s="15">
        <v>8.5000000000000006E-3</v>
      </c>
      <c r="H19" s="16">
        <v>42823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17898.057400000005</v>
      </c>
      <c r="G20" s="21">
        <v>0.30680000000000007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201</v>
      </c>
      <c r="C22" s="17"/>
      <c r="F22" s="14"/>
      <c r="G22" s="15"/>
      <c r="H22" s="16"/>
    </row>
    <row r="23" spans="1:8" ht="12.75" customHeight="1" x14ac:dyDescent="0.2">
      <c r="A23">
        <v>9</v>
      </c>
      <c r="B23" s="57" t="s">
        <v>791</v>
      </c>
      <c r="C23" t="s">
        <v>792</v>
      </c>
      <c r="D23" t="s">
        <v>763</v>
      </c>
      <c r="E23" s="29">
        <v>4878900</v>
      </c>
      <c r="F23" s="14">
        <v>4849.6314788999998</v>
      </c>
      <c r="G23" s="15">
        <v>8.3099999999999993E-2</v>
      </c>
      <c r="H23" s="16">
        <v>42803</v>
      </c>
    </row>
    <row r="24" spans="1:8" ht="12.75" customHeight="1" x14ac:dyDescent="0.2">
      <c r="A24">
        <v>10</v>
      </c>
      <c r="B24" s="57" t="s">
        <v>791</v>
      </c>
      <c r="C24" t="s">
        <v>845</v>
      </c>
      <c r="D24" t="s">
        <v>763</v>
      </c>
      <c r="E24" s="29">
        <v>155100</v>
      </c>
      <c r="F24" s="14">
        <v>153.25911809999999</v>
      </c>
      <c r="G24" s="15">
        <v>2.5999999999999999E-3</v>
      </c>
      <c r="H24" s="16">
        <v>42838</v>
      </c>
    </row>
    <row r="25" spans="1:8" ht="12.75" customHeight="1" x14ac:dyDescent="0.2">
      <c r="B25" s="19" t="s">
        <v>99</v>
      </c>
      <c r="C25" s="19"/>
      <c r="D25" s="19"/>
      <c r="E25" s="30"/>
      <c r="F25" s="20">
        <v>5002.8905969999996</v>
      </c>
      <c r="G25" s="21">
        <v>8.5699999999999998E-2</v>
      </c>
      <c r="H25" s="22"/>
    </row>
    <row r="26" spans="1:8" ht="12.75" customHeight="1" x14ac:dyDescent="0.2">
      <c r="F26" s="14"/>
      <c r="G26" s="15"/>
      <c r="H26" s="16"/>
    </row>
    <row r="27" spans="1:8" ht="12.75" customHeight="1" x14ac:dyDescent="0.2">
      <c r="B27" s="17" t="s">
        <v>143</v>
      </c>
      <c r="C27" s="17"/>
      <c r="F27" s="14"/>
      <c r="G27" s="15"/>
      <c r="H27" s="16"/>
    </row>
    <row r="28" spans="1:8" ht="12.75" customHeight="1" x14ac:dyDescent="0.2">
      <c r="B28" s="32" t="s">
        <v>523</v>
      </c>
      <c r="C28" s="17"/>
      <c r="F28" s="14"/>
      <c r="G28" s="15"/>
      <c r="H28" s="16"/>
    </row>
    <row r="29" spans="1:8" ht="12.75" customHeight="1" x14ac:dyDescent="0.2">
      <c r="A29">
        <v>11</v>
      </c>
      <c r="B29" t="s">
        <v>750</v>
      </c>
      <c r="C29" t="s">
        <v>745</v>
      </c>
      <c r="D29" t="s">
        <v>654</v>
      </c>
      <c r="E29" s="29">
        <v>500</v>
      </c>
      <c r="F29" s="14">
        <v>4974.5450000000001</v>
      </c>
      <c r="G29" s="15">
        <v>8.5300000000000001E-2</v>
      </c>
      <c r="H29" s="16">
        <v>43892</v>
      </c>
    </row>
    <row r="30" spans="1:8" s="57" customFormat="1" ht="12.75" customHeight="1" x14ac:dyDescent="0.2">
      <c r="A30">
        <v>12</v>
      </c>
      <c r="B30" t="s">
        <v>606</v>
      </c>
      <c r="C30" t="s">
        <v>607</v>
      </c>
      <c r="D30" t="s">
        <v>122</v>
      </c>
      <c r="E30" s="29">
        <v>260</v>
      </c>
      <c r="F30" s="14">
        <v>2615.7534000000001</v>
      </c>
      <c r="G30" s="15">
        <v>4.48E-2</v>
      </c>
      <c r="H30" s="16">
        <v>43004</v>
      </c>
    </row>
    <row r="31" spans="1:8" ht="12.75" customHeight="1" x14ac:dyDescent="0.2">
      <c r="A31">
        <v>13</v>
      </c>
      <c r="B31" t="s">
        <v>634</v>
      </c>
      <c r="C31" t="s">
        <v>635</v>
      </c>
      <c r="D31" t="s">
        <v>636</v>
      </c>
      <c r="E31" s="29">
        <v>250</v>
      </c>
      <c r="F31" s="14">
        <v>2522.7824999999998</v>
      </c>
      <c r="G31" s="15">
        <v>4.3200000000000002E-2</v>
      </c>
      <c r="H31" s="16">
        <v>43309</v>
      </c>
    </row>
    <row r="32" spans="1:8" ht="12.75" customHeight="1" x14ac:dyDescent="0.2">
      <c r="A32">
        <v>14</v>
      </c>
      <c r="B32" t="s">
        <v>652</v>
      </c>
      <c r="C32" s="57" t="s">
        <v>653</v>
      </c>
      <c r="D32" s="57" t="s">
        <v>654</v>
      </c>
      <c r="E32" s="72">
        <v>250</v>
      </c>
      <c r="F32" s="73">
        <v>2515.5725000000002</v>
      </c>
      <c r="G32" s="76">
        <v>4.3099999999999999E-2</v>
      </c>
      <c r="H32" s="16">
        <v>43542</v>
      </c>
    </row>
    <row r="33" spans="1:8" ht="12.75" customHeight="1" x14ac:dyDescent="0.2">
      <c r="A33">
        <v>15</v>
      </c>
      <c r="B33" s="57" t="s">
        <v>846</v>
      </c>
      <c r="C33" t="s">
        <v>847</v>
      </c>
      <c r="D33" t="s">
        <v>122</v>
      </c>
      <c r="E33" s="29">
        <v>250</v>
      </c>
      <c r="F33" s="14">
        <v>2492.4775</v>
      </c>
      <c r="G33" s="15">
        <v>4.2700000000000002E-2</v>
      </c>
      <c r="H33" s="16">
        <v>43936</v>
      </c>
    </row>
    <row r="34" spans="1:8" ht="12.75" customHeight="1" x14ac:dyDescent="0.2">
      <c r="A34">
        <v>16</v>
      </c>
      <c r="B34" s="57" t="s">
        <v>637</v>
      </c>
      <c r="C34" t="s">
        <v>638</v>
      </c>
      <c r="D34" t="s">
        <v>219</v>
      </c>
      <c r="E34" s="29">
        <v>235</v>
      </c>
      <c r="F34" s="14">
        <v>2376.0027500000001</v>
      </c>
      <c r="G34" s="15">
        <v>4.07E-2</v>
      </c>
      <c r="H34" s="16">
        <v>43299</v>
      </c>
    </row>
    <row r="35" spans="1:8" ht="12.75" customHeight="1" x14ac:dyDescent="0.2">
      <c r="A35">
        <v>17</v>
      </c>
      <c r="B35" t="s">
        <v>848</v>
      </c>
      <c r="C35" t="s">
        <v>203</v>
      </c>
      <c r="D35" t="s">
        <v>199</v>
      </c>
      <c r="E35" s="29">
        <v>200</v>
      </c>
      <c r="F35" s="14">
        <v>2002.2840000000001</v>
      </c>
      <c r="G35" s="15">
        <v>3.4299999999999997E-2</v>
      </c>
      <c r="H35" s="16">
        <v>42798</v>
      </c>
    </row>
    <row r="36" spans="1:8" ht="12.75" customHeight="1" x14ac:dyDescent="0.2">
      <c r="A36">
        <v>18</v>
      </c>
      <c r="B36" t="s">
        <v>668</v>
      </c>
      <c r="C36" t="s">
        <v>669</v>
      </c>
      <c r="D36" t="s">
        <v>577</v>
      </c>
      <c r="E36" s="29">
        <v>19</v>
      </c>
      <c r="F36" s="14">
        <v>1900.038</v>
      </c>
      <c r="G36" s="15">
        <v>3.2599999999999997E-2</v>
      </c>
      <c r="H36" s="16">
        <v>42983</v>
      </c>
    </row>
    <row r="37" spans="1:8" ht="12.75" customHeight="1" x14ac:dyDescent="0.2">
      <c r="A37">
        <v>19</v>
      </c>
      <c r="B37" t="s">
        <v>604</v>
      </c>
      <c r="C37" t="s">
        <v>605</v>
      </c>
      <c r="D37" t="s">
        <v>449</v>
      </c>
      <c r="E37" s="29">
        <v>140</v>
      </c>
      <c r="F37" s="14">
        <v>1431.7380000000001</v>
      </c>
      <c r="G37" s="15">
        <v>2.4500000000000001E-2</v>
      </c>
      <c r="H37" s="16">
        <v>43621</v>
      </c>
    </row>
    <row r="38" spans="1:8" ht="12.75" customHeight="1" x14ac:dyDescent="0.2">
      <c r="A38">
        <v>20</v>
      </c>
      <c r="B38" t="s">
        <v>670</v>
      </c>
      <c r="C38" t="s">
        <v>671</v>
      </c>
      <c r="D38" t="s">
        <v>672</v>
      </c>
      <c r="E38" s="29">
        <v>100</v>
      </c>
      <c r="F38" s="14">
        <v>1028.231</v>
      </c>
      <c r="G38" s="15">
        <v>1.7600000000000001E-2</v>
      </c>
      <c r="H38" s="16">
        <v>43132</v>
      </c>
    </row>
    <row r="39" spans="1:8" ht="12.75" customHeight="1" x14ac:dyDescent="0.2">
      <c r="A39">
        <v>21</v>
      </c>
      <c r="B39" s="57" t="s">
        <v>840</v>
      </c>
      <c r="C39" t="s">
        <v>841</v>
      </c>
      <c r="D39" t="s">
        <v>654</v>
      </c>
      <c r="E39" s="29">
        <v>92</v>
      </c>
      <c r="F39" s="14">
        <v>922.22456</v>
      </c>
      <c r="G39" s="15">
        <v>1.5800000000000002E-2</v>
      </c>
      <c r="H39" s="16">
        <v>43322</v>
      </c>
    </row>
    <row r="40" spans="1:8" ht="12.75" customHeight="1" x14ac:dyDescent="0.2">
      <c r="A40">
        <v>22</v>
      </c>
      <c r="B40" s="57" t="s">
        <v>652</v>
      </c>
      <c r="C40" t="s">
        <v>656</v>
      </c>
      <c r="D40" t="s">
        <v>654</v>
      </c>
      <c r="E40" s="29">
        <v>44</v>
      </c>
      <c r="F40" s="14">
        <v>442.04072000000002</v>
      </c>
      <c r="G40" s="15">
        <v>7.6E-3</v>
      </c>
      <c r="H40" s="16">
        <v>43175</v>
      </c>
    </row>
    <row r="41" spans="1:8" ht="12.75" customHeight="1" x14ac:dyDescent="0.2">
      <c r="A41">
        <v>23</v>
      </c>
      <c r="B41" t="s">
        <v>537</v>
      </c>
      <c r="C41" t="s">
        <v>204</v>
      </c>
      <c r="D41" t="s">
        <v>448</v>
      </c>
      <c r="E41" s="29">
        <v>10</v>
      </c>
      <c r="F41" s="14">
        <v>117.2869</v>
      </c>
      <c r="G41" s="15">
        <v>2E-3</v>
      </c>
      <c r="H41" s="16">
        <v>42831</v>
      </c>
    </row>
    <row r="42" spans="1:8" ht="12.75" customHeight="1" x14ac:dyDescent="0.2">
      <c r="A42">
        <v>24</v>
      </c>
      <c r="B42" t="s">
        <v>536</v>
      </c>
      <c r="C42" t="s">
        <v>202</v>
      </c>
      <c r="D42" t="s">
        <v>219</v>
      </c>
      <c r="E42" s="29">
        <v>6</v>
      </c>
      <c r="F42" s="14">
        <v>60.17268</v>
      </c>
      <c r="G42" s="15">
        <v>1E-3</v>
      </c>
      <c r="H42" s="16">
        <v>42804</v>
      </c>
    </row>
    <row r="43" spans="1:8" ht="12.75" customHeight="1" x14ac:dyDescent="0.2">
      <c r="A43">
        <v>25</v>
      </c>
      <c r="B43" s="57" t="s">
        <v>538</v>
      </c>
      <c r="C43" t="s">
        <v>205</v>
      </c>
      <c r="D43" t="s">
        <v>122</v>
      </c>
      <c r="E43" s="29">
        <v>4</v>
      </c>
      <c r="F43" s="14">
        <v>40.034880000000001</v>
      </c>
      <c r="G43" s="15">
        <v>6.9999999999999999E-4</v>
      </c>
      <c r="H43" s="16">
        <v>42781</v>
      </c>
    </row>
    <row r="44" spans="1:8" ht="12.75" customHeight="1" x14ac:dyDescent="0.2">
      <c r="A44">
        <v>26</v>
      </c>
      <c r="B44" s="57" t="s">
        <v>539</v>
      </c>
      <c r="C44" t="s">
        <v>206</v>
      </c>
      <c r="D44" t="s">
        <v>122</v>
      </c>
      <c r="E44" s="29">
        <v>3</v>
      </c>
      <c r="F44" s="14">
        <v>30.030360000000002</v>
      </c>
      <c r="G44" s="15">
        <v>5.0000000000000001E-4</v>
      </c>
      <c r="H44" s="16">
        <v>42783</v>
      </c>
    </row>
    <row r="45" spans="1:8" ht="12.75" customHeight="1" x14ac:dyDescent="0.2">
      <c r="B45" s="19" t="s">
        <v>99</v>
      </c>
      <c r="C45" s="19"/>
      <c r="D45" s="19"/>
      <c r="E45" s="30"/>
      <c r="F45" s="20">
        <v>25471.214749999999</v>
      </c>
      <c r="G45" s="21">
        <v>0.43640000000000001</v>
      </c>
      <c r="H45" s="22"/>
    </row>
    <row r="46" spans="1:8" ht="12.75" customHeight="1" x14ac:dyDescent="0.2">
      <c r="F46" s="14"/>
      <c r="G46" s="15"/>
      <c r="H46" s="16"/>
    </row>
    <row r="47" spans="1:8" ht="12.75" customHeight="1" x14ac:dyDescent="0.2">
      <c r="B47" s="17" t="s">
        <v>305</v>
      </c>
      <c r="C47" s="17"/>
      <c r="F47" s="14"/>
      <c r="G47" s="15"/>
      <c r="H47" s="16"/>
    </row>
    <row r="48" spans="1:8" ht="12.75" customHeight="1" x14ac:dyDescent="0.2">
      <c r="A48">
        <v>27</v>
      </c>
      <c r="B48" s="57" t="s">
        <v>849</v>
      </c>
      <c r="C48" t="s">
        <v>850</v>
      </c>
      <c r="D48" t="s">
        <v>122</v>
      </c>
      <c r="E48" s="29">
        <v>250</v>
      </c>
      <c r="F48" s="14">
        <v>2499.585</v>
      </c>
      <c r="G48" s="15">
        <v>4.2900000000000001E-2</v>
      </c>
      <c r="H48" s="16">
        <v>43913</v>
      </c>
    </row>
    <row r="49" spans="1:8" ht="12.75" customHeight="1" x14ac:dyDescent="0.2">
      <c r="B49" s="19" t="s">
        <v>99</v>
      </c>
      <c r="C49" s="19"/>
      <c r="D49" s="19"/>
      <c r="E49" s="30"/>
      <c r="F49" s="20">
        <v>2499.585</v>
      </c>
      <c r="G49" s="21">
        <v>4.2900000000000001E-2</v>
      </c>
      <c r="H49" s="22"/>
    </row>
    <row r="50" spans="1:8" ht="12.75" customHeight="1" x14ac:dyDescent="0.2">
      <c r="F50" s="14"/>
      <c r="G50" s="15"/>
      <c r="H50" s="16"/>
    </row>
    <row r="51" spans="1:8" ht="12.75" customHeight="1" x14ac:dyDescent="0.2">
      <c r="A51" s="83" t="s">
        <v>708</v>
      </c>
      <c r="B51" s="17" t="s">
        <v>107</v>
      </c>
      <c r="C51" s="17"/>
      <c r="F51" s="14">
        <v>1960.3405399999999</v>
      </c>
      <c r="G51" s="15">
        <v>3.3599999999999998E-2</v>
      </c>
      <c r="H51" s="16">
        <v>42767</v>
      </c>
    </row>
    <row r="52" spans="1:8" ht="12.75" customHeight="1" x14ac:dyDescent="0.2">
      <c r="B52" s="19" t="s">
        <v>99</v>
      </c>
      <c r="C52" s="19"/>
      <c r="D52" s="19"/>
      <c r="E52" s="30"/>
      <c r="F52" s="20">
        <v>1960.3405399999999</v>
      </c>
      <c r="G52" s="21">
        <v>3.3599999999999998E-2</v>
      </c>
      <c r="H52" s="22"/>
    </row>
    <row r="53" spans="1:8" ht="12.75" customHeight="1" x14ac:dyDescent="0.2">
      <c r="F53" s="14"/>
      <c r="G53" s="15"/>
      <c r="H53" s="16"/>
    </row>
    <row r="54" spans="1:8" ht="12.75" customHeight="1" x14ac:dyDescent="0.2">
      <c r="B54" s="17" t="s">
        <v>108</v>
      </c>
      <c r="C54" s="17"/>
      <c r="F54" s="14"/>
      <c r="G54" s="15"/>
      <c r="H54" s="16"/>
    </row>
    <row r="55" spans="1:8" ht="12.75" customHeight="1" x14ac:dyDescent="0.2">
      <c r="B55" s="17" t="s">
        <v>109</v>
      </c>
      <c r="C55" s="17"/>
      <c r="F55" s="14">
        <v>614.20107859998097</v>
      </c>
      <c r="G55" s="15">
        <v>1.09E-2</v>
      </c>
      <c r="H55" s="16"/>
    </row>
    <row r="56" spans="1:8" ht="12.75" customHeight="1" x14ac:dyDescent="0.2">
      <c r="B56" s="19" t="s">
        <v>99</v>
      </c>
      <c r="C56" s="19"/>
      <c r="D56" s="19"/>
      <c r="E56" s="30"/>
      <c r="F56" s="20">
        <v>614.20107859998097</v>
      </c>
      <c r="G56" s="21">
        <v>1.09E-2</v>
      </c>
      <c r="H56" s="22"/>
    </row>
    <row r="57" spans="1:8" ht="12.75" customHeight="1" x14ac:dyDescent="0.2">
      <c r="B57" s="23" t="s">
        <v>110</v>
      </c>
      <c r="C57" s="23"/>
      <c r="D57" s="23"/>
      <c r="E57" s="31"/>
      <c r="F57" s="24">
        <v>58332.687065599981</v>
      </c>
      <c r="G57" s="25">
        <v>1</v>
      </c>
      <c r="H57" s="26"/>
    </row>
    <row r="58" spans="1:8" ht="12.75" customHeight="1" x14ac:dyDescent="0.2"/>
    <row r="59" spans="1:8" ht="12.75" customHeight="1" x14ac:dyDescent="0.2">
      <c r="B59" s="17" t="s">
        <v>310</v>
      </c>
      <c r="C59" s="17"/>
    </row>
    <row r="60" spans="1:8" ht="12.75" customHeight="1" x14ac:dyDescent="0.2">
      <c r="B60" s="17" t="s">
        <v>307</v>
      </c>
      <c r="C60" s="17"/>
      <c r="F60" s="41"/>
    </row>
    <row r="61" spans="1:8" ht="12.75" customHeight="1" x14ac:dyDescent="0.2">
      <c r="B61" s="17"/>
      <c r="C61" s="17"/>
    </row>
    <row r="62" spans="1:8" ht="12.75" customHeight="1" x14ac:dyDescent="0.2">
      <c r="B62" s="17"/>
      <c r="C62" s="17"/>
    </row>
    <row r="63" spans="1:8" ht="12.75" customHeight="1" x14ac:dyDescent="0.2">
      <c r="B63" s="17"/>
      <c r="C63" s="17"/>
    </row>
    <row r="64" spans="1:8" ht="12.75" customHeight="1" x14ac:dyDescent="0.2"/>
    <row r="65" spans="5:5" ht="12.75" customHeight="1" x14ac:dyDescent="0.2"/>
    <row r="66" spans="5:5" ht="12.75" customHeight="1" x14ac:dyDescent="0.2"/>
    <row r="67" spans="5:5" ht="12.75" customHeight="1" x14ac:dyDescent="0.2"/>
    <row r="68" spans="5:5" ht="12.75" customHeight="1" x14ac:dyDescent="0.2">
      <c r="E68"/>
    </row>
    <row r="69" spans="5:5" ht="12.75" customHeight="1" x14ac:dyDescent="0.2">
      <c r="E69"/>
    </row>
    <row r="70" spans="5:5" ht="12.75" customHeight="1" x14ac:dyDescent="0.2">
      <c r="E70"/>
    </row>
    <row r="71" spans="5:5" ht="12.75" customHeight="1" x14ac:dyDescent="0.2">
      <c r="E71"/>
    </row>
    <row r="72" spans="5:5" ht="12.75" customHeight="1" x14ac:dyDescent="0.2">
      <c r="E72"/>
    </row>
    <row r="73" spans="5:5" ht="12.75" customHeight="1" x14ac:dyDescent="0.2">
      <c r="E73"/>
    </row>
    <row r="74" spans="5:5" ht="12.75" customHeight="1" x14ac:dyDescent="0.2">
      <c r="E74"/>
    </row>
    <row r="75" spans="5:5" ht="12.75" customHeight="1" x14ac:dyDescent="0.2">
      <c r="E75"/>
    </row>
    <row r="76" spans="5:5" ht="12.75" customHeight="1" x14ac:dyDescent="0.2">
      <c r="E76"/>
    </row>
    <row r="77" spans="5:5" ht="12.75" customHeight="1" x14ac:dyDescent="0.2">
      <c r="E77"/>
    </row>
    <row r="78" spans="5:5" ht="12.75" customHeight="1" x14ac:dyDescent="0.2">
      <c r="E78"/>
    </row>
    <row r="79" spans="5:5" ht="12.75" customHeight="1" x14ac:dyDescent="0.2">
      <c r="E79"/>
    </row>
    <row r="80" spans="5:5" ht="12.75" customHeight="1" x14ac:dyDescent="0.2">
      <c r="E80"/>
    </row>
    <row r="81" spans="5:5" ht="12.75" customHeight="1" x14ac:dyDescent="0.2">
      <c r="E81"/>
    </row>
    <row r="82" spans="5:5" ht="12.75" customHeight="1" x14ac:dyDescent="0.2">
      <c r="E82"/>
    </row>
    <row r="83" spans="5:5" ht="12.75" customHeight="1" x14ac:dyDescent="0.2">
      <c r="E83"/>
    </row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  <row r="101" spans="5:5" ht="12.75" customHeight="1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8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719</v>
      </c>
      <c r="B1" s="94" t="s">
        <v>601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524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447</v>
      </c>
      <c r="C9" t="s">
        <v>659</v>
      </c>
      <c r="D9" t="s">
        <v>193</v>
      </c>
      <c r="E9" s="29">
        <v>150</v>
      </c>
      <c r="F9" s="14">
        <v>749.70375000000001</v>
      </c>
      <c r="G9" s="15">
        <v>9.6199999999999994E-2</v>
      </c>
      <c r="H9" s="16">
        <v>42769</v>
      </c>
    </row>
    <row r="10" spans="1:8" ht="12.75" customHeight="1" x14ac:dyDescent="0.2">
      <c r="A10">
        <v>2</v>
      </c>
      <c r="B10" s="1" t="s">
        <v>603</v>
      </c>
      <c r="C10" t="s">
        <v>660</v>
      </c>
      <c r="D10" t="s">
        <v>192</v>
      </c>
      <c r="E10" s="29">
        <v>140</v>
      </c>
      <c r="F10" s="14">
        <v>674.0874</v>
      </c>
      <c r="G10" s="15">
        <v>8.6499999999999994E-2</v>
      </c>
      <c r="H10" s="16">
        <v>42947</v>
      </c>
    </row>
    <row r="11" spans="1:8" ht="12.75" customHeight="1" x14ac:dyDescent="0.2">
      <c r="A11">
        <v>3</v>
      </c>
      <c r="B11" t="s">
        <v>353</v>
      </c>
      <c r="C11" t="s">
        <v>795</v>
      </c>
      <c r="D11" t="s">
        <v>576</v>
      </c>
      <c r="E11" s="29">
        <v>120</v>
      </c>
      <c r="F11" s="14">
        <v>593.47379999999998</v>
      </c>
      <c r="G11" s="15">
        <v>7.6200000000000004E-2</v>
      </c>
      <c r="H11" s="16">
        <v>42822</v>
      </c>
    </row>
    <row r="12" spans="1:8" ht="12.75" customHeight="1" x14ac:dyDescent="0.2">
      <c r="A12">
        <v>4</v>
      </c>
      <c r="B12" t="s">
        <v>657</v>
      </c>
      <c r="C12" t="s">
        <v>790</v>
      </c>
      <c r="D12" t="s">
        <v>658</v>
      </c>
      <c r="E12" s="29">
        <v>100</v>
      </c>
      <c r="F12" s="14">
        <v>497.45100000000002</v>
      </c>
      <c r="G12" s="15">
        <v>6.3799999999999996E-2</v>
      </c>
      <c r="H12" s="16">
        <v>42786</v>
      </c>
    </row>
    <row r="13" spans="1:8" ht="12.75" customHeight="1" x14ac:dyDescent="0.2">
      <c r="A13">
        <v>5</v>
      </c>
      <c r="B13" t="s">
        <v>443</v>
      </c>
      <c r="C13" t="s">
        <v>633</v>
      </c>
      <c r="D13" t="s">
        <v>444</v>
      </c>
      <c r="E13" s="29">
        <v>78</v>
      </c>
      <c r="F13" s="14">
        <v>377.04888</v>
      </c>
      <c r="G13" s="15">
        <v>4.8399999999999999E-2</v>
      </c>
      <c r="H13" s="16">
        <v>42937</v>
      </c>
    </row>
    <row r="14" spans="1:8" ht="12.75" customHeight="1" x14ac:dyDescent="0.2">
      <c r="A14">
        <v>6</v>
      </c>
      <c r="B14" t="s">
        <v>443</v>
      </c>
      <c r="C14" t="s">
        <v>535</v>
      </c>
      <c r="D14" t="s">
        <v>444</v>
      </c>
      <c r="E14" s="29">
        <v>56</v>
      </c>
      <c r="F14" s="14">
        <v>279.19499999999999</v>
      </c>
      <c r="G14" s="15">
        <v>3.5799999999999998E-2</v>
      </c>
      <c r="H14" s="16">
        <v>42783</v>
      </c>
    </row>
    <row r="15" spans="1:8" ht="12.75" customHeight="1" x14ac:dyDescent="0.2">
      <c r="A15">
        <v>7</v>
      </c>
      <c r="B15" t="s">
        <v>353</v>
      </c>
      <c r="C15" t="s">
        <v>789</v>
      </c>
      <c r="D15" t="s">
        <v>444</v>
      </c>
      <c r="E15" s="29">
        <v>20</v>
      </c>
      <c r="F15" s="14">
        <v>99.589200000000005</v>
      </c>
      <c r="G15" s="15">
        <v>1.2800000000000001E-2</v>
      </c>
      <c r="H15" s="16">
        <v>42788</v>
      </c>
    </row>
    <row r="16" spans="1:8" ht="12.75" customHeight="1" x14ac:dyDescent="0.2">
      <c r="A16">
        <v>8</v>
      </c>
      <c r="B16" t="s">
        <v>810</v>
      </c>
      <c r="C16" t="s">
        <v>851</v>
      </c>
      <c r="D16" t="s">
        <v>444</v>
      </c>
      <c r="E16" s="29">
        <v>20</v>
      </c>
      <c r="F16" s="14">
        <v>99.431399999999996</v>
      </c>
      <c r="G16" s="15">
        <v>1.2800000000000001E-2</v>
      </c>
      <c r="H16" s="16">
        <v>42794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3369.9804299999996</v>
      </c>
      <c r="G17" s="21">
        <v>0.43249999999999994</v>
      </c>
      <c r="H17" s="22"/>
    </row>
    <row r="18" spans="1:8" ht="12.75" customHeight="1" x14ac:dyDescent="0.2">
      <c r="B18" s="17"/>
      <c r="C18" s="17"/>
      <c r="F18" s="14"/>
      <c r="G18" s="15"/>
      <c r="H18" s="16"/>
    </row>
    <row r="19" spans="1:8" ht="12.75" customHeight="1" x14ac:dyDescent="0.2">
      <c r="B19" s="17" t="s">
        <v>201</v>
      </c>
      <c r="C19" s="17"/>
      <c r="F19" s="14"/>
      <c r="G19" s="15"/>
      <c r="H19" s="16"/>
    </row>
    <row r="20" spans="1:8" ht="12.75" customHeight="1" x14ac:dyDescent="0.2">
      <c r="A20">
        <v>9</v>
      </c>
      <c r="B20" s="1" t="s">
        <v>791</v>
      </c>
      <c r="C20" t="s">
        <v>845</v>
      </c>
      <c r="D20" t="s">
        <v>763</v>
      </c>
      <c r="E20" s="29">
        <v>19000</v>
      </c>
      <c r="F20" s="14">
        <v>18.774488999999999</v>
      </c>
      <c r="G20" s="15">
        <v>2.3999999999999998E-3</v>
      </c>
      <c r="H20" s="16">
        <v>42838</v>
      </c>
    </row>
    <row r="21" spans="1:8" ht="12.75" customHeight="1" x14ac:dyDescent="0.2">
      <c r="B21" s="19" t="s">
        <v>99</v>
      </c>
      <c r="C21" s="19"/>
      <c r="D21" s="19"/>
      <c r="E21" s="30"/>
      <c r="F21" s="20">
        <v>18.774488999999999</v>
      </c>
      <c r="G21" s="21">
        <v>2.3999999999999998E-3</v>
      </c>
      <c r="H21" s="22"/>
    </row>
    <row r="22" spans="1:8" ht="12.75" customHeight="1" x14ac:dyDescent="0.2">
      <c r="B22" s="17"/>
      <c r="C22" s="17"/>
      <c r="F22" s="14"/>
      <c r="G22" s="15"/>
      <c r="H22" s="16"/>
    </row>
    <row r="23" spans="1:8" ht="12.75" customHeight="1" x14ac:dyDescent="0.2">
      <c r="B23" s="17" t="s">
        <v>143</v>
      </c>
      <c r="C23" s="17"/>
      <c r="F23" s="14"/>
      <c r="G23" s="15"/>
      <c r="H23" s="16"/>
    </row>
    <row r="24" spans="1:8" ht="12.75" customHeight="1" x14ac:dyDescent="0.2">
      <c r="B24" s="32" t="s">
        <v>523</v>
      </c>
      <c r="C24" s="17"/>
      <c r="F24" s="14"/>
      <c r="G24" s="15"/>
      <c r="H24" s="16"/>
    </row>
    <row r="25" spans="1:8" ht="12.75" customHeight="1" x14ac:dyDescent="0.2">
      <c r="A25">
        <v>10</v>
      </c>
      <c r="B25" t="s">
        <v>550</v>
      </c>
      <c r="C25" t="s">
        <v>678</v>
      </c>
      <c r="D25" t="s">
        <v>122</v>
      </c>
      <c r="E25" s="29">
        <v>80</v>
      </c>
      <c r="F25" s="14">
        <v>810.14080000000001</v>
      </c>
      <c r="G25" s="15">
        <v>0.104</v>
      </c>
      <c r="H25" s="16">
        <v>42966</v>
      </c>
    </row>
    <row r="26" spans="1:8" s="1" customFormat="1" ht="12.75" customHeight="1" x14ac:dyDescent="0.2">
      <c r="A26">
        <v>11</v>
      </c>
      <c r="B26" s="1" t="s">
        <v>673</v>
      </c>
      <c r="C26" s="1" t="s">
        <v>679</v>
      </c>
      <c r="D26" s="1" t="s">
        <v>122</v>
      </c>
      <c r="E26" s="53">
        <v>70</v>
      </c>
      <c r="F26" s="54">
        <v>707.62509999999997</v>
      </c>
      <c r="G26" s="15">
        <v>9.0800000000000006E-2</v>
      </c>
      <c r="H26" s="55">
        <v>42936</v>
      </c>
    </row>
    <row r="27" spans="1:8" s="1" customFormat="1" ht="12.75" customHeight="1" x14ac:dyDescent="0.2">
      <c r="A27">
        <v>12</v>
      </c>
      <c r="B27" s="1" t="s">
        <v>668</v>
      </c>
      <c r="C27" s="1" t="s">
        <v>669</v>
      </c>
      <c r="D27" s="1" t="s">
        <v>577</v>
      </c>
      <c r="E27" s="53">
        <v>7</v>
      </c>
      <c r="F27" s="54">
        <v>700.01400000000001</v>
      </c>
      <c r="G27" s="15">
        <v>8.9800000000000005E-2</v>
      </c>
      <c r="H27" s="55">
        <v>42983</v>
      </c>
    </row>
    <row r="28" spans="1:8" s="1" customFormat="1" ht="12.75" customHeight="1" x14ac:dyDescent="0.2">
      <c r="A28">
        <v>13</v>
      </c>
      <c r="B28" s="1" t="s">
        <v>634</v>
      </c>
      <c r="C28" s="1" t="s">
        <v>635</v>
      </c>
      <c r="D28" s="1" t="s">
        <v>636</v>
      </c>
      <c r="E28" s="53">
        <v>50</v>
      </c>
      <c r="F28" s="54">
        <v>504.55650000000003</v>
      </c>
      <c r="G28" s="15">
        <v>6.4699999999999994E-2</v>
      </c>
      <c r="H28" s="55">
        <v>43309</v>
      </c>
    </row>
    <row r="29" spans="1:8" s="1" customFormat="1" ht="12.75" customHeight="1" x14ac:dyDescent="0.2">
      <c r="A29">
        <v>14</v>
      </c>
      <c r="B29" s="1" t="s">
        <v>652</v>
      </c>
      <c r="C29" s="1" t="s">
        <v>655</v>
      </c>
      <c r="D29" s="1" t="s">
        <v>654</v>
      </c>
      <c r="E29" s="53">
        <v>50000</v>
      </c>
      <c r="F29" s="54">
        <v>502.80149999999998</v>
      </c>
      <c r="G29" s="15">
        <v>6.4500000000000002E-2</v>
      </c>
      <c r="H29" s="55">
        <v>43693</v>
      </c>
    </row>
    <row r="30" spans="1:8" s="1" customFormat="1" ht="12.75" customHeight="1" x14ac:dyDescent="0.2">
      <c r="A30">
        <v>15</v>
      </c>
      <c r="B30" s="1" t="s">
        <v>751</v>
      </c>
      <c r="C30" s="1" t="s">
        <v>680</v>
      </c>
      <c r="D30" s="1" t="s">
        <v>122</v>
      </c>
      <c r="E30" s="53">
        <v>150</v>
      </c>
      <c r="F30" s="54">
        <v>375.50099999999998</v>
      </c>
      <c r="G30" s="15">
        <v>4.82E-2</v>
      </c>
      <c r="H30" s="55">
        <v>42825</v>
      </c>
    </row>
    <row r="31" spans="1:8" s="1" customFormat="1" ht="12.75" customHeight="1" x14ac:dyDescent="0.2">
      <c r="A31">
        <v>16</v>
      </c>
      <c r="B31" s="1" t="s">
        <v>670</v>
      </c>
      <c r="C31" s="1" t="s">
        <v>671</v>
      </c>
      <c r="D31" s="1" t="s">
        <v>672</v>
      </c>
      <c r="E31" s="53">
        <v>20</v>
      </c>
      <c r="F31" s="54">
        <v>205.64619999999999</v>
      </c>
      <c r="G31" s="15">
        <v>2.64E-2</v>
      </c>
      <c r="H31" s="55">
        <v>43132</v>
      </c>
    </row>
    <row r="32" spans="1:8" s="1" customFormat="1" ht="12.75" customHeight="1" x14ac:dyDescent="0.2">
      <c r="A32">
        <v>17</v>
      </c>
      <c r="B32" s="1" t="s">
        <v>542</v>
      </c>
      <c r="C32" s="1" t="s">
        <v>210</v>
      </c>
      <c r="D32" s="1" t="s">
        <v>209</v>
      </c>
      <c r="E32" s="53">
        <v>10</v>
      </c>
      <c r="F32" s="54">
        <v>101.56140000000001</v>
      </c>
      <c r="G32" s="15">
        <v>1.2999999999999999E-2</v>
      </c>
      <c r="H32" s="55">
        <v>43259</v>
      </c>
    </row>
    <row r="33" spans="1:8" s="1" customFormat="1" ht="12.75" customHeight="1" x14ac:dyDescent="0.2">
      <c r="A33">
        <v>18</v>
      </c>
      <c r="B33" s="1" t="s">
        <v>652</v>
      </c>
      <c r="C33" s="1" t="s">
        <v>656</v>
      </c>
      <c r="D33" s="1" t="s">
        <v>654</v>
      </c>
      <c r="E33" s="53">
        <v>8</v>
      </c>
      <c r="F33" s="54">
        <v>80.371039999999994</v>
      </c>
      <c r="G33" s="15">
        <v>1.03E-2</v>
      </c>
      <c r="H33" s="55">
        <v>43175</v>
      </c>
    </row>
    <row r="34" spans="1:8" s="1" customFormat="1" ht="12.75" customHeight="1" x14ac:dyDescent="0.2">
      <c r="A34">
        <v>19</v>
      </c>
      <c r="B34" s="1" t="s">
        <v>538</v>
      </c>
      <c r="C34" s="1" t="s">
        <v>205</v>
      </c>
      <c r="D34" s="1" t="s">
        <v>122</v>
      </c>
      <c r="E34" s="53">
        <v>3</v>
      </c>
      <c r="F34" s="54">
        <v>30.026160000000001</v>
      </c>
      <c r="G34" s="15">
        <v>3.8999999999999998E-3</v>
      </c>
      <c r="H34" s="55">
        <v>42781</v>
      </c>
    </row>
    <row r="35" spans="1:8" s="1" customFormat="1" ht="12.75" customHeight="1" x14ac:dyDescent="0.2">
      <c r="A35">
        <v>20</v>
      </c>
      <c r="B35" s="1" t="s">
        <v>674</v>
      </c>
      <c r="C35" s="1" t="s">
        <v>681</v>
      </c>
      <c r="D35" s="1" t="s">
        <v>122</v>
      </c>
      <c r="E35" s="53">
        <v>2</v>
      </c>
      <c r="F35" s="54">
        <v>20.08982</v>
      </c>
      <c r="G35" s="15">
        <v>2.5999999999999999E-3</v>
      </c>
      <c r="H35" s="55">
        <v>42824</v>
      </c>
    </row>
    <row r="36" spans="1:8" s="1" customFormat="1" ht="12.75" customHeight="1" x14ac:dyDescent="0.2">
      <c r="A36">
        <v>21</v>
      </c>
      <c r="B36" s="1" t="s">
        <v>675</v>
      </c>
      <c r="C36" s="1" t="s">
        <v>682</v>
      </c>
      <c r="D36" s="1" t="s">
        <v>122</v>
      </c>
      <c r="E36" s="53">
        <v>2</v>
      </c>
      <c r="F36" s="54">
        <v>20.08914</v>
      </c>
      <c r="G36" s="15">
        <v>2.5999999999999999E-3</v>
      </c>
      <c r="H36" s="55">
        <v>42824</v>
      </c>
    </row>
    <row r="37" spans="1:8" s="1" customFormat="1" ht="12.75" customHeight="1" x14ac:dyDescent="0.2">
      <c r="A37">
        <v>22</v>
      </c>
      <c r="B37" s="1" t="s">
        <v>676</v>
      </c>
      <c r="C37" s="1" t="s">
        <v>683</v>
      </c>
      <c r="D37" s="1" t="s">
        <v>122</v>
      </c>
      <c r="E37" s="53">
        <v>1</v>
      </c>
      <c r="F37" s="54">
        <v>10.08245</v>
      </c>
      <c r="G37" s="15">
        <v>1.2999999999999999E-3</v>
      </c>
      <c r="H37" s="55">
        <v>42873</v>
      </c>
    </row>
    <row r="38" spans="1:8" s="1" customFormat="1" ht="12.75" customHeight="1" x14ac:dyDescent="0.2">
      <c r="A38">
        <v>23</v>
      </c>
      <c r="B38" s="1" t="s">
        <v>677</v>
      </c>
      <c r="C38" s="1" t="s">
        <v>684</v>
      </c>
      <c r="D38" s="1" t="s">
        <v>122</v>
      </c>
      <c r="E38" s="53">
        <v>1</v>
      </c>
      <c r="F38" s="54">
        <v>10.032120000000001</v>
      </c>
      <c r="G38" s="15">
        <v>1.2999999999999999E-3</v>
      </c>
      <c r="H38" s="55">
        <v>42809</v>
      </c>
    </row>
    <row r="39" spans="1:8" ht="12.75" customHeight="1" x14ac:dyDescent="0.2">
      <c r="B39" s="19" t="s">
        <v>99</v>
      </c>
      <c r="C39" s="19"/>
      <c r="D39" s="19"/>
      <c r="E39" s="30"/>
      <c r="F39" s="20">
        <v>4078.5372299999999</v>
      </c>
      <c r="G39" s="21">
        <v>0.52339999999999998</v>
      </c>
      <c r="H39" s="22"/>
    </row>
    <row r="40" spans="1:8" s="46" customFormat="1" ht="12.75" customHeight="1" x14ac:dyDescent="0.2">
      <c r="B40" s="59"/>
      <c r="C40" s="59"/>
      <c r="D40" s="59"/>
      <c r="E40" s="60"/>
      <c r="F40" s="61"/>
      <c r="G40" s="62"/>
      <c r="H40" s="63"/>
    </row>
    <row r="41" spans="1:8" ht="12.75" customHeight="1" x14ac:dyDescent="0.2">
      <c r="A41" s="83" t="s">
        <v>708</v>
      </c>
      <c r="B41" s="17" t="s">
        <v>107</v>
      </c>
      <c r="C41" s="17"/>
      <c r="F41" s="14">
        <v>107.13930000000001</v>
      </c>
      <c r="G41" s="15">
        <v>1.37E-2</v>
      </c>
      <c r="H41" s="16">
        <v>42767</v>
      </c>
    </row>
    <row r="42" spans="1:8" ht="12.75" customHeight="1" x14ac:dyDescent="0.2">
      <c r="B42" s="19" t="s">
        <v>99</v>
      </c>
      <c r="C42" s="19"/>
      <c r="D42" s="19"/>
      <c r="E42" s="30"/>
      <c r="F42" s="20">
        <v>107.13930000000001</v>
      </c>
      <c r="G42" s="21">
        <v>1.37E-2</v>
      </c>
      <c r="H42" s="22"/>
    </row>
    <row r="43" spans="1:8" ht="12.75" customHeight="1" x14ac:dyDescent="0.2">
      <c r="F43" s="14"/>
      <c r="G43" s="15"/>
      <c r="H43" s="16"/>
    </row>
    <row r="44" spans="1:8" ht="12.75" customHeight="1" x14ac:dyDescent="0.2">
      <c r="B44" s="17" t="s">
        <v>108</v>
      </c>
      <c r="C44" s="17"/>
      <c r="F44" s="14"/>
      <c r="G44" s="15"/>
      <c r="H44" s="16"/>
    </row>
    <row r="45" spans="1:8" ht="12.75" customHeight="1" x14ac:dyDescent="0.2">
      <c r="B45" s="17" t="s">
        <v>109</v>
      </c>
      <c r="C45" s="17"/>
      <c r="F45" s="14">
        <v>218.0989912999994</v>
      </c>
      <c r="G45" s="15">
        <v>2.8000000000000001E-2</v>
      </c>
      <c r="H45" s="16"/>
    </row>
    <row r="46" spans="1:8" ht="12.75" customHeight="1" x14ac:dyDescent="0.2">
      <c r="B46" s="19" t="s">
        <v>99</v>
      </c>
      <c r="C46" s="19"/>
      <c r="D46" s="19"/>
      <c r="E46" s="30"/>
      <c r="F46" s="20">
        <v>218.0989912999994</v>
      </c>
      <c r="G46" s="21">
        <v>2.8000000000000001E-2</v>
      </c>
      <c r="H46" s="22"/>
    </row>
    <row r="47" spans="1:8" ht="12.75" customHeight="1" x14ac:dyDescent="0.2">
      <c r="B47" s="23" t="s">
        <v>110</v>
      </c>
      <c r="C47" s="23"/>
      <c r="D47" s="23"/>
      <c r="E47" s="31"/>
      <c r="F47" s="24">
        <v>7792.5304402999982</v>
      </c>
      <c r="G47" s="25">
        <v>1</v>
      </c>
      <c r="H47" s="26"/>
    </row>
    <row r="48" spans="1:8" ht="12.75" customHeight="1" x14ac:dyDescent="0.2"/>
    <row r="49" spans="2:3" ht="12.75" customHeight="1" x14ac:dyDescent="0.2">
      <c r="B49" s="17" t="s">
        <v>310</v>
      </c>
      <c r="C49" s="17"/>
    </row>
    <row r="50" spans="2:3" ht="12.75" customHeight="1" x14ac:dyDescent="0.2">
      <c r="B50" s="17" t="s">
        <v>307</v>
      </c>
      <c r="C50" s="17"/>
    </row>
    <row r="51" spans="2:3" ht="12.75" customHeight="1" x14ac:dyDescent="0.2">
      <c r="B51" s="17"/>
      <c r="C51" s="17"/>
    </row>
    <row r="52" spans="2:3" ht="12.75" customHeight="1" x14ac:dyDescent="0.2">
      <c r="B52" s="17"/>
      <c r="C52" s="17"/>
    </row>
    <row r="53" spans="2:3" ht="12.75" customHeight="1" x14ac:dyDescent="0.2">
      <c r="B53" s="17"/>
      <c r="C53" s="17"/>
    </row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2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720</v>
      </c>
      <c r="B1" s="94" t="s">
        <v>207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208</v>
      </c>
      <c r="C7" s="17"/>
      <c r="F7" s="14"/>
      <c r="G7" s="15"/>
      <c r="H7" s="16"/>
    </row>
    <row r="8" spans="1:8" ht="12.75" customHeight="1" x14ac:dyDescent="0.2">
      <c r="A8">
        <v>1</v>
      </c>
      <c r="B8" s="1" t="s">
        <v>540</v>
      </c>
      <c r="C8" t="s">
        <v>454</v>
      </c>
      <c r="D8" t="s">
        <v>763</v>
      </c>
      <c r="E8" s="29">
        <v>750000</v>
      </c>
      <c r="F8" s="14">
        <v>779.625</v>
      </c>
      <c r="G8" s="15">
        <v>0.32340000000000002</v>
      </c>
      <c r="H8" s="16">
        <v>45465</v>
      </c>
    </row>
    <row r="9" spans="1:8" ht="12.75" customHeight="1" x14ac:dyDescent="0.2">
      <c r="A9">
        <v>2</v>
      </c>
      <c r="B9" s="1" t="s">
        <v>765</v>
      </c>
      <c r="C9" t="s">
        <v>766</v>
      </c>
      <c r="D9" t="s">
        <v>763</v>
      </c>
      <c r="E9" s="29">
        <v>350000</v>
      </c>
      <c r="F9" s="14">
        <v>378</v>
      </c>
      <c r="G9" s="15">
        <v>0.15679999999999999</v>
      </c>
      <c r="H9" s="16">
        <v>47561</v>
      </c>
    </row>
    <row r="10" spans="1:8" ht="12.75" customHeight="1" x14ac:dyDescent="0.2">
      <c r="A10">
        <v>3</v>
      </c>
      <c r="B10" s="1" t="s">
        <v>852</v>
      </c>
      <c r="C10" t="s">
        <v>853</v>
      </c>
      <c r="D10" t="s">
        <v>763</v>
      </c>
      <c r="E10" s="29">
        <v>300000</v>
      </c>
      <c r="F10" s="14">
        <v>327.85890000000001</v>
      </c>
      <c r="G10" s="15">
        <v>0.13600000000000001</v>
      </c>
      <c r="H10" s="16">
        <v>46350</v>
      </c>
    </row>
    <row r="11" spans="1:8" ht="12.75" customHeight="1" x14ac:dyDescent="0.2">
      <c r="A11">
        <v>4</v>
      </c>
      <c r="B11" s="1" t="s">
        <v>548</v>
      </c>
      <c r="C11" t="s">
        <v>212</v>
      </c>
      <c r="D11" t="s">
        <v>763</v>
      </c>
      <c r="E11" s="29">
        <v>200000</v>
      </c>
      <c r="F11" s="14">
        <v>212.02</v>
      </c>
      <c r="G11" s="15">
        <v>8.7999999999999995E-2</v>
      </c>
      <c r="H11" s="16">
        <v>45275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1697.5038999999999</v>
      </c>
      <c r="G12" s="21">
        <v>0.70420000000000005</v>
      </c>
      <c r="H12" s="22"/>
    </row>
    <row r="13" spans="1:8" ht="12.75" customHeight="1" x14ac:dyDescent="0.2">
      <c r="F13" s="14"/>
      <c r="G13" s="15"/>
      <c r="H13" s="16"/>
    </row>
    <row r="14" spans="1:8" ht="12.75" customHeight="1" x14ac:dyDescent="0.2">
      <c r="A14" s="83" t="s">
        <v>708</v>
      </c>
      <c r="B14" s="17" t="s">
        <v>107</v>
      </c>
      <c r="C14" s="17"/>
      <c r="F14" s="14">
        <v>718.42079000000001</v>
      </c>
      <c r="G14" s="15">
        <v>0.29799999999999999</v>
      </c>
      <c r="H14" s="16">
        <v>42767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718.42079000000001</v>
      </c>
      <c r="G15" s="21">
        <v>0.29799999999999999</v>
      </c>
      <c r="H15" s="22"/>
    </row>
    <row r="16" spans="1:8" ht="12.75" customHeight="1" x14ac:dyDescent="0.2">
      <c r="F16" s="14"/>
      <c r="G16" s="15"/>
      <c r="H16" s="16"/>
    </row>
    <row r="17" spans="2:8" ht="12.75" customHeight="1" x14ac:dyDescent="0.2">
      <c r="B17" s="17" t="s">
        <v>108</v>
      </c>
      <c r="C17" s="17"/>
      <c r="F17" s="14"/>
      <c r="G17" s="15"/>
      <c r="H17" s="16"/>
    </row>
    <row r="18" spans="2:8" ht="12.75" customHeight="1" x14ac:dyDescent="0.2">
      <c r="B18" s="17" t="s">
        <v>109</v>
      </c>
      <c r="C18" s="17"/>
      <c r="F18" s="14">
        <v>-5.4270143999997345</v>
      </c>
      <c r="G18" s="15">
        <v>-2.2000000000000001E-3</v>
      </c>
      <c r="H18" s="16"/>
    </row>
    <row r="19" spans="2:8" ht="12.75" customHeight="1" x14ac:dyDescent="0.2">
      <c r="B19" s="19" t="s">
        <v>99</v>
      </c>
      <c r="C19" s="19"/>
      <c r="D19" s="19"/>
      <c r="E19" s="30"/>
      <c r="F19" s="20">
        <v>-5.4270143999997345</v>
      </c>
      <c r="G19" s="21">
        <v>-2.2000000000000001E-3</v>
      </c>
      <c r="H19" s="22"/>
    </row>
    <row r="20" spans="2:8" ht="12.75" customHeight="1" x14ac:dyDescent="0.2">
      <c r="B20" s="23" t="s">
        <v>110</v>
      </c>
      <c r="C20" s="23"/>
      <c r="D20" s="23"/>
      <c r="E20" s="31"/>
      <c r="F20" s="24">
        <v>2410.4976756000001</v>
      </c>
      <c r="G20" s="25">
        <v>1</v>
      </c>
      <c r="H20" s="26"/>
    </row>
    <row r="21" spans="2:8" ht="12.75" customHeight="1" x14ac:dyDescent="0.2"/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DDE3" sheet="1" objects="1" scenarios="1"/>
  <sortState ref="B8:H13">
    <sortCondition descending="1" ref="G8:G13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5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721</v>
      </c>
      <c r="B1" s="94" t="s">
        <v>312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524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445</v>
      </c>
      <c r="C9" t="s">
        <v>839</v>
      </c>
      <c r="D9" t="s">
        <v>192</v>
      </c>
      <c r="E9" s="29">
        <v>100</v>
      </c>
      <c r="F9" s="14">
        <v>499.45299999999997</v>
      </c>
      <c r="G9" s="15">
        <v>4.5900000000000003E-2</v>
      </c>
      <c r="H9" s="16">
        <v>42772</v>
      </c>
    </row>
    <row r="10" spans="1:8" ht="12.75" customHeight="1" x14ac:dyDescent="0.2">
      <c r="B10" s="19" t="s">
        <v>99</v>
      </c>
      <c r="C10" s="19"/>
      <c r="D10" s="19"/>
      <c r="E10" s="30"/>
      <c r="F10" s="20">
        <v>499.45299999999997</v>
      </c>
      <c r="G10" s="21">
        <v>4.5900000000000003E-2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208</v>
      </c>
      <c r="C12" s="17"/>
      <c r="F12" s="14"/>
      <c r="G12" s="15"/>
      <c r="H12" s="16"/>
    </row>
    <row r="13" spans="1:8" ht="12.75" customHeight="1" x14ac:dyDescent="0.2">
      <c r="A13">
        <v>2</v>
      </c>
      <c r="B13" s="1" t="s">
        <v>548</v>
      </c>
      <c r="C13" t="s">
        <v>212</v>
      </c>
      <c r="D13" t="s">
        <v>763</v>
      </c>
      <c r="E13" s="29">
        <v>2200000</v>
      </c>
      <c r="F13" s="14">
        <v>2332.2199999999998</v>
      </c>
      <c r="G13" s="15">
        <v>0.21429999999999999</v>
      </c>
      <c r="H13" s="16">
        <v>45275</v>
      </c>
    </row>
    <row r="14" spans="1:8" ht="12.75" customHeight="1" x14ac:dyDescent="0.2">
      <c r="A14">
        <v>3</v>
      </c>
      <c r="B14" s="1" t="s">
        <v>540</v>
      </c>
      <c r="C14" t="s">
        <v>454</v>
      </c>
      <c r="D14" t="s">
        <v>763</v>
      </c>
      <c r="E14" s="29">
        <v>2150000</v>
      </c>
      <c r="F14" s="14">
        <v>2234.9250000000002</v>
      </c>
      <c r="G14" s="15">
        <v>0.2054</v>
      </c>
      <c r="H14" s="16">
        <v>45465</v>
      </c>
    </row>
    <row r="15" spans="1:8" ht="12.75" customHeight="1" x14ac:dyDescent="0.2">
      <c r="A15">
        <v>4</v>
      </c>
      <c r="B15" s="1" t="s">
        <v>852</v>
      </c>
      <c r="C15" t="s">
        <v>853</v>
      </c>
      <c r="D15" t="s">
        <v>763</v>
      </c>
      <c r="E15" s="29">
        <v>1000000</v>
      </c>
      <c r="F15" s="14">
        <v>1092.8630000000001</v>
      </c>
      <c r="G15" s="15">
        <v>0.1004</v>
      </c>
      <c r="H15" s="16">
        <v>46350</v>
      </c>
    </row>
    <row r="16" spans="1:8" ht="12.75" customHeight="1" x14ac:dyDescent="0.2">
      <c r="A16">
        <v>5</v>
      </c>
      <c r="B16" s="1" t="s">
        <v>765</v>
      </c>
      <c r="C16" t="s">
        <v>766</v>
      </c>
      <c r="D16" t="s">
        <v>763</v>
      </c>
      <c r="E16" s="29">
        <v>650000</v>
      </c>
      <c r="F16" s="14">
        <v>702</v>
      </c>
      <c r="G16" s="15">
        <v>6.4500000000000002E-2</v>
      </c>
      <c r="H16" s="16">
        <v>47561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6362.0080000000007</v>
      </c>
      <c r="G17" s="21">
        <v>0.58460000000000001</v>
      </c>
      <c r="H17" s="22"/>
    </row>
    <row r="18" spans="1:8" ht="12.75" customHeight="1" x14ac:dyDescent="0.2">
      <c r="F18" s="14"/>
      <c r="G18" s="15"/>
      <c r="H18" s="16"/>
    </row>
    <row r="19" spans="1:8" ht="12.75" customHeight="1" x14ac:dyDescent="0.2">
      <c r="B19" s="17" t="s">
        <v>143</v>
      </c>
      <c r="C19" s="17"/>
      <c r="F19" s="14"/>
      <c r="G19" s="15"/>
      <c r="H19" s="16"/>
    </row>
    <row r="20" spans="1:8" ht="12.75" customHeight="1" x14ac:dyDescent="0.2">
      <c r="B20" s="32" t="s">
        <v>523</v>
      </c>
      <c r="C20" s="17"/>
      <c r="F20" s="14"/>
      <c r="G20" s="15"/>
      <c r="H20" s="16"/>
    </row>
    <row r="21" spans="1:8" ht="12.75" customHeight="1" x14ac:dyDescent="0.2">
      <c r="A21">
        <v>6</v>
      </c>
      <c r="B21" t="s">
        <v>842</v>
      </c>
      <c r="C21" t="s">
        <v>843</v>
      </c>
      <c r="D21" t="s">
        <v>654</v>
      </c>
      <c r="E21" s="29">
        <v>60000</v>
      </c>
      <c r="F21" s="14">
        <v>603.62639999999999</v>
      </c>
      <c r="G21" s="15">
        <v>5.5500000000000001E-2</v>
      </c>
      <c r="H21" s="16">
        <v>43717</v>
      </c>
    </row>
    <row r="22" spans="1:8" ht="12.75" customHeight="1" x14ac:dyDescent="0.2">
      <c r="A22">
        <v>7</v>
      </c>
      <c r="B22" t="s">
        <v>608</v>
      </c>
      <c r="C22" t="s">
        <v>609</v>
      </c>
      <c r="D22" t="s">
        <v>122</v>
      </c>
      <c r="E22" s="29">
        <v>100</v>
      </c>
      <c r="F22" s="14">
        <v>512.42100000000005</v>
      </c>
      <c r="G22" s="15">
        <v>4.7100000000000003E-2</v>
      </c>
      <c r="H22" s="16">
        <v>43948</v>
      </c>
    </row>
    <row r="23" spans="1:8" ht="12.75" customHeight="1" x14ac:dyDescent="0.2">
      <c r="A23">
        <v>8</v>
      </c>
      <c r="B23" s="57" t="s">
        <v>796</v>
      </c>
      <c r="C23" s="57" t="s">
        <v>797</v>
      </c>
      <c r="D23" t="s">
        <v>122</v>
      </c>
      <c r="E23" s="29">
        <v>50</v>
      </c>
      <c r="F23" s="14">
        <v>511.47949999999997</v>
      </c>
      <c r="G23" s="15">
        <v>4.7E-2</v>
      </c>
      <c r="H23" s="16">
        <v>44127</v>
      </c>
    </row>
    <row r="24" spans="1:8" ht="12.75" customHeight="1" x14ac:dyDescent="0.2">
      <c r="A24">
        <v>9</v>
      </c>
      <c r="B24" s="57" t="s">
        <v>610</v>
      </c>
      <c r="C24" s="57" t="s">
        <v>611</v>
      </c>
      <c r="D24" t="s">
        <v>577</v>
      </c>
      <c r="E24" s="29">
        <v>5</v>
      </c>
      <c r="F24" s="14">
        <v>505.464</v>
      </c>
      <c r="G24" s="15">
        <v>4.65E-2</v>
      </c>
      <c r="H24" s="16">
        <v>43264</v>
      </c>
    </row>
    <row r="25" spans="1:8" ht="12.75" customHeight="1" x14ac:dyDescent="0.2">
      <c r="A25">
        <v>10</v>
      </c>
      <c r="B25" s="57" t="s">
        <v>840</v>
      </c>
      <c r="C25" s="57" t="s">
        <v>841</v>
      </c>
      <c r="D25" t="s">
        <v>654</v>
      </c>
      <c r="E25" s="29">
        <v>20</v>
      </c>
      <c r="F25" s="14">
        <v>200.4836</v>
      </c>
      <c r="G25" s="15">
        <v>1.84E-2</v>
      </c>
      <c r="H25" s="16">
        <v>43322</v>
      </c>
    </row>
    <row r="26" spans="1:8" ht="12.75" customHeight="1" x14ac:dyDescent="0.2">
      <c r="A26">
        <v>11</v>
      </c>
      <c r="B26" s="57" t="s">
        <v>542</v>
      </c>
      <c r="C26" s="57" t="s">
        <v>210</v>
      </c>
      <c r="D26" t="s">
        <v>209</v>
      </c>
      <c r="E26" s="29">
        <v>10</v>
      </c>
      <c r="F26" s="14">
        <v>101.56140000000001</v>
      </c>
      <c r="G26" s="15">
        <v>9.2999999999999992E-3</v>
      </c>
      <c r="H26" s="16">
        <v>43259</v>
      </c>
    </row>
    <row r="27" spans="1:8" ht="12.75" customHeight="1" x14ac:dyDescent="0.2">
      <c r="B27" s="19" t="s">
        <v>99</v>
      </c>
      <c r="C27" s="19"/>
      <c r="D27" s="19"/>
      <c r="E27" s="30"/>
      <c r="F27" s="20">
        <v>2435.0358999999999</v>
      </c>
      <c r="G27" s="21">
        <v>0.2238</v>
      </c>
      <c r="H27" s="22"/>
    </row>
    <row r="28" spans="1:8" ht="12.75" customHeight="1" x14ac:dyDescent="0.2">
      <c r="F28" s="14"/>
      <c r="G28" s="15"/>
      <c r="H28" s="16"/>
    </row>
    <row r="29" spans="1:8" ht="12.75" customHeight="1" x14ac:dyDescent="0.2">
      <c r="A29" s="83" t="s">
        <v>708</v>
      </c>
      <c r="B29" s="17" t="s">
        <v>107</v>
      </c>
      <c r="C29" s="17"/>
      <c r="F29" s="14">
        <v>1394.69282</v>
      </c>
      <c r="G29" s="15">
        <v>0.12820000000000001</v>
      </c>
      <c r="H29" s="16">
        <v>42767</v>
      </c>
    </row>
    <row r="30" spans="1:8" ht="12.75" customHeight="1" x14ac:dyDescent="0.2">
      <c r="B30" s="19" t="s">
        <v>99</v>
      </c>
      <c r="C30" s="19"/>
      <c r="D30" s="19"/>
      <c r="E30" s="30"/>
      <c r="F30" s="20">
        <v>1394.69282</v>
      </c>
      <c r="G30" s="21">
        <v>0.12820000000000001</v>
      </c>
      <c r="H30" s="22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108</v>
      </c>
      <c r="C32" s="17"/>
      <c r="F32" s="14"/>
      <c r="G32" s="15"/>
      <c r="H32" s="16"/>
    </row>
    <row r="33" spans="2:8" ht="12.75" customHeight="1" x14ac:dyDescent="0.2">
      <c r="B33" s="17" t="s">
        <v>109</v>
      </c>
      <c r="C33" s="17"/>
      <c r="F33" s="42">
        <v>190.1707564999997</v>
      </c>
      <c r="G33" s="15">
        <v>1.7500000000000002E-2</v>
      </c>
      <c r="H33" s="16"/>
    </row>
    <row r="34" spans="2:8" ht="12.75" customHeight="1" x14ac:dyDescent="0.2">
      <c r="B34" s="19" t="s">
        <v>99</v>
      </c>
      <c r="C34" s="19"/>
      <c r="D34" s="19"/>
      <c r="E34" s="30"/>
      <c r="F34" s="48">
        <v>190.1707564999997</v>
      </c>
      <c r="G34" s="21">
        <v>1.7500000000000002E-2</v>
      </c>
      <c r="H34" s="22"/>
    </row>
    <row r="35" spans="2:8" ht="12.75" customHeight="1" x14ac:dyDescent="0.2">
      <c r="B35" s="23" t="s">
        <v>110</v>
      </c>
      <c r="C35" s="23"/>
      <c r="D35" s="23"/>
      <c r="E35" s="31"/>
      <c r="F35" s="24">
        <v>10881.360476500002</v>
      </c>
      <c r="G35" s="25">
        <v>1</v>
      </c>
      <c r="H35" s="26"/>
    </row>
    <row r="36" spans="2:8" ht="12.75" customHeight="1" x14ac:dyDescent="0.2"/>
    <row r="37" spans="2:8" ht="12.75" customHeight="1" x14ac:dyDescent="0.2">
      <c r="B37" s="17" t="s">
        <v>310</v>
      </c>
      <c r="C37" s="17"/>
    </row>
    <row r="38" spans="2:8" ht="12.75" customHeight="1" x14ac:dyDescent="0.2">
      <c r="B38" s="17" t="s">
        <v>307</v>
      </c>
      <c r="C38" s="17"/>
    </row>
    <row r="39" spans="2:8" ht="12.75" customHeight="1" x14ac:dyDescent="0.2">
      <c r="B39" s="17"/>
      <c r="C39" s="17"/>
    </row>
    <row r="40" spans="2:8" ht="12.75" customHeight="1" x14ac:dyDescent="0.2">
      <c r="B40" s="17"/>
      <c r="C40" s="17"/>
    </row>
    <row r="41" spans="2:8" ht="12.75" customHeight="1" x14ac:dyDescent="0.2">
      <c r="B41" s="17"/>
      <c r="C41" s="17"/>
    </row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722</v>
      </c>
      <c r="B1" s="94" t="s">
        <v>211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627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685</v>
      </c>
      <c r="C9" t="s">
        <v>543</v>
      </c>
      <c r="D9" t="s">
        <v>192</v>
      </c>
      <c r="E9" s="29">
        <v>1525</v>
      </c>
      <c r="F9" s="14">
        <v>1522.6408249999999</v>
      </c>
      <c r="G9" s="15">
        <v>0.2077</v>
      </c>
      <c r="H9" s="16">
        <v>42776</v>
      </c>
    </row>
    <row r="10" spans="1:8" ht="12.75" customHeight="1" x14ac:dyDescent="0.2">
      <c r="A10">
        <v>2</v>
      </c>
      <c r="B10" s="1" t="s">
        <v>686</v>
      </c>
      <c r="C10" t="s">
        <v>544</v>
      </c>
      <c r="D10" t="s">
        <v>444</v>
      </c>
      <c r="E10" s="29">
        <v>930</v>
      </c>
      <c r="F10" s="14">
        <v>924.23307</v>
      </c>
      <c r="G10" s="15">
        <v>0.12609999999999999</v>
      </c>
      <c r="H10" s="16">
        <v>42804</v>
      </c>
    </row>
    <row r="11" spans="1:8" ht="12.75" customHeight="1" x14ac:dyDescent="0.2">
      <c r="A11">
        <v>3</v>
      </c>
      <c r="B11" s="1" t="s">
        <v>565</v>
      </c>
      <c r="C11" t="s">
        <v>566</v>
      </c>
      <c r="D11" t="s">
        <v>444</v>
      </c>
      <c r="E11" s="29">
        <v>930</v>
      </c>
      <c r="F11" s="14">
        <v>923.02407000000005</v>
      </c>
      <c r="G11" s="15">
        <v>0.12590000000000001</v>
      </c>
      <c r="H11" s="16">
        <v>42810</v>
      </c>
    </row>
    <row r="12" spans="1:8" ht="12.75" customHeight="1" x14ac:dyDescent="0.2">
      <c r="A12">
        <v>4</v>
      </c>
      <c r="B12" s="1" t="s">
        <v>375</v>
      </c>
      <c r="C12" t="s">
        <v>612</v>
      </c>
      <c r="D12" t="s">
        <v>444</v>
      </c>
      <c r="E12" s="29">
        <v>925</v>
      </c>
      <c r="F12" s="14">
        <v>918.64710000000002</v>
      </c>
      <c r="G12" s="15">
        <v>0.12529999999999999</v>
      </c>
      <c r="H12" s="16">
        <v>42807</v>
      </c>
    </row>
    <row r="13" spans="1:8" ht="12.75" customHeight="1" x14ac:dyDescent="0.2">
      <c r="A13">
        <v>5</v>
      </c>
      <c r="B13" t="s">
        <v>316</v>
      </c>
      <c r="C13" t="s">
        <v>567</v>
      </c>
      <c r="D13" t="s">
        <v>444</v>
      </c>
      <c r="E13" s="29">
        <v>900</v>
      </c>
      <c r="F13" s="14">
        <v>895.73220000000003</v>
      </c>
      <c r="G13" s="15">
        <v>0.1222</v>
      </c>
      <c r="H13" s="16">
        <v>42795</v>
      </c>
    </row>
    <row r="14" spans="1:8" ht="12.75" customHeight="1" x14ac:dyDescent="0.2">
      <c r="A14">
        <v>6</v>
      </c>
      <c r="B14" s="1" t="s">
        <v>344</v>
      </c>
      <c r="C14" t="s">
        <v>687</v>
      </c>
      <c r="D14" t="s">
        <v>444</v>
      </c>
      <c r="E14" s="29">
        <v>500</v>
      </c>
      <c r="F14" s="14">
        <v>497.69349999999997</v>
      </c>
      <c r="G14" s="15">
        <v>6.7900000000000002E-2</v>
      </c>
      <c r="H14" s="16">
        <v>42794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5681.970765</v>
      </c>
      <c r="G15" s="21">
        <v>0.7750999999999999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17" t="s">
        <v>201</v>
      </c>
      <c r="C17" s="17"/>
      <c r="F17" s="14"/>
      <c r="G17" s="15"/>
      <c r="H17" s="16"/>
    </row>
    <row r="18" spans="1:8" ht="12.75" customHeight="1" x14ac:dyDescent="0.2">
      <c r="A18">
        <v>7</v>
      </c>
      <c r="B18" s="1" t="s">
        <v>791</v>
      </c>
      <c r="C18" t="s">
        <v>845</v>
      </c>
      <c r="D18" t="s">
        <v>763</v>
      </c>
      <c r="E18" s="29">
        <v>18000</v>
      </c>
      <c r="F18" s="14">
        <v>17.786358</v>
      </c>
      <c r="G18" s="15">
        <v>2.3999999999999998E-3</v>
      </c>
      <c r="H18" s="16">
        <v>42838</v>
      </c>
    </row>
    <row r="19" spans="1:8" ht="12.75" customHeight="1" x14ac:dyDescent="0.2">
      <c r="B19" s="19" t="s">
        <v>99</v>
      </c>
      <c r="C19" s="19"/>
      <c r="D19" s="19"/>
      <c r="E19" s="30"/>
      <c r="F19" s="20">
        <v>17.786358</v>
      </c>
      <c r="G19" s="21">
        <v>2.3999999999999998E-3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143</v>
      </c>
      <c r="C21" s="17"/>
      <c r="F21" s="14"/>
      <c r="G21" s="15"/>
      <c r="H21" s="16"/>
    </row>
    <row r="22" spans="1:8" ht="12.75" customHeight="1" x14ac:dyDescent="0.2">
      <c r="B22" s="32" t="s">
        <v>523</v>
      </c>
      <c r="C22" s="17"/>
      <c r="F22" s="14"/>
      <c r="G22" s="15"/>
      <c r="H22" s="16"/>
    </row>
    <row r="23" spans="1:8" ht="12.75" customHeight="1" x14ac:dyDescent="0.2">
      <c r="A23">
        <v>8</v>
      </c>
      <c r="B23" s="1" t="s">
        <v>545</v>
      </c>
      <c r="C23" t="s">
        <v>546</v>
      </c>
      <c r="D23" t="s">
        <v>122</v>
      </c>
      <c r="E23" s="29">
        <v>50</v>
      </c>
      <c r="F23" s="14">
        <v>794.00400000000002</v>
      </c>
      <c r="G23" s="15">
        <v>0.10829999999999999</v>
      </c>
      <c r="H23" s="16">
        <v>42772</v>
      </c>
    </row>
    <row r="24" spans="1:8" ht="12.75" customHeight="1" x14ac:dyDescent="0.2">
      <c r="A24">
        <v>9</v>
      </c>
      <c r="B24" s="1" t="s">
        <v>578</v>
      </c>
      <c r="C24" t="s">
        <v>568</v>
      </c>
      <c r="D24" t="s">
        <v>557</v>
      </c>
      <c r="E24" s="29">
        <v>54</v>
      </c>
      <c r="F24" s="14">
        <v>540.07992000000002</v>
      </c>
      <c r="G24" s="15">
        <v>7.3700000000000002E-2</v>
      </c>
      <c r="H24" s="16">
        <v>42769</v>
      </c>
    </row>
    <row r="25" spans="1:8" ht="12.75" customHeight="1" x14ac:dyDescent="0.2">
      <c r="A25">
        <v>10</v>
      </c>
      <c r="B25" s="1" t="s">
        <v>569</v>
      </c>
      <c r="C25" t="s">
        <v>570</v>
      </c>
      <c r="D25" t="s">
        <v>122</v>
      </c>
      <c r="E25" s="29">
        <v>21</v>
      </c>
      <c r="F25" s="14">
        <v>210.28161</v>
      </c>
      <c r="G25" s="15">
        <v>2.87E-2</v>
      </c>
      <c r="H25" s="16">
        <v>42816</v>
      </c>
    </row>
    <row r="26" spans="1:8" ht="12.75" customHeight="1" x14ac:dyDescent="0.2">
      <c r="B26" s="19" t="s">
        <v>99</v>
      </c>
      <c r="C26" s="19"/>
      <c r="D26" s="19"/>
      <c r="E26" s="30"/>
      <c r="F26" s="20">
        <v>1544.36553</v>
      </c>
      <c r="G26" s="21">
        <v>0.2107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A28" s="83" t="s">
        <v>708</v>
      </c>
      <c r="B28" s="17" t="s">
        <v>107</v>
      </c>
      <c r="C28" s="17"/>
      <c r="F28" s="14">
        <v>22.901520000000001</v>
      </c>
      <c r="G28" s="15">
        <v>3.0999999999999999E-3</v>
      </c>
      <c r="H28" s="16">
        <v>42767</v>
      </c>
    </row>
    <row r="29" spans="1:8" ht="12.75" customHeight="1" x14ac:dyDescent="0.2">
      <c r="B29" s="19" t="s">
        <v>99</v>
      </c>
      <c r="C29" s="19"/>
      <c r="D29" s="19"/>
      <c r="E29" s="30"/>
      <c r="F29" s="20">
        <v>22.901520000000001</v>
      </c>
      <c r="G29" s="21">
        <v>3.0999999999999999E-3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108</v>
      </c>
      <c r="C31" s="17"/>
      <c r="F31" s="14"/>
      <c r="G31" s="15"/>
      <c r="H31" s="16"/>
    </row>
    <row r="32" spans="1:8" ht="12.75" customHeight="1" x14ac:dyDescent="0.2">
      <c r="B32" s="17" t="s">
        <v>109</v>
      </c>
      <c r="C32" s="17"/>
      <c r="F32" s="42">
        <v>63.752362899999753</v>
      </c>
      <c r="G32" s="15">
        <v>8.6999999999999994E-3</v>
      </c>
      <c r="H32" s="16"/>
    </row>
    <row r="33" spans="2:8" ht="12.75" customHeight="1" x14ac:dyDescent="0.2">
      <c r="B33" s="19" t="s">
        <v>99</v>
      </c>
      <c r="C33" s="19"/>
      <c r="D33" s="19"/>
      <c r="E33" s="30"/>
      <c r="F33" s="48">
        <v>63.752362899999753</v>
      </c>
      <c r="G33" s="21">
        <v>8.6999999999999994E-3</v>
      </c>
      <c r="H33" s="22"/>
    </row>
    <row r="34" spans="2:8" ht="12.75" customHeight="1" x14ac:dyDescent="0.2">
      <c r="B34" s="23" t="s">
        <v>110</v>
      </c>
      <c r="C34" s="23"/>
      <c r="D34" s="23"/>
      <c r="E34" s="31"/>
      <c r="F34" s="24">
        <v>7330.7765359000005</v>
      </c>
      <c r="G34" s="25">
        <v>0.99999999999999989</v>
      </c>
      <c r="H34" s="26"/>
    </row>
    <row r="35" spans="2:8" ht="12.75" customHeight="1" x14ac:dyDescent="0.2"/>
    <row r="36" spans="2:8" ht="12.75" customHeight="1" x14ac:dyDescent="0.2">
      <c r="B36" s="17" t="s">
        <v>310</v>
      </c>
      <c r="C36" s="17"/>
    </row>
    <row r="37" spans="2:8" ht="12.75" customHeight="1" x14ac:dyDescent="0.2">
      <c r="B37" s="17" t="s">
        <v>307</v>
      </c>
      <c r="C37" s="17"/>
    </row>
    <row r="38" spans="2:8" ht="12.75" customHeight="1" x14ac:dyDescent="0.2">
      <c r="B38" s="17"/>
      <c r="C38" s="17"/>
    </row>
    <row r="39" spans="2:8" ht="12.75" customHeight="1" x14ac:dyDescent="0.2">
      <c r="B39" s="17"/>
      <c r="C39" s="17"/>
    </row>
    <row r="40" spans="2:8" ht="12.75" customHeight="1" x14ac:dyDescent="0.2">
      <c r="B40" s="17"/>
      <c r="C40" s="17"/>
    </row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0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723</v>
      </c>
      <c r="B1" s="94" t="s">
        <v>602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627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344</v>
      </c>
      <c r="C9" t="s">
        <v>854</v>
      </c>
      <c r="D9" t="s">
        <v>192</v>
      </c>
      <c r="E9" s="29">
        <v>2500</v>
      </c>
      <c r="F9" s="14">
        <v>2360.2350000000001</v>
      </c>
      <c r="G9" s="15">
        <v>6.1499999999999999E-2</v>
      </c>
      <c r="H9" s="16">
        <v>43098</v>
      </c>
    </row>
    <row r="10" spans="1:8" ht="12.75" customHeight="1" x14ac:dyDescent="0.2">
      <c r="A10">
        <v>2</v>
      </c>
      <c r="B10" t="s">
        <v>685</v>
      </c>
      <c r="C10" t="s">
        <v>543</v>
      </c>
      <c r="D10" t="s">
        <v>192</v>
      </c>
      <c r="E10" s="29">
        <v>975</v>
      </c>
      <c r="F10" s="14">
        <v>973.49167499999999</v>
      </c>
      <c r="G10" s="15">
        <v>2.5399999999999999E-2</v>
      </c>
      <c r="H10" s="16">
        <v>42776</v>
      </c>
    </row>
    <row r="11" spans="1:8" ht="12.75" customHeight="1" x14ac:dyDescent="0.2">
      <c r="A11">
        <v>3</v>
      </c>
      <c r="B11" s="1" t="s">
        <v>375</v>
      </c>
      <c r="C11" t="s">
        <v>612</v>
      </c>
      <c r="D11" t="s">
        <v>444</v>
      </c>
      <c r="E11" s="29">
        <v>75</v>
      </c>
      <c r="F11" s="14">
        <v>74.484899999999996</v>
      </c>
      <c r="G11" s="15">
        <v>1.9E-3</v>
      </c>
      <c r="H11" s="16">
        <v>42807</v>
      </c>
    </row>
    <row r="12" spans="1:8" ht="12.75" customHeight="1" x14ac:dyDescent="0.2">
      <c r="A12">
        <v>4</v>
      </c>
      <c r="B12" s="1" t="s">
        <v>686</v>
      </c>
      <c r="C12" t="s">
        <v>544</v>
      </c>
      <c r="D12" t="s">
        <v>444</v>
      </c>
      <c r="E12" s="29">
        <v>70</v>
      </c>
      <c r="F12" s="14">
        <v>69.565929999999994</v>
      </c>
      <c r="G12" s="15">
        <v>1.8E-3</v>
      </c>
      <c r="H12" s="16">
        <v>42804</v>
      </c>
    </row>
    <row r="13" spans="1:8" ht="12.75" customHeight="1" x14ac:dyDescent="0.2">
      <c r="A13">
        <v>5</v>
      </c>
      <c r="B13" s="1" t="s">
        <v>565</v>
      </c>
      <c r="C13" t="s">
        <v>566</v>
      </c>
      <c r="D13" t="s">
        <v>444</v>
      </c>
      <c r="E13" s="29">
        <v>70</v>
      </c>
      <c r="F13" s="14">
        <v>69.474930000000001</v>
      </c>
      <c r="G13" s="15">
        <v>1.8E-3</v>
      </c>
      <c r="H13" s="16">
        <v>42810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3547.2524349999999</v>
      </c>
      <c r="G14" s="21">
        <v>9.2399999999999996E-2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524</v>
      </c>
      <c r="C16" s="17"/>
      <c r="F16" s="14"/>
      <c r="G16" s="15"/>
      <c r="H16" s="16"/>
    </row>
    <row r="17" spans="1:8" ht="12.75" customHeight="1" x14ac:dyDescent="0.2">
      <c r="A17">
        <v>6</v>
      </c>
      <c r="B17" t="s">
        <v>353</v>
      </c>
      <c r="C17" t="s">
        <v>795</v>
      </c>
      <c r="D17" t="s">
        <v>576</v>
      </c>
      <c r="E17" s="29">
        <v>200</v>
      </c>
      <c r="F17" s="14">
        <v>989.12300000000005</v>
      </c>
      <c r="G17" s="15">
        <v>2.58E-2</v>
      </c>
      <c r="H17" s="16">
        <v>42822</v>
      </c>
    </row>
    <row r="18" spans="1:8" ht="12.75" customHeight="1" x14ac:dyDescent="0.2">
      <c r="A18">
        <v>7</v>
      </c>
      <c r="B18" t="s">
        <v>810</v>
      </c>
      <c r="C18" t="s">
        <v>851</v>
      </c>
      <c r="D18" t="s">
        <v>444</v>
      </c>
      <c r="E18" s="29">
        <v>170</v>
      </c>
      <c r="F18" s="14">
        <v>845.16690000000006</v>
      </c>
      <c r="G18" s="15">
        <v>2.1999999999999999E-2</v>
      </c>
      <c r="H18" s="16">
        <v>42794</v>
      </c>
    </row>
    <row r="19" spans="1:8" ht="12.75" customHeight="1" x14ac:dyDescent="0.2">
      <c r="A19">
        <v>8</v>
      </c>
      <c r="B19" t="s">
        <v>353</v>
      </c>
      <c r="C19" t="s">
        <v>844</v>
      </c>
      <c r="D19" t="s">
        <v>576</v>
      </c>
      <c r="E19" s="29">
        <v>100</v>
      </c>
      <c r="F19" s="14">
        <v>494.46249999999998</v>
      </c>
      <c r="G19" s="15">
        <v>1.29E-2</v>
      </c>
      <c r="H19" s="16">
        <v>42823</v>
      </c>
    </row>
    <row r="20" spans="1:8" ht="12.75" customHeight="1" x14ac:dyDescent="0.2">
      <c r="A20">
        <v>9</v>
      </c>
      <c r="B20" t="s">
        <v>445</v>
      </c>
      <c r="C20" t="s">
        <v>839</v>
      </c>
      <c r="D20" t="s">
        <v>192</v>
      </c>
      <c r="E20" s="29">
        <v>60</v>
      </c>
      <c r="F20" s="14">
        <v>299.67180000000002</v>
      </c>
      <c r="G20" s="15">
        <v>7.7999999999999996E-3</v>
      </c>
      <c r="H20" s="16">
        <v>42772</v>
      </c>
    </row>
    <row r="21" spans="1:8" ht="12.75" customHeight="1" x14ac:dyDescent="0.2">
      <c r="B21" s="19" t="s">
        <v>99</v>
      </c>
      <c r="C21" s="19"/>
      <c r="D21" s="19"/>
      <c r="E21" s="30"/>
      <c r="F21" s="20">
        <v>2628.4242000000004</v>
      </c>
      <c r="G21" s="21">
        <v>6.8499999999999991E-2</v>
      </c>
      <c r="H21" s="22"/>
    </row>
    <row r="22" spans="1:8" ht="12.75" customHeight="1" x14ac:dyDescent="0.2">
      <c r="F22" s="14"/>
      <c r="G22" s="15"/>
      <c r="H22" s="16"/>
    </row>
    <row r="23" spans="1:8" ht="12.75" customHeight="1" x14ac:dyDescent="0.2">
      <c r="B23" s="17" t="s">
        <v>208</v>
      </c>
      <c r="C23" s="17"/>
      <c r="F23" s="14"/>
      <c r="G23" s="15"/>
      <c r="H23" s="16"/>
    </row>
    <row r="24" spans="1:8" ht="12.75" customHeight="1" x14ac:dyDescent="0.2">
      <c r="A24">
        <v>10</v>
      </c>
      <c r="B24" t="s">
        <v>540</v>
      </c>
      <c r="C24" t="s">
        <v>454</v>
      </c>
      <c r="D24" t="s">
        <v>763</v>
      </c>
      <c r="E24" s="29">
        <v>1578700</v>
      </c>
      <c r="F24" s="14">
        <v>1641.0586499999999</v>
      </c>
      <c r="G24" s="15">
        <v>4.2799999999999998E-2</v>
      </c>
      <c r="H24" s="75">
        <v>45465</v>
      </c>
    </row>
    <row r="25" spans="1:8" ht="12.75" customHeight="1" x14ac:dyDescent="0.2">
      <c r="A25">
        <v>11</v>
      </c>
      <c r="B25" t="s">
        <v>548</v>
      </c>
      <c r="C25" t="s">
        <v>212</v>
      </c>
      <c r="D25" t="s">
        <v>763</v>
      </c>
      <c r="E25" s="29">
        <v>1500000</v>
      </c>
      <c r="F25" s="14">
        <v>1590.15</v>
      </c>
      <c r="G25" s="15">
        <v>4.1399999999999999E-2</v>
      </c>
      <c r="H25" s="16">
        <v>45275</v>
      </c>
    </row>
    <row r="26" spans="1:8" ht="12.75" customHeight="1" x14ac:dyDescent="0.2">
      <c r="A26">
        <v>12</v>
      </c>
      <c r="B26" t="s">
        <v>798</v>
      </c>
      <c r="C26" t="s">
        <v>799</v>
      </c>
      <c r="D26" t="s">
        <v>763</v>
      </c>
      <c r="E26" s="29">
        <v>1000000</v>
      </c>
      <c r="F26" s="14">
        <v>1048</v>
      </c>
      <c r="G26" s="15">
        <v>2.7300000000000001E-2</v>
      </c>
      <c r="H26" s="16">
        <v>44297</v>
      </c>
    </row>
    <row r="27" spans="1:8" ht="12.75" customHeight="1" x14ac:dyDescent="0.2">
      <c r="A27">
        <v>13</v>
      </c>
      <c r="B27" t="s">
        <v>541</v>
      </c>
      <c r="C27" t="s">
        <v>453</v>
      </c>
      <c r="D27" t="s">
        <v>763</v>
      </c>
      <c r="E27" s="29">
        <v>500000</v>
      </c>
      <c r="F27" s="14">
        <v>528.25</v>
      </c>
      <c r="G27" s="15">
        <v>1.38E-2</v>
      </c>
      <c r="H27" s="16">
        <v>44175</v>
      </c>
    </row>
    <row r="28" spans="1:8" ht="12.75" customHeight="1" x14ac:dyDescent="0.2">
      <c r="B28" s="19" t="s">
        <v>99</v>
      </c>
      <c r="C28" s="19"/>
      <c r="D28" s="19"/>
      <c r="E28" s="30"/>
      <c r="F28" s="20">
        <v>4807.4586500000005</v>
      </c>
      <c r="G28" s="21">
        <v>0.12529999999999999</v>
      </c>
      <c r="H28" s="22"/>
    </row>
    <row r="29" spans="1:8" ht="12.75" customHeight="1" x14ac:dyDescent="0.2">
      <c r="F29" s="14"/>
      <c r="G29" s="15"/>
      <c r="H29" s="16"/>
    </row>
    <row r="30" spans="1:8" ht="12.75" customHeight="1" x14ac:dyDescent="0.2">
      <c r="B30" s="17" t="s">
        <v>143</v>
      </c>
      <c r="C30" s="17"/>
      <c r="F30" s="14"/>
      <c r="G30" s="15"/>
      <c r="H30" s="16"/>
    </row>
    <row r="31" spans="1:8" ht="12.75" customHeight="1" x14ac:dyDescent="0.2">
      <c r="B31" s="32" t="s">
        <v>523</v>
      </c>
      <c r="C31" s="17"/>
      <c r="F31" s="14"/>
      <c r="G31" s="15"/>
      <c r="H31" s="16"/>
    </row>
    <row r="32" spans="1:8" ht="12.75" customHeight="1" x14ac:dyDescent="0.2">
      <c r="A32">
        <v>14</v>
      </c>
      <c r="B32" t="s">
        <v>842</v>
      </c>
      <c r="C32" t="s">
        <v>843</v>
      </c>
      <c r="D32" t="s">
        <v>654</v>
      </c>
      <c r="E32" s="29">
        <v>270000</v>
      </c>
      <c r="F32" s="14">
        <v>2716.3188</v>
      </c>
      <c r="G32" s="15">
        <v>7.0800000000000002E-2</v>
      </c>
      <c r="H32" s="16">
        <v>43717</v>
      </c>
    </row>
    <row r="33" spans="1:8" ht="12.75" customHeight="1" x14ac:dyDescent="0.2">
      <c r="A33">
        <v>15</v>
      </c>
      <c r="B33" t="s">
        <v>800</v>
      </c>
      <c r="C33" t="s">
        <v>801</v>
      </c>
      <c r="D33" t="s">
        <v>122</v>
      </c>
      <c r="E33" s="29">
        <v>250</v>
      </c>
      <c r="F33" s="14">
        <v>2563.0974999999999</v>
      </c>
      <c r="G33" s="15">
        <v>6.6799999999999998E-2</v>
      </c>
      <c r="H33" s="16">
        <v>43810</v>
      </c>
    </row>
    <row r="34" spans="1:8" ht="12.75" customHeight="1" x14ac:dyDescent="0.2">
      <c r="A34">
        <v>16</v>
      </c>
      <c r="B34" s="1" t="s">
        <v>769</v>
      </c>
      <c r="C34" t="s">
        <v>770</v>
      </c>
      <c r="D34" t="s">
        <v>122</v>
      </c>
      <c r="E34" s="29">
        <v>25</v>
      </c>
      <c r="F34" s="14">
        <v>2513.9124999999999</v>
      </c>
      <c r="G34" s="15">
        <v>6.5500000000000003E-2</v>
      </c>
      <c r="H34" s="16">
        <v>43780</v>
      </c>
    </row>
    <row r="35" spans="1:8" ht="12.75" customHeight="1" x14ac:dyDescent="0.2">
      <c r="A35">
        <v>17</v>
      </c>
      <c r="B35" t="s">
        <v>846</v>
      </c>
      <c r="C35" t="s">
        <v>847</v>
      </c>
      <c r="D35" t="s">
        <v>122</v>
      </c>
      <c r="E35" s="29">
        <v>250</v>
      </c>
      <c r="F35" s="14">
        <v>2492.4775</v>
      </c>
      <c r="G35" s="15">
        <v>6.5000000000000002E-2</v>
      </c>
      <c r="H35" s="16">
        <v>43936</v>
      </c>
    </row>
    <row r="36" spans="1:8" ht="12.75" customHeight="1" x14ac:dyDescent="0.2">
      <c r="A36">
        <v>18</v>
      </c>
      <c r="B36" t="s">
        <v>579</v>
      </c>
      <c r="C36" t="s">
        <v>580</v>
      </c>
      <c r="D36" t="s">
        <v>122</v>
      </c>
      <c r="E36" s="29">
        <v>200</v>
      </c>
      <c r="F36" s="14">
        <v>2108.7959999999998</v>
      </c>
      <c r="G36" s="15">
        <v>5.5E-2</v>
      </c>
      <c r="H36" s="16">
        <v>43788</v>
      </c>
    </row>
    <row r="37" spans="1:8" ht="12.75" customHeight="1" x14ac:dyDescent="0.2">
      <c r="A37">
        <v>19</v>
      </c>
      <c r="B37" t="s">
        <v>802</v>
      </c>
      <c r="C37" t="s">
        <v>803</v>
      </c>
      <c r="D37" t="s">
        <v>122</v>
      </c>
      <c r="E37" s="29">
        <v>150</v>
      </c>
      <c r="F37" s="14">
        <v>1559.241</v>
      </c>
      <c r="G37" s="15">
        <v>4.0599999999999997E-2</v>
      </c>
      <c r="H37" s="16">
        <v>44343</v>
      </c>
    </row>
    <row r="38" spans="1:8" ht="12.75" customHeight="1" x14ac:dyDescent="0.2">
      <c r="A38">
        <v>20</v>
      </c>
      <c r="B38" t="s">
        <v>542</v>
      </c>
      <c r="C38" t="s">
        <v>210</v>
      </c>
      <c r="D38" t="s">
        <v>209</v>
      </c>
      <c r="E38" s="29">
        <v>110</v>
      </c>
      <c r="F38" s="14">
        <v>1117.1754000000001</v>
      </c>
      <c r="G38" s="15">
        <v>2.9100000000000001E-2</v>
      </c>
      <c r="H38" s="16">
        <v>43259</v>
      </c>
    </row>
    <row r="39" spans="1:8" s="46" customFormat="1" ht="12.75" customHeight="1" x14ac:dyDescent="0.2">
      <c r="A39">
        <v>21</v>
      </c>
      <c r="B39" t="s">
        <v>688</v>
      </c>
      <c r="C39" t="s">
        <v>689</v>
      </c>
      <c r="D39" t="s">
        <v>122</v>
      </c>
      <c r="E39" s="29">
        <v>100</v>
      </c>
      <c r="F39" s="14">
        <v>1051.2329999999999</v>
      </c>
      <c r="G39" s="15">
        <v>2.7400000000000001E-2</v>
      </c>
      <c r="H39" s="16">
        <v>44708</v>
      </c>
    </row>
    <row r="40" spans="1:8" ht="12.75" customHeight="1" x14ac:dyDescent="0.2">
      <c r="A40">
        <v>22</v>
      </c>
      <c r="B40" t="s">
        <v>634</v>
      </c>
      <c r="C40" t="s">
        <v>635</v>
      </c>
      <c r="D40" t="s">
        <v>636</v>
      </c>
      <c r="E40" s="29">
        <v>100</v>
      </c>
      <c r="F40" s="14">
        <v>1009.1130000000001</v>
      </c>
      <c r="G40" s="15">
        <v>2.63E-2</v>
      </c>
      <c r="H40" s="16">
        <v>43309</v>
      </c>
    </row>
    <row r="41" spans="1:8" ht="12.75" customHeight="1" x14ac:dyDescent="0.2">
      <c r="A41">
        <v>23</v>
      </c>
      <c r="B41" t="s">
        <v>549</v>
      </c>
      <c r="C41" t="s">
        <v>213</v>
      </c>
      <c r="D41" t="s">
        <v>448</v>
      </c>
      <c r="E41" s="29">
        <v>100</v>
      </c>
      <c r="F41" s="14">
        <v>1005.364</v>
      </c>
      <c r="G41" s="15">
        <v>2.6200000000000001E-2</v>
      </c>
      <c r="H41" s="16">
        <v>42940</v>
      </c>
    </row>
    <row r="42" spans="1:8" ht="12.75" customHeight="1" x14ac:dyDescent="0.2">
      <c r="A42">
        <v>24</v>
      </c>
      <c r="B42" s="57" t="s">
        <v>750</v>
      </c>
      <c r="C42" t="s">
        <v>745</v>
      </c>
      <c r="D42" t="s">
        <v>654</v>
      </c>
      <c r="E42" s="29">
        <v>100</v>
      </c>
      <c r="F42" s="14">
        <v>994.90899999999999</v>
      </c>
      <c r="G42" s="15">
        <v>2.5899999999999999E-2</v>
      </c>
      <c r="H42" s="16">
        <v>43892</v>
      </c>
    </row>
    <row r="43" spans="1:8" ht="12.75" customHeight="1" x14ac:dyDescent="0.2">
      <c r="A43">
        <v>25</v>
      </c>
      <c r="B43" t="s">
        <v>606</v>
      </c>
      <c r="C43" t="s">
        <v>607</v>
      </c>
      <c r="D43" t="s">
        <v>122</v>
      </c>
      <c r="E43" s="29">
        <v>90</v>
      </c>
      <c r="F43" s="14">
        <v>905.45309999999995</v>
      </c>
      <c r="G43" s="15">
        <v>2.3599999999999999E-2</v>
      </c>
      <c r="H43" s="16">
        <v>43004</v>
      </c>
    </row>
    <row r="44" spans="1:8" ht="12.75" customHeight="1" x14ac:dyDescent="0.2">
      <c r="A44">
        <v>26</v>
      </c>
      <c r="B44" t="s">
        <v>771</v>
      </c>
      <c r="C44" t="s">
        <v>772</v>
      </c>
      <c r="D44" t="s">
        <v>122</v>
      </c>
      <c r="E44" s="29">
        <v>50</v>
      </c>
      <c r="F44" s="14">
        <v>524.04499999999996</v>
      </c>
      <c r="G44" s="15">
        <v>1.37E-2</v>
      </c>
      <c r="H44" s="16">
        <v>44188</v>
      </c>
    </row>
    <row r="45" spans="1:8" ht="12.75" customHeight="1" x14ac:dyDescent="0.2">
      <c r="A45">
        <v>27</v>
      </c>
      <c r="B45" t="s">
        <v>639</v>
      </c>
      <c r="C45" t="s">
        <v>640</v>
      </c>
      <c r="D45" t="s">
        <v>122</v>
      </c>
      <c r="E45" s="29">
        <v>50</v>
      </c>
      <c r="F45" s="14">
        <v>514.77200000000005</v>
      </c>
      <c r="G45" s="15">
        <v>1.34E-2</v>
      </c>
      <c r="H45" s="16">
        <v>44385</v>
      </c>
    </row>
    <row r="46" spans="1:8" ht="12.75" customHeight="1" x14ac:dyDescent="0.2">
      <c r="A46">
        <v>28</v>
      </c>
      <c r="B46" t="s">
        <v>551</v>
      </c>
      <c r="C46" t="s">
        <v>455</v>
      </c>
      <c r="D46" t="s">
        <v>122</v>
      </c>
      <c r="E46" s="29">
        <v>50</v>
      </c>
      <c r="F46" s="14">
        <v>511.15050000000002</v>
      </c>
      <c r="G46" s="15">
        <v>1.3299999999999999E-2</v>
      </c>
      <c r="H46" s="16">
        <v>43170</v>
      </c>
    </row>
    <row r="47" spans="1:8" ht="12.75" customHeight="1" x14ac:dyDescent="0.2">
      <c r="A47">
        <v>29</v>
      </c>
      <c r="B47" t="s">
        <v>855</v>
      </c>
      <c r="C47" t="s">
        <v>856</v>
      </c>
      <c r="D47" t="s">
        <v>122</v>
      </c>
      <c r="E47" s="29">
        <v>50</v>
      </c>
      <c r="F47" s="14">
        <v>509.86950000000002</v>
      </c>
      <c r="G47" s="15">
        <v>1.3299999999999999E-2</v>
      </c>
      <c r="H47" s="16">
        <v>46386</v>
      </c>
    </row>
    <row r="48" spans="1:8" ht="12.75" customHeight="1" x14ac:dyDescent="0.2">
      <c r="A48">
        <v>30</v>
      </c>
      <c r="B48" t="s">
        <v>652</v>
      </c>
      <c r="C48" t="s">
        <v>653</v>
      </c>
      <c r="D48" t="s">
        <v>654</v>
      </c>
      <c r="E48" s="29">
        <v>50</v>
      </c>
      <c r="F48" s="14">
        <v>503.11450000000002</v>
      </c>
      <c r="G48" s="15">
        <v>1.3100000000000001E-2</v>
      </c>
      <c r="H48" s="16">
        <v>43542</v>
      </c>
    </row>
    <row r="49" spans="1:8" ht="12.75" customHeight="1" x14ac:dyDescent="0.2">
      <c r="A49">
        <v>31</v>
      </c>
      <c r="B49" t="s">
        <v>857</v>
      </c>
      <c r="C49" t="s">
        <v>858</v>
      </c>
      <c r="D49" t="s">
        <v>122</v>
      </c>
      <c r="E49" s="29">
        <v>50</v>
      </c>
      <c r="F49" s="14">
        <v>502.98399999999998</v>
      </c>
      <c r="G49" s="15">
        <v>1.3100000000000001E-2</v>
      </c>
      <c r="H49" s="16">
        <v>44552</v>
      </c>
    </row>
    <row r="50" spans="1:8" ht="12.75" customHeight="1" x14ac:dyDescent="0.2">
      <c r="A50">
        <v>32</v>
      </c>
      <c r="B50" t="s">
        <v>670</v>
      </c>
      <c r="C50" t="s">
        <v>671</v>
      </c>
      <c r="D50" t="s">
        <v>672</v>
      </c>
      <c r="E50" s="29">
        <v>30</v>
      </c>
      <c r="F50" s="14">
        <v>308.46929999999998</v>
      </c>
      <c r="G50" s="15">
        <v>8.0000000000000002E-3</v>
      </c>
      <c r="H50" s="16">
        <v>43132</v>
      </c>
    </row>
    <row r="51" spans="1:8" ht="12.75" customHeight="1" x14ac:dyDescent="0.2">
      <c r="A51">
        <v>33</v>
      </c>
      <c r="B51" t="s">
        <v>569</v>
      </c>
      <c r="C51" t="s">
        <v>570</v>
      </c>
      <c r="D51" t="s">
        <v>122</v>
      </c>
      <c r="E51" s="29">
        <v>29</v>
      </c>
      <c r="F51" s="14">
        <v>290.38889</v>
      </c>
      <c r="G51" s="15">
        <v>7.6E-3</v>
      </c>
      <c r="H51" s="16">
        <v>42816</v>
      </c>
    </row>
    <row r="52" spans="1:8" ht="12.75" customHeight="1" x14ac:dyDescent="0.2">
      <c r="B52" s="19" t="s">
        <v>99</v>
      </c>
      <c r="C52" s="19"/>
      <c r="D52" s="19"/>
      <c r="E52" s="30"/>
      <c r="F52" s="20">
        <v>23701.88449</v>
      </c>
      <c r="G52" s="21">
        <v>0.61770000000000003</v>
      </c>
      <c r="H52" s="22"/>
    </row>
    <row r="53" spans="1:8" s="46" customFormat="1" ht="12.75" customHeight="1" x14ac:dyDescent="0.2">
      <c r="B53" s="59"/>
      <c r="C53" s="59"/>
      <c r="D53" s="59"/>
      <c r="E53" s="60"/>
      <c r="F53" s="61"/>
      <c r="G53" s="62"/>
      <c r="H53" s="63"/>
    </row>
    <row r="54" spans="1:8" ht="12.75" customHeight="1" x14ac:dyDescent="0.2">
      <c r="B54" s="17" t="s">
        <v>305</v>
      </c>
      <c r="C54" s="17"/>
      <c r="F54" s="14"/>
      <c r="G54" s="15"/>
      <c r="H54" s="16"/>
    </row>
    <row r="55" spans="1:8" ht="12.75" customHeight="1" x14ac:dyDescent="0.2">
      <c r="A55">
        <v>34</v>
      </c>
      <c r="B55" t="s">
        <v>849</v>
      </c>
      <c r="C55" t="s">
        <v>850</v>
      </c>
      <c r="D55" t="s">
        <v>122</v>
      </c>
      <c r="E55" s="29">
        <v>250</v>
      </c>
      <c r="F55" s="14">
        <v>2499.585</v>
      </c>
      <c r="G55" s="15">
        <v>6.5100000000000005E-2</v>
      </c>
      <c r="H55" s="75">
        <v>43913</v>
      </c>
    </row>
    <row r="56" spans="1:8" ht="12.75" customHeight="1" x14ac:dyDescent="0.2">
      <c r="B56" s="19" t="s">
        <v>99</v>
      </c>
      <c r="C56" s="19"/>
      <c r="D56" s="19"/>
      <c r="E56" s="30"/>
      <c r="F56" s="20">
        <v>2499.585</v>
      </c>
      <c r="G56" s="21">
        <v>6.5100000000000005E-2</v>
      </c>
      <c r="H56" s="22"/>
    </row>
    <row r="57" spans="1:8" s="46" customFormat="1" ht="12.75" customHeight="1" x14ac:dyDescent="0.2">
      <c r="B57" s="59"/>
      <c r="C57" s="59"/>
      <c r="D57" s="59"/>
      <c r="E57" s="60"/>
      <c r="F57" s="61"/>
      <c r="G57" s="62"/>
      <c r="H57" s="63"/>
    </row>
    <row r="58" spans="1:8" ht="12.75" customHeight="1" x14ac:dyDescent="0.2">
      <c r="A58" s="83" t="s">
        <v>708</v>
      </c>
      <c r="B58" s="17" t="s">
        <v>107</v>
      </c>
      <c r="C58" s="17"/>
      <c r="F58" s="14">
        <v>388.03145999999998</v>
      </c>
      <c r="G58" s="15">
        <v>1.01E-2</v>
      </c>
      <c r="H58" s="16">
        <v>42767</v>
      </c>
    </row>
    <row r="59" spans="1:8" ht="12.75" customHeight="1" x14ac:dyDescent="0.2">
      <c r="B59" s="19" t="s">
        <v>99</v>
      </c>
      <c r="C59" s="19"/>
      <c r="D59" s="19"/>
      <c r="E59" s="30"/>
      <c r="F59" s="20">
        <v>388.03145999999998</v>
      </c>
      <c r="G59" s="21">
        <v>1.01E-2</v>
      </c>
      <c r="H59" s="22"/>
    </row>
    <row r="60" spans="1:8" ht="12.75" customHeight="1" x14ac:dyDescent="0.2">
      <c r="F60" s="14"/>
      <c r="G60" s="15"/>
      <c r="H60" s="16"/>
    </row>
    <row r="61" spans="1:8" ht="12.75" customHeight="1" x14ac:dyDescent="0.2">
      <c r="B61" s="17" t="s">
        <v>108</v>
      </c>
      <c r="C61" s="17"/>
      <c r="F61" s="14"/>
      <c r="G61" s="15"/>
      <c r="H61" s="16"/>
    </row>
    <row r="62" spans="1:8" ht="12.75" customHeight="1" x14ac:dyDescent="0.2">
      <c r="B62" s="17" t="s">
        <v>109</v>
      </c>
      <c r="C62" s="17"/>
      <c r="F62" s="14">
        <v>798.32366829999955</v>
      </c>
      <c r="G62" s="15">
        <v>2.0899999999999998E-2</v>
      </c>
      <c r="H62" s="16"/>
    </row>
    <row r="63" spans="1:8" ht="12.75" customHeight="1" x14ac:dyDescent="0.2">
      <c r="B63" s="19" t="s">
        <v>99</v>
      </c>
      <c r="C63" s="19"/>
      <c r="D63" s="19"/>
      <c r="E63" s="30"/>
      <c r="F63" s="20">
        <v>798.32366829999955</v>
      </c>
      <c r="G63" s="21">
        <v>2.0899999999999998E-2</v>
      </c>
      <c r="H63" s="22"/>
    </row>
    <row r="64" spans="1:8" ht="12.75" customHeight="1" x14ac:dyDescent="0.2">
      <c r="B64" s="23" t="s">
        <v>110</v>
      </c>
      <c r="C64" s="23"/>
      <c r="D64" s="23"/>
      <c r="E64" s="31"/>
      <c r="F64" s="24">
        <v>38370.959903299998</v>
      </c>
      <c r="G64" s="25">
        <v>1</v>
      </c>
      <c r="H64" s="26"/>
    </row>
    <row r="65" spans="2:3" ht="12.75" customHeight="1" x14ac:dyDescent="0.2"/>
    <row r="66" spans="2:3" ht="12.75" customHeight="1" x14ac:dyDescent="0.2">
      <c r="B66" s="17" t="s">
        <v>310</v>
      </c>
      <c r="C66" s="17"/>
    </row>
    <row r="67" spans="2:3" ht="12.75" customHeight="1" x14ac:dyDescent="0.2">
      <c r="B67" s="17" t="s">
        <v>307</v>
      </c>
      <c r="C67" s="17"/>
    </row>
    <row r="68" spans="2:3" ht="12.75" customHeight="1" x14ac:dyDescent="0.2">
      <c r="B68" s="17"/>
      <c r="C68" s="17"/>
    </row>
    <row r="69" spans="2:3" ht="12.75" customHeight="1" x14ac:dyDescent="0.2">
      <c r="B69" s="17"/>
      <c r="C69" s="17"/>
    </row>
    <row r="70" spans="2:3" ht="12.75" customHeight="1" x14ac:dyDescent="0.2">
      <c r="B70" s="17"/>
      <c r="C70" s="17"/>
    </row>
    <row r="71" spans="2:3" ht="12.75" customHeight="1" x14ac:dyDescent="0.2"/>
    <row r="72" spans="2:3" ht="12.75" customHeight="1" x14ac:dyDescent="0.2"/>
    <row r="73" spans="2:3" ht="12.75" customHeight="1" x14ac:dyDescent="0.2"/>
    <row r="74" spans="2:3" ht="12.75" customHeight="1" x14ac:dyDescent="0.2"/>
    <row r="75" spans="2:3" ht="12.75" customHeight="1" x14ac:dyDescent="0.2"/>
    <row r="76" spans="2:3" ht="12.75" customHeight="1" x14ac:dyDescent="0.2"/>
    <row r="77" spans="2:3" ht="12.75" customHeight="1" x14ac:dyDescent="0.2"/>
    <row r="78" spans="2:3" ht="12.75" customHeight="1" x14ac:dyDescent="0.2"/>
    <row r="79" spans="2:3" ht="12.75" customHeight="1" x14ac:dyDescent="0.2"/>
    <row r="80" spans="2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2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82" t="s">
        <v>724</v>
      </c>
      <c r="B1" s="94" t="s">
        <v>620</v>
      </c>
      <c r="C1" s="95"/>
      <c r="D1" s="95"/>
      <c r="E1" s="95"/>
      <c r="F1" s="95"/>
      <c r="G1" s="95"/>
      <c r="H1" s="95"/>
      <c r="I1" s="96"/>
    </row>
    <row r="2" spans="1:9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93" t="s">
        <v>873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783</v>
      </c>
      <c r="C8" s="17"/>
      <c r="F8" s="14"/>
      <c r="G8" s="15"/>
      <c r="H8" s="15"/>
      <c r="I8" s="55"/>
    </row>
    <row r="9" spans="1:9" s="57" customFormat="1" ht="12.75" customHeight="1" x14ac:dyDescent="0.2">
      <c r="A9" s="57">
        <v>1</v>
      </c>
      <c r="B9" s="69" t="s">
        <v>317</v>
      </c>
      <c r="C9" s="69" t="s">
        <v>22</v>
      </c>
      <c r="D9" s="69" t="s">
        <v>21</v>
      </c>
      <c r="E9" s="66">
        <v>7550</v>
      </c>
      <c r="F9" s="67">
        <v>39.528025</v>
      </c>
      <c r="G9" s="68">
        <v>2.06E-2</v>
      </c>
      <c r="H9" s="68"/>
      <c r="I9" s="77" t="s">
        <v>709</v>
      </c>
    </row>
    <row r="10" spans="1:9" s="57" customFormat="1" ht="12.75" customHeight="1" x14ac:dyDescent="0.2">
      <c r="A10" s="57">
        <v>2</v>
      </c>
      <c r="B10" s="46" t="s">
        <v>429</v>
      </c>
      <c r="C10" s="46" t="s">
        <v>183</v>
      </c>
      <c r="D10" s="46" t="s">
        <v>43</v>
      </c>
      <c r="E10" s="39">
        <v>2875</v>
      </c>
      <c r="F10" s="44">
        <v>38.937562499999999</v>
      </c>
      <c r="G10" s="68">
        <v>2.0299999999999999E-2</v>
      </c>
      <c r="H10" s="68"/>
      <c r="I10" s="77" t="s">
        <v>709</v>
      </c>
    </row>
    <row r="11" spans="1:9" ht="12.75" customHeight="1" x14ac:dyDescent="0.2">
      <c r="A11" s="57">
        <v>3</v>
      </c>
      <c r="B11" s="46" t="s">
        <v>528</v>
      </c>
      <c r="C11" s="46" t="s">
        <v>71</v>
      </c>
      <c r="D11" s="46" t="s">
        <v>19</v>
      </c>
      <c r="E11" s="39">
        <v>26330</v>
      </c>
      <c r="F11" s="44">
        <v>38.362810000000003</v>
      </c>
      <c r="G11" s="45">
        <v>0.02</v>
      </c>
      <c r="H11" s="45"/>
      <c r="I11" s="41" t="s">
        <v>709</v>
      </c>
    </row>
    <row r="12" spans="1:9" ht="12.75" customHeight="1" x14ac:dyDescent="0.2">
      <c r="A12" s="57">
        <v>4</v>
      </c>
      <c r="B12" s="46" t="s">
        <v>690</v>
      </c>
      <c r="C12" s="46" t="s">
        <v>691</v>
      </c>
      <c r="D12" s="46" t="s">
        <v>40</v>
      </c>
      <c r="E12" s="39">
        <v>65592</v>
      </c>
      <c r="F12" s="44">
        <v>37.813787999999995</v>
      </c>
      <c r="G12" s="45">
        <v>1.9699999999999999E-2</v>
      </c>
      <c r="H12" s="45"/>
      <c r="I12" s="41" t="s">
        <v>709</v>
      </c>
    </row>
    <row r="13" spans="1:9" ht="12.75" customHeight="1" x14ac:dyDescent="0.2">
      <c r="A13" s="57">
        <v>5</v>
      </c>
      <c r="B13" s="46" t="s">
        <v>335</v>
      </c>
      <c r="C13" s="46" t="s">
        <v>52</v>
      </c>
      <c r="D13" s="46" t="s">
        <v>21</v>
      </c>
      <c r="E13" s="39">
        <v>617</v>
      </c>
      <c r="F13" s="44">
        <v>36.3675225</v>
      </c>
      <c r="G13" s="45">
        <v>1.9E-2</v>
      </c>
      <c r="H13" s="45"/>
      <c r="I13" s="41" t="s">
        <v>709</v>
      </c>
    </row>
    <row r="14" spans="1:9" ht="12.75" customHeight="1" x14ac:dyDescent="0.2">
      <c r="A14" s="57">
        <v>6</v>
      </c>
      <c r="B14" s="46" t="s">
        <v>327</v>
      </c>
      <c r="C14" s="46" t="s">
        <v>50</v>
      </c>
      <c r="D14" s="46" t="s">
        <v>27</v>
      </c>
      <c r="E14" s="39">
        <v>1147</v>
      </c>
      <c r="F14" s="44">
        <v>35.906261499999999</v>
      </c>
      <c r="G14" s="45">
        <v>1.8700000000000001E-2</v>
      </c>
      <c r="H14" s="45"/>
      <c r="I14" s="41" t="s">
        <v>709</v>
      </c>
    </row>
    <row r="15" spans="1:9" ht="12.75" customHeight="1" x14ac:dyDescent="0.2">
      <c r="A15" s="57">
        <v>7</v>
      </c>
      <c r="B15" s="46" t="s">
        <v>325</v>
      </c>
      <c r="C15" s="46" t="s">
        <v>48</v>
      </c>
      <c r="D15" s="46" t="s">
        <v>27</v>
      </c>
      <c r="E15" s="39">
        <v>12934</v>
      </c>
      <c r="F15" s="44">
        <v>33.382654000000002</v>
      </c>
      <c r="G15" s="45">
        <v>1.7399999999999999E-2</v>
      </c>
      <c r="H15" s="45"/>
      <c r="I15" s="41" t="s">
        <v>709</v>
      </c>
    </row>
    <row r="16" spans="1:9" ht="12.75" customHeight="1" x14ac:dyDescent="0.2">
      <c r="A16" s="57">
        <v>8</v>
      </c>
      <c r="B16" s="69" t="s">
        <v>616</v>
      </c>
      <c r="C16" s="69" t="s">
        <v>617</v>
      </c>
      <c r="D16" s="69" t="s">
        <v>19</v>
      </c>
      <c r="E16" s="66">
        <v>4435</v>
      </c>
      <c r="F16" s="67">
        <v>32.685949999999998</v>
      </c>
      <c r="G16" s="45">
        <v>1.7000000000000001E-2</v>
      </c>
      <c r="H16" s="45"/>
      <c r="I16" s="41" t="s">
        <v>709</v>
      </c>
    </row>
    <row r="17" spans="1:9" s="57" customFormat="1" ht="12.75" customHeight="1" x14ac:dyDescent="0.2">
      <c r="A17" s="57">
        <v>9</v>
      </c>
      <c r="B17" s="46" t="s">
        <v>740</v>
      </c>
      <c r="C17" s="46" t="s">
        <v>739</v>
      </c>
      <c r="D17" s="46" t="s">
        <v>27</v>
      </c>
      <c r="E17" s="39">
        <v>10654</v>
      </c>
      <c r="F17" s="44">
        <v>29.40504</v>
      </c>
      <c r="G17" s="68">
        <v>1.5299999999999999E-2</v>
      </c>
      <c r="H17" s="68"/>
      <c r="I17" s="77" t="s">
        <v>709</v>
      </c>
    </row>
    <row r="18" spans="1:9" ht="12.75" customHeight="1" x14ac:dyDescent="0.2">
      <c r="A18" s="57">
        <v>10</v>
      </c>
      <c r="B18" s="46" t="s">
        <v>385</v>
      </c>
      <c r="C18" s="46" t="s">
        <v>130</v>
      </c>
      <c r="D18" s="46" t="s">
        <v>10</v>
      </c>
      <c r="E18" s="39">
        <v>1970</v>
      </c>
      <c r="F18" s="44">
        <v>27.501200000000001</v>
      </c>
      <c r="G18" s="45">
        <v>1.43E-2</v>
      </c>
      <c r="H18" s="45"/>
      <c r="I18" s="41" t="s">
        <v>709</v>
      </c>
    </row>
    <row r="19" spans="1:9" ht="12.75" customHeight="1" x14ac:dyDescent="0.2">
      <c r="A19" s="57">
        <v>11</v>
      </c>
      <c r="B19" s="46" t="s">
        <v>354</v>
      </c>
      <c r="C19" s="46" t="s">
        <v>83</v>
      </c>
      <c r="D19" s="46" t="s">
        <v>33</v>
      </c>
      <c r="E19" s="39">
        <v>18787</v>
      </c>
      <c r="F19" s="44">
        <v>25.353056499999997</v>
      </c>
      <c r="G19" s="45">
        <v>1.32E-2</v>
      </c>
      <c r="H19" s="45"/>
      <c r="I19" s="41" t="s">
        <v>709</v>
      </c>
    </row>
    <row r="20" spans="1:9" ht="12.75" customHeight="1" x14ac:dyDescent="0.2">
      <c r="A20" s="57">
        <v>12</v>
      </c>
      <c r="B20" s="46" t="s">
        <v>17</v>
      </c>
      <c r="C20" s="46" t="s">
        <v>18</v>
      </c>
      <c r="D20" s="46" t="s">
        <v>10</v>
      </c>
      <c r="E20" s="39">
        <v>9690</v>
      </c>
      <c r="F20" s="44">
        <v>25.227914999999999</v>
      </c>
      <c r="G20" s="45">
        <v>1.3100000000000001E-2</v>
      </c>
      <c r="H20" s="45"/>
      <c r="I20" s="41" t="s">
        <v>709</v>
      </c>
    </row>
    <row r="21" spans="1:9" ht="12.75" customHeight="1" x14ac:dyDescent="0.2">
      <c r="A21" s="57">
        <v>13</v>
      </c>
      <c r="B21" s="46" t="s">
        <v>316</v>
      </c>
      <c r="C21" s="46" t="s">
        <v>11</v>
      </c>
      <c r="D21" s="46" t="s">
        <v>10</v>
      </c>
      <c r="E21" s="39">
        <v>9060</v>
      </c>
      <c r="F21" s="44">
        <v>24.366869999999999</v>
      </c>
      <c r="G21" s="45">
        <v>1.2699999999999999E-2</v>
      </c>
      <c r="H21" s="45"/>
      <c r="I21" s="41" t="s">
        <v>709</v>
      </c>
    </row>
    <row r="22" spans="1:9" ht="12.75" customHeight="1" x14ac:dyDescent="0.2">
      <c r="A22" s="57">
        <v>14</v>
      </c>
      <c r="B22" s="69" t="s">
        <v>326</v>
      </c>
      <c r="C22" s="69" t="s">
        <v>46</v>
      </c>
      <c r="D22" s="69" t="s">
        <v>25</v>
      </c>
      <c r="E22" s="66">
        <v>8436</v>
      </c>
      <c r="F22" s="67">
        <v>24.004638000000003</v>
      </c>
      <c r="G22" s="45">
        <v>1.2500000000000001E-2</v>
      </c>
      <c r="H22" s="45"/>
      <c r="I22" s="41" t="s">
        <v>709</v>
      </c>
    </row>
    <row r="23" spans="1:9" ht="12.75" customHeight="1" x14ac:dyDescent="0.2">
      <c r="A23" s="57">
        <v>15</v>
      </c>
      <c r="B23" s="46" t="s">
        <v>352</v>
      </c>
      <c r="C23" s="46" t="s">
        <v>76</v>
      </c>
      <c r="D23" s="46" t="s">
        <v>10</v>
      </c>
      <c r="E23" s="39">
        <v>31205</v>
      </c>
      <c r="F23" s="44">
        <v>23.731402500000002</v>
      </c>
      <c r="G23" s="45">
        <v>1.24E-2</v>
      </c>
      <c r="H23" s="45"/>
      <c r="I23" s="41" t="s">
        <v>709</v>
      </c>
    </row>
    <row r="24" spans="1:9" ht="12.75" customHeight="1" x14ac:dyDescent="0.2">
      <c r="A24" s="57">
        <v>16</v>
      </c>
      <c r="B24" s="46" t="s">
        <v>661</v>
      </c>
      <c r="C24" s="46" t="s">
        <v>269</v>
      </c>
      <c r="D24" s="46" t="s">
        <v>10</v>
      </c>
      <c r="E24" s="39">
        <v>15977</v>
      </c>
      <c r="F24" s="44">
        <v>23.038833999999998</v>
      </c>
      <c r="G24" s="45">
        <v>1.2E-2</v>
      </c>
      <c r="H24" s="45"/>
      <c r="I24" s="41" t="s">
        <v>709</v>
      </c>
    </row>
    <row r="25" spans="1:9" ht="12.75" customHeight="1" x14ac:dyDescent="0.2">
      <c r="A25" s="57">
        <v>17</v>
      </c>
      <c r="B25" s="46" t="s">
        <v>404</v>
      </c>
      <c r="C25" s="46" t="s">
        <v>153</v>
      </c>
      <c r="D25" s="46" t="s">
        <v>31</v>
      </c>
      <c r="E25" s="39">
        <v>4925</v>
      </c>
      <c r="F25" s="44">
        <v>19.958562499999999</v>
      </c>
      <c r="G25" s="45">
        <v>1.04E-2</v>
      </c>
      <c r="H25" s="45"/>
      <c r="I25" s="41" t="s">
        <v>709</v>
      </c>
    </row>
    <row r="26" spans="1:9" ht="12.75" customHeight="1" x14ac:dyDescent="0.2">
      <c r="A26" s="57">
        <v>18</v>
      </c>
      <c r="B26" s="46" t="s">
        <v>321</v>
      </c>
      <c r="C26" s="46" t="s">
        <v>41</v>
      </c>
      <c r="D26" s="46" t="s">
        <v>21</v>
      </c>
      <c r="E26" s="39">
        <v>703</v>
      </c>
      <c r="F26" s="44">
        <v>19.9191535</v>
      </c>
      <c r="G26" s="45">
        <v>1.04E-2</v>
      </c>
      <c r="H26" s="45"/>
      <c r="I26" s="41" t="s">
        <v>709</v>
      </c>
    </row>
    <row r="27" spans="1:9" ht="12.75" customHeight="1" x14ac:dyDescent="0.2">
      <c r="A27" s="57">
        <v>19</v>
      </c>
      <c r="B27" s="46" t="s">
        <v>342</v>
      </c>
      <c r="C27" s="46" t="s">
        <v>64</v>
      </c>
      <c r="D27" s="46" t="s">
        <v>23</v>
      </c>
      <c r="E27" s="39">
        <v>2866</v>
      </c>
      <c r="F27" s="44">
        <v>19.540388</v>
      </c>
      <c r="G27" s="45">
        <v>1.0200000000000001E-2</v>
      </c>
      <c r="H27" s="45"/>
      <c r="I27" s="41" t="s">
        <v>709</v>
      </c>
    </row>
    <row r="28" spans="1:9" ht="12.75" customHeight="1" x14ac:dyDescent="0.2">
      <c r="A28" s="57">
        <v>20</v>
      </c>
      <c r="B28" s="46" t="s">
        <v>337</v>
      </c>
      <c r="C28" s="46" t="s">
        <v>85</v>
      </c>
      <c r="D28" s="46" t="s">
        <v>323</v>
      </c>
      <c r="E28" s="39">
        <v>16030</v>
      </c>
      <c r="F28" s="44">
        <v>17.320415000000001</v>
      </c>
      <c r="G28" s="45">
        <v>8.9999999999999993E-3</v>
      </c>
      <c r="H28" s="45"/>
      <c r="I28" s="41" t="s">
        <v>709</v>
      </c>
    </row>
    <row r="29" spans="1:9" ht="12.75" customHeight="1" x14ac:dyDescent="0.2">
      <c r="B29" s="19" t="s">
        <v>99</v>
      </c>
      <c r="C29" s="19"/>
      <c r="D29" s="19"/>
      <c r="E29" s="30"/>
      <c r="F29" s="20">
        <v>572.35204849999991</v>
      </c>
      <c r="G29" s="21">
        <v>0.29820000000000002</v>
      </c>
      <c r="H29" s="21"/>
      <c r="I29" s="22"/>
    </row>
    <row r="30" spans="1:9" ht="12.75" customHeight="1" x14ac:dyDescent="0.2">
      <c r="F30" s="44"/>
      <c r="G30" s="15"/>
      <c r="H30" s="15"/>
      <c r="I30" s="16"/>
    </row>
    <row r="31" spans="1:9" ht="12.75" customHeight="1" x14ac:dyDescent="0.2">
      <c r="A31" s="46"/>
      <c r="B31" s="17" t="s">
        <v>875</v>
      </c>
      <c r="C31" s="17"/>
      <c r="E31" s="39"/>
      <c r="F31" s="44"/>
      <c r="G31" s="45"/>
      <c r="H31" s="45"/>
      <c r="I31" s="47"/>
    </row>
    <row r="32" spans="1:9" s="57" customFormat="1" ht="12.75" customHeight="1" x14ac:dyDescent="0.2">
      <c r="A32" s="57">
        <v>21</v>
      </c>
      <c r="B32" s="69" t="s">
        <v>313</v>
      </c>
      <c r="C32" s="69" t="s">
        <v>14</v>
      </c>
      <c r="D32" s="69" t="s">
        <v>10</v>
      </c>
      <c r="E32" s="66">
        <v>14500</v>
      </c>
      <c r="F32" s="67">
        <v>186.56424999999999</v>
      </c>
      <c r="G32" s="68">
        <v>9.7199999999999995E-2</v>
      </c>
      <c r="H32" s="68"/>
      <c r="I32" s="77" t="s">
        <v>709</v>
      </c>
    </row>
    <row r="33" spans="1:9" s="69" customFormat="1" ht="12.75" customHeight="1" x14ac:dyDescent="0.2">
      <c r="A33" s="69">
        <v>22</v>
      </c>
      <c r="B33" s="69" t="s">
        <v>313</v>
      </c>
      <c r="D33" s="69" t="s">
        <v>564</v>
      </c>
      <c r="E33" s="66">
        <v>-14500</v>
      </c>
      <c r="F33" s="67">
        <v>-187.51400000000001</v>
      </c>
      <c r="G33" s="68"/>
      <c r="H33" s="68">
        <v>-9.7699999999999995E-2</v>
      </c>
      <c r="I33" s="75">
        <v>42789</v>
      </c>
    </row>
    <row r="34" spans="1:9" s="57" customFormat="1" ht="12.75" customHeight="1" x14ac:dyDescent="0.2">
      <c r="A34" s="69">
        <v>23</v>
      </c>
      <c r="B34" s="69" t="s">
        <v>324</v>
      </c>
      <c r="C34" s="69" t="s">
        <v>36</v>
      </c>
      <c r="D34" s="69" t="s">
        <v>19</v>
      </c>
      <c r="E34" s="66">
        <v>14300</v>
      </c>
      <c r="F34" s="67">
        <v>120.4632</v>
      </c>
      <c r="G34" s="68">
        <v>6.2799999999999995E-2</v>
      </c>
      <c r="H34" s="68"/>
      <c r="I34" s="77" t="s">
        <v>709</v>
      </c>
    </row>
    <row r="35" spans="1:9" s="69" customFormat="1" ht="12.75" customHeight="1" x14ac:dyDescent="0.2">
      <c r="A35" s="69">
        <v>24</v>
      </c>
      <c r="B35" s="69" t="s">
        <v>324</v>
      </c>
      <c r="D35" s="69" t="s">
        <v>564</v>
      </c>
      <c r="E35" s="66">
        <v>-14300</v>
      </c>
      <c r="F35" s="67">
        <v>-120.8922</v>
      </c>
      <c r="G35" s="68"/>
      <c r="H35" s="68">
        <v>-6.3E-2</v>
      </c>
      <c r="I35" s="75">
        <v>42789</v>
      </c>
    </row>
    <row r="36" spans="1:9" s="57" customFormat="1" ht="12.75" customHeight="1" x14ac:dyDescent="0.2">
      <c r="A36" s="69">
        <v>25</v>
      </c>
      <c r="B36" s="69" t="s">
        <v>482</v>
      </c>
      <c r="C36" s="69" t="s">
        <v>248</v>
      </c>
      <c r="D36" s="69" t="s">
        <v>40</v>
      </c>
      <c r="E36" s="66">
        <v>60000</v>
      </c>
      <c r="F36" s="67">
        <v>118.38</v>
      </c>
      <c r="G36" s="68">
        <v>6.1699999999999998E-2</v>
      </c>
      <c r="H36" s="68"/>
      <c r="I36" s="77" t="s">
        <v>709</v>
      </c>
    </row>
    <row r="37" spans="1:9" s="69" customFormat="1" ht="12.75" customHeight="1" x14ac:dyDescent="0.2">
      <c r="A37" s="69">
        <v>26</v>
      </c>
      <c r="B37" s="69" t="s">
        <v>482</v>
      </c>
      <c r="D37" s="69" t="s">
        <v>564</v>
      </c>
      <c r="E37" s="66">
        <v>-60000</v>
      </c>
      <c r="F37" s="67">
        <v>-119.01</v>
      </c>
      <c r="G37" s="68"/>
      <c r="H37" s="68">
        <v>-6.2E-2</v>
      </c>
      <c r="I37" s="75">
        <v>42789</v>
      </c>
    </row>
    <row r="38" spans="1:9" s="57" customFormat="1" ht="12.75" customHeight="1" x14ac:dyDescent="0.2">
      <c r="A38" s="69">
        <v>27</v>
      </c>
      <c r="B38" s="69" t="s">
        <v>584</v>
      </c>
      <c r="C38" s="69" t="s">
        <v>585</v>
      </c>
      <c r="D38" s="69" t="s">
        <v>113</v>
      </c>
      <c r="E38" s="66">
        <v>35000</v>
      </c>
      <c r="F38" s="67">
        <v>96.775000000000006</v>
      </c>
      <c r="G38" s="68">
        <v>5.04E-2</v>
      </c>
      <c r="H38" s="68"/>
      <c r="I38" s="77" t="s">
        <v>709</v>
      </c>
    </row>
    <row r="39" spans="1:9" s="69" customFormat="1" ht="12.75" customHeight="1" x14ac:dyDescent="0.2">
      <c r="A39" s="69">
        <v>28</v>
      </c>
      <c r="B39" s="69" t="s">
        <v>584</v>
      </c>
      <c r="D39" s="69" t="s">
        <v>564</v>
      </c>
      <c r="E39" s="66">
        <v>-35000</v>
      </c>
      <c r="F39" s="67">
        <v>-97.3</v>
      </c>
      <c r="G39" s="68"/>
      <c r="H39" s="68">
        <v>-5.0700000000000002E-2</v>
      </c>
      <c r="I39" s="75">
        <v>42789</v>
      </c>
    </row>
    <row r="40" spans="1:9" s="57" customFormat="1" ht="12.75" customHeight="1" x14ac:dyDescent="0.2">
      <c r="A40" s="69">
        <v>29</v>
      </c>
      <c r="B40" s="69" t="s">
        <v>621</v>
      </c>
      <c r="C40" s="69" t="s">
        <v>622</v>
      </c>
      <c r="D40" s="69" t="s">
        <v>15</v>
      </c>
      <c r="E40" s="66">
        <v>45000</v>
      </c>
      <c r="F40" s="67">
        <v>87.547499999999999</v>
      </c>
      <c r="G40" s="68">
        <v>4.5600000000000002E-2</v>
      </c>
      <c r="H40" s="68"/>
      <c r="I40" s="77" t="s">
        <v>709</v>
      </c>
    </row>
    <row r="41" spans="1:9" s="69" customFormat="1" ht="12.75" customHeight="1" x14ac:dyDescent="0.2">
      <c r="A41" s="69">
        <v>30</v>
      </c>
      <c r="B41" s="69" t="s">
        <v>621</v>
      </c>
      <c r="D41" s="69" t="s">
        <v>564</v>
      </c>
      <c r="E41" s="66">
        <v>-45000</v>
      </c>
      <c r="F41" s="67">
        <v>-87.457499999999996</v>
      </c>
      <c r="G41" s="68"/>
      <c r="H41" s="68">
        <v>-4.5600000000000002E-2</v>
      </c>
      <c r="I41" s="75">
        <v>42789</v>
      </c>
    </row>
    <row r="42" spans="1:9" s="57" customFormat="1" ht="12.75" customHeight="1" x14ac:dyDescent="0.2">
      <c r="A42" s="69">
        <v>31</v>
      </c>
      <c r="B42" s="69" t="s">
        <v>326</v>
      </c>
      <c r="C42" s="69" t="s">
        <v>46</v>
      </c>
      <c r="D42" s="69" t="s">
        <v>25</v>
      </c>
      <c r="E42" s="66">
        <v>30000</v>
      </c>
      <c r="F42" s="67">
        <v>85.364999999999995</v>
      </c>
      <c r="G42" s="68">
        <v>4.4499999999999998E-2</v>
      </c>
      <c r="H42" s="68"/>
      <c r="I42" s="77" t="s">
        <v>709</v>
      </c>
    </row>
    <row r="43" spans="1:9" s="69" customFormat="1" ht="12.75" customHeight="1" x14ac:dyDescent="0.2">
      <c r="A43" s="69">
        <v>32</v>
      </c>
      <c r="B43" s="69" t="s">
        <v>326</v>
      </c>
      <c r="D43" s="69" t="s">
        <v>564</v>
      </c>
      <c r="E43" s="66">
        <v>-30000</v>
      </c>
      <c r="F43" s="67">
        <v>-85.515000000000001</v>
      </c>
      <c r="G43" s="68"/>
      <c r="H43" s="68">
        <v>-4.4600000000000001E-2</v>
      </c>
      <c r="I43" s="75">
        <v>42789</v>
      </c>
    </row>
    <row r="44" spans="1:9" s="57" customFormat="1" ht="12.75" customHeight="1" x14ac:dyDescent="0.2">
      <c r="A44" s="69">
        <v>33</v>
      </c>
      <c r="B44" s="69" t="s">
        <v>623</v>
      </c>
      <c r="C44" s="69" t="s">
        <v>624</v>
      </c>
      <c r="D44" s="69" t="s">
        <v>21</v>
      </c>
      <c r="E44" s="66">
        <v>84000</v>
      </c>
      <c r="F44" s="67">
        <v>76.23</v>
      </c>
      <c r="G44" s="68">
        <v>3.9699999999999999E-2</v>
      </c>
      <c r="H44" s="68"/>
      <c r="I44" s="77" t="s">
        <v>709</v>
      </c>
    </row>
    <row r="45" spans="1:9" s="69" customFormat="1" ht="12.75" customHeight="1" x14ac:dyDescent="0.2">
      <c r="A45" s="69">
        <v>34</v>
      </c>
      <c r="B45" s="69" t="s">
        <v>623</v>
      </c>
      <c r="D45" s="69" t="s">
        <v>564</v>
      </c>
      <c r="E45" s="66">
        <v>-84000</v>
      </c>
      <c r="F45" s="67">
        <v>-76.397999999999996</v>
      </c>
      <c r="G45" s="68"/>
      <c r="H45" s="68">
        <v>-3.9800000000000002E-2</v>
      </c>
      <c r="I45" s="75">
        <v>42789</v>
      </c>
    </row>
    <row r="46" spans="1:9" s="57" customFormat="1" ht="12.75" customHeight="1" x14ac:dyDescent="0.2">
      <c r="A46" s="69">
        <v>35</v>
      </c>
      <c r="B46" s="69" t="s">
        <v>314</v>
      </c>
      <c r="C46" s="69" t="s">
        <v>16</v>
      </c>
      <c r="D46" s="69" t="s">
        <v>15</v>
      </c>
      <c r="E46" s="66">
        <v>4000</v>
      </c>
      <c r="F46" s="67">
        <v>37.143999999999998</v>
      </c>
      <c r="G46" s="68">
        <v>1.9400000000000001E-2</v>
      </c>
      <c r="H46" s="68"/>
      <c r="I46" s="77" t="s">
        <v>709</v>
      </c>
    </row>
    <row r="47" spans="1:9" s="69" customFormat="1" ht="12.75" customHeight="1" x14ac:dyDescent="0.2">
      <c r="A47" s="69">
        <v>36</v>
      </c>
      <c r="B47" s="69" t="s">
        <v>314</v>
      </c>
      <c r="D47" s="69" t="s">
        <v>564</v>
      </c>
      <c r="E47" s="66">
        <v>-4000</v>
      </c>
      <c r="F47" s="67">
        <v>-37.182000000000002</v>
      </c>
      <c r="G47" s="68"/>
      <c r="H47" s="68">
        <v>-1.9400000000000001E-2</v>
      </c>
      <c r="I47" s="75">
        <v>42789</v>
      </c>
    </row>
    <row r="48" spans="1:9" s="57" customFormat="1" ht="12.75" customHeight="1" x14ac:dyDescent="0.2">
      <c r="A48" s="69">
        <v>37</v>
      </c>
      <c r="B48" s="69" t="s">
        <v>496</v>
      </c>
      <c r="C48" s="69" t="s">
        <v>275</v>
      </c>
      <c r="D48" s="69" t="s">
        <v>116</v>
      </c>
      <c r="E48" s="66">
        <v>6000</v>
      </c>
      <c r="F48" s="67">
        <v>31.776</v>
      </c>
      <c r="G48" s="68">
        <v>1.66E-2</v>
      </c>
      <c r="H48" s="68"/>
      <c r="I48" s="77" t="s">
        <v>709</v>
      </c>
    </row>
    <row r="49" spans="1:9" s="69" customFormat="1" ht="12.75" customHeight="1" x14ac:dyDescent="0.2">
      <c r="A49" s="69">
        <v>38</v>
      </c>
      <c r="B49" s="69" t="s">
        <v>496</v>
      </c>
      <c r="D49" s="69" t="s">
        <v>564</v>
      </c>
      <c r="E49" s="66">
        <v>-6000</v>
      </c>
      <c r="F49" s="67">
        <v>-31.638000000000002</v>
      </c>
      <c r="G49" s="68"/>
      <c r="H49" s="68">
        <v>-1.6500000000000001E-2</v>
      </c>
      <c r="I49" s="75">
        <v>42789</v>
      </c>
    </row>
    <row r="50" spans="1:9" s="57" customFormat="1" ht="12.75" customHeight="1" x14ac:dyDescent="0.2">
      <c r="A50" s="69">
        <v>39</v>
      </c>
      <c r="B50" s="69" t="s">
        <v>345</v>
      </c>
      <c r="C50" s="69" t="s">
        <v>84</v>
      </c>
      <c r="D50" s="69" t="s">
        <v>33</v>
      </c>
      <c r="E50" s="66">
        <v>12500</v>
      </c>
      <c r="F50" s="67">
        <v>28.925000000000001</v>
      </c>
      <c r="G50" s="68">
        <v>1.5100000000000001E-2</v>
      </c>
      <c r="H50" s="68"/>
      <c r="I50" s="77" t="s">
        <v>709</v>
      </c>
    </row>
    <row r="51" spans="1:9" s="69" customFormat="1" ht="12.75" customHeight="1" x14ac:dyDescent="0.2">
      <c r="A51" s="69">
        <v>40</v>
      </c>
      <c r="B51" s="69" t="s">
        <v>345</v>
      </c>
      <c r="D51" s="69" t="s">
        <v>564</v>
      </c>
      <c r="E51" s="66">
        <v>-12500</v>
      </c>
      <c r="F51" s="67">
        <v>-28.84375</v>
      </c>
      <c r="G51" s="68"/>
      <c r="H51" s="68">
        <v>-1.4999999999999999E-2</v>
      </c>
      <c r="I51" s="75">
        <v>42789</v>
      </c>
    </row>
    <row r="52" spans="1:9" s="46" customFormat="1" x14ac:dyDescent="0.2">
      <c r="A52"/>
      <c r="B52" s="19" t="s">
        <v>99</v>
      </c>
      <c r="C52" s="19"/>
      <c r="D52" s="19"/>
      <c r="E52" s="20"/>
      <c r="F52" s="20">
        <v>869.16994999999997</v>
      </c>
      <c r="G52" s="21">
        <v>0.45300000000000001</v>
      </c>
      <c r="H52" s="21">
        <v>-0.45430000000000009</v>
      </c>
      <c r="I52" s="22"/>
    </row>
    <row r="53" spans="1:9" s="46" customFormat="1" x14ac:dyDescent="0.2">
      <c r="A53"/>
      <c r="B53"/>
      <c r="C53"/>
      <c r="D53"/>
      <c r="E53" s="29"/>
      <c r="F53" s="44"/>
      <c r="G53" s="15"/>
      <c r="H53" s="15"/>
      <c r="I53" s="16"/>
    </row>
    <row r="54" spans="1:9" s="46" customFormat="1" x14ac:dyDescent="0.2">
      <c r="A54"/>
      <c r="B54" s="17" t="s">
        <v>105</v>
      </c>
      <c r="C54"/>
      <c r="D54"/>
      <c r="E54" s="29"/>
      <c r="F54" s="44"/>
      <c r="G54" s="15"/>
      <c r="H54" s="15"/>
      <c r="I54" s="16"/>
    </row>
    <row r="55" spans="1:9" ht="12.75" customHeight="1" x14ac:dyDescent="0.2">
      <c r="B55" s="17" t="s">
        <v>524</v>
      </c>
      <c r="F55" s="14"/>
      <c r="G55" s="15"/>
      <c r="H55" s="15"/>
      <c r="I55" s="34"/>
    </row>
    <row r="56" spans="1:9" ht="12.75" customHeight="1" x14ac:dyDescent="0.2">
      <c r="A56">
        <v>41</v>
      </c>
      <c r="B56" t="s">
        <v>447</v>
      </c>
      <c r="C56" t="s">
        <v>776</v>
      </c>
      <c r="D56" t="s">
        <v>193</v>
      </c>
      <c r="E56" s="29">
        <v>20</v>
      </c>
      <c r="F56" s="14">
        <v>99.679299999999998</v>
      </c>
      <c r="G56" s="15">
        <v>5.1999999999999998E-2</v>
      </c>
      <c r="H56" s="15"/>
      <c r="I56" s="16">
        <v>42783</v>
      </c>
    </row>
    <row r="57" spans="1:9" ht="12.75" customHeight="1" x14ac:dyDescent="0.2">
      <c r="A57">
        <v>42</v>
      </c>
      <c r="B57" t="s">
        <v>353</v>
      </c>
      <c r="C57" t="s">
        <v>795</v>
      </c>
      <c r="D57" t="s">
        <v>576</v>
      </c>
      <c r="E57" s="29">
        <v>20</v>
      </c>
      <c r="F57" s="14">
        <v>98.912300000000002</v>
      </c>
      <c r="G57" s="15">
        <v>5.16E-2</v>
      </c>
      <c r="H57" s="15"/>
      <c r="I57" s="16">
        <v>42822</v>
      </c>
    </row>
    <row r="58" spans="1:9" ht="12.75" customHeight="1" x14ac:dyDescent="0.2">
      <c r="A58">
        <v>43</v>
      </c>
      <c r="B58" t="s">
        <v>810</v>
      </c>
      <c r="C58" t="s">
        <v>851</v>
      </c>
      <c r="D58" t="s">
        <v>444</v>
      </c>
      <c r="E58" s="29">
        <v>10</v>
      </c>
      <c r="F58" s="14">
        <v>49.715699999999998</v>
      </c>
      <c r="G58" s="15">
        <v>2.5899999999999999E-2</v>
      </c>
      <c r="H58" s="15"/>
      <c r="I58" s="16">
        <v>42794</v>
      </c>
    </row>
    <row r="59" spans="1:9" ht="12.75" customHeight="1" x14ac:dyDescent="0.2">
      <c r="B59" s="19" t="s">
        <v>99</v>
      </c>
      <c r="C59" s="19"/>
      <c r="D59" s="19"/>
      <c r="E59" s="30"/>
      <c r="F59" s="20">
        <v>248.3073</v>
      </c>
      <c r="G59" s="21">
        <v>0.1295</v>
      </c>
      <c r="H59" s="21"/>
      <c r="I59" s="22"/>
    </row>
    <row r="60" spans="1:9" x14ac:dyDescent="0.2">
      <c r="F60" s="44"/>
      <c r="G60" s="15"/>
      <c r="H60" s="15"/>
      <c r="I60" s="16"/>
    </row>
    <row r="61" spans="1:9" x14ac:dyDescent="0.2">
      <c r="B61" s="17" t="s">
        <v>143</v>
      </c>
      <c r="F61" s="44"/>
      <c r="G61" s="15"/>
      <c r="H61" s="15"/>
      <c r="I61" s="16"/>
    </row>
    <row r="62" spans="1:9" ht="12.75" customHeight="1" x14ac:dyDescent="0.2">
      <c r="B62" s="32" t="s">
        <v>523</v>
      </c>
      <c r="F62" s="14"/>
      <c r="G62" s="15"/>
      <c r="H62" s="15"/>
      <c r="I62" s="34"/>
    </row>
    <row r="63" spans="1:9" ht="12.75" customHeight="1" x14ac:dyDescent="0.2">
      <c r="A63">
        <v>44</v>
      </c>
      <c r="B63" t="s">
        <v>840</v>
      </c>
      <c r="C63" t="s">
        <v>841</v>
      </c>
      <c r="D63" t="s">
        <v>654</v>
      </c>
      <c r="E63" s="29">
        <v>5</v>
      </c>
      <c r="F63" s="14">
        <v>50.120899999999999</v>
      </c>
      <c r="G63" s="15">
        <v>2.6100000000000002E-2</v>
      </c>
      <c r="H63" s="15"/>
      <c r="I63" s="16">
        <v>43322</v>
      </c>
    </row>
    <row r="64" spans="1:9" ht="12.75" customHeight="1" x14ac:dyDescent="0.2">
      <c r="B64" s="19" t="s">
        <v>99</v>
      </c>
      <c r="C64" s="19"/>
      <c r="D64" s="19"/>
      <c r="E64" s="30"/>
      <c r="F64" s="20">
        <v>50.120899999999999</v>
      </c>
      <c r="G64" s="21">
        <v>2.6100000000000002E-2</v>
      </c>
      <c r="H64" s="21"/>
      <c r="I64" s="22"/>
    </row>
    <row r="65" spans="1:9" x14ac:dyDescent="0.2">
      <c r="F65" s="44"/>
      <c r="G65" s="15"/>
      <c r="H65" s="15"/>
      <c r="I65" s="16"/>
    </row>
    <row r="66" spans="1:9" ht="12.75" customHeight="1" x14ac:dyDescent="0.2">
      <c r="B66" s="17" t="s">
        <v>106</v>
      </c>
      <c r="F66" s="14"/>
      <c r="G66" s="15"/>
      <c r="H66" s="15"/>
      <c r="I66" s="34"/>
    </row>
    <row r="67" spans="1:9" ht="12.75" customHeight="1" x14ac:dyDescent="0.2">
      <c r="A67">
        <v>45</v>
      </c>
      <c r="B67" t="s">
        <v>644</v>
      </c>
      <c r="C67" t="s">
        <v>645</v>
      </c>
      <c r="D67" t="s">
        <v>561</v>
      </c>
      <c r="E67" s="29">
        <v>9842.8194000000003</v>
      </c>
      <c r="F67" s="14">
        <v>153.6956151</v>
      </c>
      <c r="G67" s="15">
        <v>8.0100000000000005E-2</v>
      </c>
      <c r="H67" s="15"/>
      <c r="I67" s="34" t="s">
        <v>709</v>
      </c>
    </row>
    <row r="68" spans="1:9" ht="12.75" customHeight="1" x14ac:dyDescent="0.2">
      <c r="B68" s="19" t="s">
        <v>99</v>
      </c>
      <c r="C68" s="19"/>
      <c r="D68" s="19"/>
      <c r="E68" s="30"/>
      <c r="F68" s="20">
        <v>153.6956151</v>
      </c>
      <c r="G68" s="21">
        <v>8.0100000000000005E-2</v>
      </c>
      <c r="H68" s="21"/>
      <c r="I68" s="22"/>
    </row>
    <row r="69" spans="1:9" x14ac:dyDescent="0.2">
      <c r="F69" s="44"/>
      <c r="G69" s="15"/>
      <c r="H69" s="15"/>
      <c r="I69" s="16"/>
    </row>
    <row r="70" spans="1:9" x14ac:dyDescent="0.2">
      <c r="A70" s="83" t="s">
        <v>708</v>
      </c>
      <c r="B70" s="17" t="s">
        <v>107</v>
      </c>
      <c r="C70" s="17"/>
      <c r="F70" s="14">
        <v>16.13064</v>
      </c>
      <c r="G70" s="15">
        <v>8.3999999999999995E-3</v>
      </c>
      <c r="H70" s="15"/>
      <c r="I70" s="16">
        <v>42767</v>
      </c>
    </row>
    <row r="71" spans="1:9" x14ac:dyDescent="0.2">
      <c r="B71" s="19" t="s">
        <v>99</v>
      </c>
      <c r="C71" s="19"/>
      <c r="D71" s="19"/>
      <c r="E71" s="30"/>
      <c r="F71" s="20">
        <v>16.13064</v>
      </c>
      <c r="G71" s="21">
        <v>8.3999999999999995E-3</v>
      </c>
      <c r="H71" s="21"/>
      <c r="I71" s="22"/>
    </row>
    <row r="72" spans="1:9" x14ac:dyDescent="0.2">
      <c r="F72" s="14"/>
      <c r="G72" s="15"/>
      <c r="H72" s="15"/>
      <c r="I72" s="16"/>
    </row>
    <row r="73" spans="1:9" x14ac:dyDescent="0.2">
      <c r="B73" s="17" t="s">
        <v>108</v>
      </c>
      <c r="C73" s="17"/>
      <c r="F73" s="14"/>
      <c r="G73" s="15"/>
      <c r="H73" s="15"/>
      <c r="I73" s="16"/>
    </row>
    <row r="74" spans="1:9" x14ac:dyDescent="0.2">
      <c r="B74" s="17" t="s">
        <v>109</v>
      </c>
      <c r="C74" s="17"/>
      <c r="F74" s="14">
        <v>8.7828796999997394</v>
      </c>
      <c r="G74" s="45">
        <v>4.7000000000000002E-3</v>
      </c>
      <c r="H74" s="45"/>
      <c r="I74" s="16"/>
    </row>
    <row r="75" spans="1:9" x14ac:dyDescent="0.2">
      <c r="B75" s="19" t="s">
        <v>99</v>
      </c>
      <c r="C75" s="19"/>
      <c r="D75" s="19"/>
      <c r="E75" s="30"/>
      <c r="F75" s="20">
        <v>8.7828796999997394</v>
      </c>
      <c r="G75" s="21">
        <v>4.7000000000000002E-3</v>
      </c>
      <c r="H75" s="21"/>
      <c r="I75" s="22"/>
    </row>
    <row r="76" spans="1:9" x14ac:dyDescent="0.2">
      <c r="B76" s="23" t="s">
        <v>110</v>
      </c>
      <c r="C76" s="23"/>
      <c r="D76" s="23"/>
      <c r="E76" s="31"/>
      <c r="F76" s="24">
        <v>1918.5593332999995</v>
      </c>
      <c r="G76" s="25">
        <v>1</v>
      </c>
      <c r="H76" s="25"/>
      <c r="I76" s="26"/>
    </row>
    <row r="77" spans="1:9" x14ac:dyDescent="0.2">
      <c r="F77" s="40"/>
    </row>
    <row r="78" spans="1:9" x14ac:dyDescent="0.2">
      <c r="B78" s="17" t="s">
        <v>310</v>
      </c>
      <c r="C78" s="17"/>
    </row>
    <row r="79" spans="1:9" x14ac:dyDescent="0.2">
      <c r="B79" s="17" t="s">
        <v>307</v>
      </c>
      <c r="C79" s="17"/>
    </row>
    <row r="80" spans="1:9" x14ac:dyDescent="0.2">
      <c r="B80" s="17"/>
      <c r="C80" s="17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  <row r="118" spans="5:5" x14ac:dyDescent="0.2">
      <c r="E118"/>
    </row>
    <row r="119" spans="5:5" x14ac:dyDescent="0.2">
      <c r="E119"/>
    </row>
    <row r="120" spans="5:5" x14ac:dyDescent="0.2">
      <c r="E120"/>
    </row>
    <row r="121" spans="5:5" x14ac:dyDescent="0.2">
      <c r="E121"/>
    </row>
    <row r="122" spans="5:5" x14ac:dyDescent="0.2">
      <c r="E122"/>
    </row>
    <row r="123" spans="5:5" x14ac:dyDescent="0.2">
      <c r="E123"/>
    </row>
    <row r="124" spans="5:5" x14ac:dyDescent="0.2">
      <c r="E124"/>
    </row>
    <row r="125" spans="5:5" x14ac:dyDescent="0.2">
      <c r="E125"/>
    </row>
    <row r="126" spans="5:5" x14ac:dyDescent="0.2">
      <c r="E126"/>
    </row>
    <row r="127" spans="5:5" x14ac:dyDescent="0.2">
      <c r="E127"/>
    </row>
    <row r="128" spans="5:5" x14ac:dyDescent="0.2">
      <c r="E128"/>
    </row>
  </sheetData>
  <sheetProtection password="DDE3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7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725</v>
      </c>
      <c r="B1" s="94" t="s">
        <v>306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524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859</v>
      </c>
      <c r="C9" t="s">
        <v>860</v>
      </c>
      <c r="D9" t="s">
        <v>444</v>
      </c>
      <c r="E9" s="29">
        <v>30</v>
      </c>
      <c r="F9" s="14">
        <v>148.4169</v>
      </c>
      <c r="G9" s="15">
        <v>7.5200000000000003E-2</v>
      </c>
      <c r="H9" s="16">
        <v>42825</v>
      </c>
    </row>
    <row r="10" spans="1:8" ht="12.75" customHeight="1" x14ac:dyDescent="0.2">
      <c r="B10" s="19" t="s">
        <v>99</v>
      </c>
      <c r="C10" s="19"/>
      <c r="D10" s="19"/>
      <c r="E10" s="30"/>
      <c r="F10" s="20">
        <v>148.4169</v>
      </c>
      <c r="G10" s="21">
        <v>7.5200000000000003E-2</v>
      </c>
      <c r="H10" s="22"/>
    </row>
    <row r="11" spans="1:8" s="46" customFormat="1" ht="12.75" customHeight="1" x14ac:dyDescent="0.2">
      <c r="B11" s="59"/>
      <c r="C11" s="59"/>
      <c r="D11" s="59"/>
      <c r="E11" s="60"/>
      <c r="F11" s="61"/>
      <c r="G11" s="62"/>
      <c r="H11" s="63"/>
    </row>
    <row r="12" spans="1:8" ht="12.75" customHeight="1" x14ac:dyDescent="0.2">
      <c r="B12" s="17" t="s">
        <v>201</v>
      </c>
      <c r="C12" s="17"/>
      <c r="F12" s="14"/>
      <c r="G12" s="15"/>
      <c r="H12" s="16"/>
    </row>
    <row r="13" spans="1:8" ht="12.75" customHeight="1" x14ac:dyDescent="0.2">
      <c r="A13">
        <v>2</v>
      </c>
      <c r="B13" t="s">
        <v>791</v>
      </c>
      <c r="C13" t="s">
        <v>792</v>
      </c>
      <c r="D13" t="s">
        <v>763</v>
      </c>
      <c r="E13" s="29">
        <v>25000</v>
      </c>
      <c r="F13" s="14">
        <v>24.850024999999999</v>
      </c>
      <c r="G13" s="15">
        <v>1.26E-2</v>
      </c>
      <c r="H13" s="16">
        <v>42803</v>
      </c>
    </row>
    <row r="14" spans="1:8" ht="12.75" customHeight="1" x14ac:dyDescent="0.2">
      <c r="A14">
        <v>3</v>
      </c>
      <c r="B14" t="s">
        <v>791</v>
      </c>
      <c r="C14" t="s">
        <v>845</v>
      </c>
      <c r="D14" t="s">
        <v>763</v>
      </c>
      <c r="E14" s="29">
        <v>5000</v>
      </c>
      <c r="F14" s="14">
        <v>4.9406549999999996</v>
      </c>
      <c r="G14" s="15">
        <v>2.5000000000000001E-3</v>
      </c>
      <c r="H14" s="16">
        <v>42838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29.790679999999998</v>
      </c>
      <c r="G15" s="21">
        <v>1.5100000000000001E-2</v>
      </c>
      <c r="H15" s="22"/>
    </row>
    <row r="16" spans="1:8" s="46" customFormat="1" ht="12.75" customHeight="1" x14ac:dyDescent="0.2">
      <c r="B16" s="59"/>
      <c r="C16" s="59"/>
      <c r="D16" s="59"/>
      <c r="E16" s="60"/>
      <c r="F16" s="61"/>
      <c r="G16" s="62"/>
      <c r="H16" s="63"/>
    </row>
    <row r="17" spans="1:8" ht="12.75" customHeight="1" x14ac:dyDescent="0.2">
      <c r="B17" s="17" t="s">
        <v>208</v>
      </c>
      <c r="C17" s="17"/>
      <c r="F17" s="14"/>
      <c r="G17" s="15"/>
      <c r="H17" s="16"/>
    </row>
    <row r="18" spans="1:8" ht="12.75" customHeight="1" x14ac:dyDescent="0.2">
      <c r="A18">
        <v>4</v>
      </c>
      <c r="B18" s="1" t="s">
        <v>767</v>
      </c>
      <c r="C18" t="s">
        <v>768</v>
      </c>
      <c r="D18" t="s">
        <v>763</v>
      </c>
      <c r="E18" s="29">
        <v>500000</v>
      </c>
      <c r="F18" s="14">
        <v>535.1</v>
      </c>
      <c r="G18" s="15">
        <v>0.27100000000000002</v>
      </c>
      <c r="H18" s="16">
        <v>46033</v>
      </c>
    </row>
    <row r="19" spans="1:8" ht="12.75" customHeight="1" x14ac:dyDescent="0.2">
      <c r="A19">
        <v>5</v>
      </c>
      <c r="B19" s="1" t="s">
        <v>767</v>
      </c>
      <c r="C19" t="s">
        <v>861</v>
      </c>
      <c r="D19" t="s">
        <v>763</v>
      </c>
      <c r="E19" s="29">
        <v>500000</v>
      </c>
      <c r="F19" s="14">
        <v>529.25</v>
      </c>
      <c r="G19" s="15">
        <v>0.26800000000000002</v>
      </c>
      <c r="H19" s="16">
        <v>47197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1064.3499999999999</v>
      </c>
      <c r="G20" s="21">
        <v>0.53900000000000003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143</v>
      </c>
      <c r="C22" s="17"/>
      <c r="F22" s="14"/>
      <c r="G22" s="15"/>
      <c r="H22" s="16"/>
    </row>
    <row r="23" spans="1:8" ht="12.75" customHeight="1" x14ac:dyDescent="0.2">
      <c r="B23" s="32" t="s">
        <v>523</v>
      </c>
      <c r="C23" s="17"/>
      <c r="F23" s="14"/>
      <c r="G23" s="15"/>
      <c r="H23" s="16"/>
    </row>
    <row r="24" spans="1:8" ht="12.75" customHeight="1" x14ac:dyDescent="0.2">
      <c r="A24">
        <v>6</v>
      </c>
      <c r="B24" s="1" t="s">
        <v>542</v>
      </c>
      <c r="C24" t="s">
        <v>210</v>
      </c>
      <c r="D24" t="s">
        <v>209</v>
      </c>
      <c r="E24" s="29">
        <v>20</v>
      </c>
      <c r="F24" s="14">
        <v>203.12280000000001</v>
      </c>
      <c r="G24" s="15">
        <v>0.10290000000000001</v>
      </c>
      <c r="H24" s="16">
        <v>43259</v>
      </c>
    </row>
    <row r="25" spans="1:8" ht="12.75" customHeight="1" x14ac:dyDescent="0.2">
      <c r="A25">
        <v>7</v>
      </c>
      <c r="B25" t="s">
        <v>652</v>
      </c>
      <c r="C25" t="s">
        <v>656</v>
      </c>
      <c r="D25" t="s">
        <v>654</v>
      </c>
      <c r="E25" s="29">
        <v>18</v>
      </c>
      <c r="F25" s="14">
        <v>180.83484000000001</v>
      </c>
      <c r="G25" s="15">
        <v>9.1600000000000001E-2</v>
      </c>
      <c r="H25" s="16">
        <v>43175</v>
      </c>
    </row>
    <row r="26" spans="1:8" ht="12.75" customHeight="1" x14ac:dyDescent="0.2">
      <c r="A26">
        <v>8</v>
      </c>
      <c r="B26" t="s">
        <v>637</v>
      </c>
      <c r="C26" t="s">
        <v>638</v>
      </c>
      <c r="D26" t="s">
        <v>219</v>
      </c>
      <c r="E26" s="29">
        <v>15</v>
      </c>
      <c r="F26" s="14">
        <v>151.65975</v>
      </c>
      <c r="G26" s="15">
        <v>7.6799999999999993E-2</v>
      </c>
      <c r="H26" s="16">
        <v>43299</v>
      </c>
    </row>
    <row r="27" spans="1:8" ht="12.75" customHeight="1" x14ac:dyDescent="0.2">
      <c r="A27">
        <v>9</v>
      </c>
      <c r="B27" t="s">
        <v>641</v>
      </c>
      <c r="C27" t="s">
        <v>214</v>
      </c>
      <c r="D27" t="s">
        <v>122</v>
      </c>
      <c r="E27" s="29">
        <v>10</v>
      </c>
      <c r="F27" s="14">
        <v>100.4584</v>
      </c>
      <c r="G27" s="15">
        <v>5.0900000000000001E-2</v>
      </c>
      <c r="H27" s="16">
        <v>42850</v>
      </c>
    </row>
    <row r="28" spans="1:8" ht="12.75" customHeight="1" x14ac:dyDescent="0.2">
      <c r="A28">
        <v>10</v>
      </c>
      <c r="B28" t="s">
        <v>840</v>
      </c>
      <c r="C28" t="s">
        <v>841</v>
      </c>
      <c r="D28" t="s">
        <v>654</v>
      </c>
      <c r="E28" s="29">
        <v>3</v>
      </c>
      <c r="F28" s="14">
        <v>30.07254</v>
      </c>
      <c r="G28" s="15">
        <v>1.52E-2</v>
      </c>
      <c r="H28" s="16">
        <v>43322</v>
      </c>
    </row>
    <row r="29" spans="1:8" ht="12.75" customHeight="1" x14ac:dyDescent="0.2">
      <c r="B29" s="19" t="s">
        <v>99</v>
      </c>
      <c r="C29" s="19"/>
      <c r="D29" s="19"/>
      <c r="E29" s="30"/>
      <c r="F29" s="20">
        <v>666.14832999999999</v>
      </c>
      <c r="G29" s="21">
        <v>0.33739999999999998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A31" s="83" t="s">
        <v>708</v>
      </c>
      <c r="B31" s="17" t="s">
        <v>107</v>
      </c>
      <c r="C31" s="17"/>
      <c r="F31" s="14">
        <v>18.61993</v>
      </c>
      <c r="G31" s="15">
        <v>9.4000000000000004E-3</v>
      </c>
      <c r="H31" s="16">
        <v>42767</v>
      </c>
    </row>
    <row r="32" spans="1:8" ht="12.75" customHeight="1" x14ac:dyDescent="0.2">
      <c r="B32" s="19" t="s">
        <v>99</v>
      </c>
      <c r="C32" s="19"/>
      <c r="D32" s="19"/>
      <c r="E32" s="30"/>
      <c r="F32" s="20">
        <v>18.61993</v>
      </c>
      <c r="G32" s="21">
        <v>9.4000000000000004E-3</v>
      </c>
      <c r="H32" s="22"/>
    </row>
    <row r="33" spans="2:8" ht="12.75" customHeight="1" x14ac:dyDescent="0.2">
      <c r="F33" s="14"/>
      <c r="G33" s="15"/>
      <c r="H33" s="16"/>
    </row>
    <row r="34" spans="2:8" ht="12.75" customHeight="1" x14ac:dyDescent="0.2">
      <c r="B34" s="17" t="s">
        <v>108</v>
      </c>
      <c r="C34" s="17"/>
      <c r="F34" s="14"/>
      <c r="G34" s="15"/>
      <c r="H34" s="16"/>
    </row>
    <row r="35" spans="2:8" ht="12.75" customHeight="1" x14ac:dyDescent="0.2">
      <c r="B35" s="17" t="s">
        <v>109</v>
      </c>
      <c r="C35" s="17"/>
      <c r="F35" s="14">
        <v>47.349686100000099</v>
      </c>
      <c r="G35" s="15">
        <v>2.3900000000000001E-2</v>
      </c>
      <c r="H35" s="16"/>
    </row>
    <row r="36" spans="2:8" ht="12.75" customHeight="1" x14ac:dyDescent="0.2">
      <c r="B36" s="19" t="s">
        <v>99</v>
      </c>
      <c r="C36" s="19"/>
      <c r="D36" s="19"/>
      <c r="E36" s="30"/>
      <c r="F36" s="20">
        <v>47.349686100000099</v>
      </c>
      <c r="G36" s="21">
        <v>2.3900000000000001E-2</v>
      </c>
      <c r="H36" s="22"/>
    </row>
    <row r="37" spans="2:8" ht="12.75" customHeight="1" x14ac:dyDescent="0.2">
      <c r="B37" s="23" t="s">
        <v>110</v>
      </c>
      <c r="C37" s="23"/>
      <c r="D37" s="23"/>
      <c r="E37" s="31"/>
      <c r="F37" s="24">
        <v>1974.6755261000001</v>
      </c>
      <c r="G37" s="25">
        <v>1</v>
      </c>
      <c r="H37" s="26"/>
    </row>
    <row r="38" spans="2:8" ht="12.75" customHeight="1" x14ac:dyDescent="0.2"/>
    <row r="39" spans="2:8" ht="12.75" customHeight="1" x14ac:dyDescent="0.2">
      <c r="B39" s="17" t="s">
        <v>310</v>
      </c>
      <c r="C39" s="17"/>
    </row>
    <row r="40" spans="2:8" ht="12.75" customHeight="1" x14ac:dyDescent="0.2">
      <c r="B40" s="17" t="s">
        <v>307</v>
      </c>
      <c r="C40" s="17"/>
    </row>
    <row r="41" spans="2:8" ht="12.75" customHeight="1" x14ac:dyDescent="0.2">
      <c r="B41" s="17"/>
      <c r="C41" s="17"/>
    </row>
    <row r="42" spans="2:8" ht="12.75" customHeight="1" x14ac:dyDescent="0.2">
      <c r="B42" s="17"/>
      <c r="C42" s="17"/>
    </row>
    <row r="43" spans="2:8" ht="12.75" customHeight="1" x14ac:dyDescent="0.2">
      <c r="B43" s="17"/>
      <c r="C43" s="17"/>
    </row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3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726</v>
      </c>
      <c r="B1" s="94" t="s">
        <v>215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783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316</v>
      </c>
      <c r="C9" t="s">
        <v>11</v>
      </c>
      <c r="D9" t="s">
        <v>10</v>
      </c>
      <c r="E9" s="29">
        <v>71848</v>
      </c>
      <c r="F9" s="14">
        <v>193.235196</v>
      </c>
      <c r="G9" s="15">
        <v>3.49E-2</v>
      </c>
      <c r="H9" s="16" t="s">
        <v>709</v>
      </c>
    </row>
    <row r="10" spans="1:8" ht="12.75" customHeight="1" x14ac:dyDescent="0.2">
      <c r="A10">
        <v>2</v>
      </c>
      <c r="B10" t="s">
        <v>17</v>
      </c>
      <c r="C10" t="s">
        <v>18</v>
      </c>
      <c r="D10" t="s">
        <v>10</v>
      </c>
      <c r="E10" s="29">
        <v>58490</v>
      </c>
      <c r="F10" s="14">
        <v>152.27871500000001</v>
      </c>
      <c r="G10" s="15">
        <v>2.75E-2</v>
      </c>
      <c r="H10" s="16" t="s">
        <v>709</v>
      </c>
    </row>
    <row r="11" spans="1:8" ht="12.75" customHeight="1" x14ac:dyDescent="0.2">
      <c r="A11">
        <v>3</v>
      </c>
      <c r="B11" t="s">
        <v>317</v>
      </c>
      <c r="C11" t="s">
        <v>22</v>
      </c>
      <c r="D11" t="s">
        <v>21</v>
      </c>
      <c r="E11" s="29">
        <v>23810</v>
      </c>
      <c r="F11" s="14">
        <v>124.65725500000001</v>
      </c>
      <c r="G11" s="15">
        <v>2.2499999999999999E-2</v>
      </c>
      <c r="H11" s="16" t="s">
        <v>709</v>
      </c>
    </row>
    <row r="12" spans="1:8" ht="12.75" customHeight="1" x14ac:dyDescent="0.2">
      <c r="A12">
        <v>4</v>
      </c>
      <c r="B12" t="s">
        <v>313</v>
      </c>
      <c r="C12" t="s">
        <v>14</v>
      </c>
      <c r="D12" t="s">
        <v>10</v>
      </c>
      <c r="E12" s="29">
        <v>9199</v>
      </c>
      <c r="F12" s="14">
        <v>118.35893349999999</v>
      </c>
      <c r="G12" s="15">
        <v>2.1399999999999999E-2</v>
      </c>
      <c r="H12" s="16" t="s">
        <v>709</v>
      </c>
    </row>
    <row r="13" spans="1:8" ht="12.75" customHeight="1" x14ac:dyDescent="0.2">
      <c r="A13">
        <v>5</v>
      </c>
      <c r="B13" t="s">
        <v>740</v>
      </c>
      <c r="C13" t="s">
        <v>739</v>
      </c>
      <c r="D13" t="s">
        <v>27</v>
      </c>
      <c r="E13" s="29">
        <v>39516</v>
      </c>
      <c r="F13" s="14">
        <v>109.06416</v>
      </c>
      <c r="G13" s="15">
        <v>1.9699999999999999E-2</v>
      </c>
      <c r="H13" s="16" t="s">
        <v>709</v>
      </c>
    </row>
    <row r="14" spans="1:8" ht="12.75" customHeight="1" x14ac:dyDescent="0.2">
      <c r="A14">
        <v>6</v>
      </c>
      <c r="B14" t="s">
        <v>314</v>
      </c>
      <c r="C14" t="s">
        <v>16</v>
      </c>
      <c r="D14" t="s">
        <v>15</v>
      </c>
      <c r="E14" s="29">
        <v>11728</v>
      </c>
      <c r="F14" s="14">
        <v>108.90620800000001</v>
      </c>
      <c r="G14" s="15">
        <v>1.9699999999999999E-2</v>
      </c>
      <c r="H14" s="16" t="s">
        <v>709</v>
      </c>
    </row>
    <row r="15" spans="1:8" ht="12.75" customHeight="1" x14ac:dyDescent="0.2">
      <c r="A15">
        <v>7</v>
      </c>
      <c r="B15" t="s">
        <v>325</v>
      </c>
      <c r="C15" t="s">
        <v>48</v>
      </c>
      <c r="D15" t="s">
        <v>27</v>
      </c>
      <c r="E15" s="29">
        <v>41917</v>
      </c>
      <c r="F15" s="14">
        <v>108.187777</v>
      </c>
      <c r="G15" s="15">
        <v>1.9599999999999999E-2</v>
      </c>
      <c r="H15" s="16" t="s">
        <v>709</v>
      </c>
    </row>
    <row r="16" spans="1:8" ht="12.75" customHeight="1" x14ac:dyDescent="0.2">
      <c r="A16">
        <v>8</v>
      </c>
      <c r="B16" t="s">
        <v>629</v>
      </c>
      <c r="C16" t="s">
        <v>829</v>
      </c>
      <c r="D16" t="s">
        <v>155</v>
      </c>
      <c r="E16" s="29">
        <v>41500</v>
      </c>
      <c r="F16" s="14">
        <v>107.33975</v>
      </c>
      <c r="G16" s="15">
        <v>1.9400000000000001E-2</v>
      </c>
      <c r="H16" s="16" t="s">
        <v>709</v>
      </c>
    </row>
    <row r="17" spans="1:8" ht="12.75" customHeight="1" x14ac:dyDescent="0.2">
      <c r="A17">
        <v>9</v>
      </c>
      <c r="B17" t="s">
        <v>429</v>
      </c>
      <c r="C17" t="s">
        <v>183</v>
      </c>
      <c r="D17" t="s">
        <v>43</v>
      </c>
      <c r="E17" s="29">
        <v>6975</v>
      </c>
      <c r="F17" s="14">
        <v>94.465912500000002</v>
      </c>
      <c r="G17" s="15">
        <v>1.7100000000000001E-2</v>
      </c>
      <c r="H17" s="16" t="s">
        <v>709</v>
      </c>
    </row>
    <row r="18" spans="1:8" ht="12.75" customHeight="1" x14ac:dyDescent="0.2">
      <c r="A18">
        <v>10</v>
      </c>
      <c r="B18" t="s">
        <v>318</v>
      </c>
      <c r="C18" t="s">
        <v>26</v>
      </c>
      <c r="D18" t="s">
        <v>15</v>
      </c>
      <c r="E18" s="29">
        <v>11308</v>
      </c>
      <c r="F18" s="14">
        <v>91.724841999999995</v>
      </c>
      <c r="G18" s="15">
        <v>1.66E-2</v>
      </c>
      <c r="H18" s="16" t="s">
        <v>709</v>
      </c>
    </row>
    <row r="19" spans="1:8" ht="12.75" customHeight="1" x14ac:dyDescent="0.2">
      <c r="A19">
        <v>11</v>
      </c>
      <c r="B19" t="s">
        <v>690</v>
      </c>
      <c r="C19" t="s">
        <v>691</v>
      </c>
      <c r="D19" t="s">
        <v>40</v>
      </c>
      <c r="E19" s="29">
        <v>157797</v>
      </c>
      <c r="F19" s="14">
        <v>90.969970500000002</v>
      </c>
      <c r="G19" s="15">
        <v>1.6500000000000001E-2</v>
      </c>
      <c r="H19" s="16" t="s">
        <v>709</v>
      </c>
    </row>
    <row r="20" spans="1:8" ht="12.75" customHeight="1" x14ac:dyDescent="0.2">
      <c r="A20">
        <v>12</v>
      </c>
      <c r="B20" t="s">
        <v>343</v>
      </c>
      <c r="C20" t="s">
        <v>20</v>
      </c>
      <c r="D20" t="s">
        <v>15</v>
      </c>
      <c r="E20" s="29">
        <v>4010</v>
      </c>
      <c r="F20" s="14">
        <v>89.41498</v>
      </c>
      <c r="G20" s="15">
        <v>1.6199999999999999E-2</v>
      </c>
      <c r="H20" s="16" t="s">
        <v>709</v>
      </c>
    </row>
    <row r="21" spans="1:8" ht="12.75" customHeight="1" x14ac:dyDescent="0.2">
      <c r="A21">
        <v>13</v>
      </c>
      <c r="B21" s="57" t="s">
        <v>526</v>
      </c>
      <c r="C21" t="s">
        <v>60</v>
      </c>
      <c r="D21" t="s">
        <v>27</v>
      </c>
      <c r="E21" s="29">
        <v>13816</v>
      </c>
      <c r="F21" s="14">
        <v>82.854551999999998</v>
      </c>
      <c r="G21" s="15">
        <v>1.4999999999999999E-2</v>
      </c>
      <c r="H21" s="16" t="s">
        <v>709</v>
      </c>
    </row>
    <row r="22" spans="1:8" ht="12.75" customHeight="1" x14ac:dyDescent="0.2">
      <c r="A22">
        <v>14</v>
      </c>
      <c r="B22" t="s">
        <v>338</v>
      </c>
      <c r="C22" t="s">
        <v>112</v>
      </c>
      <c r="D22" t="s">
        <v>10</v>
      </c>
      <c r="E22" s="29">
        <v>10664</v>
      </c>
      <c r="F22" s="14">
        <v>82.555356000000003</v>
      </c>
      <c r="G22" s="15">
        <v>1.49E-2</v>
      </c>
      <c r="H22" s="16" t="s">
        <v>709</v>
      </c>
    </row>
    <row r="23" spans="1:8" ht="12.75" customHeight="1" x14ac:dyDescent="0.2">
      <c r="A23">
        <v>15</v>
      </c>
      <c r="B23" t="s">
        <v>752</v>
      </c>
      <c r="C23" t="s">
        <v>753</v>
      </c>
      <c r="D23" t="s">
        <v>23</v>
      </c>
      <c r="E23" s="29">
        <v>9124</v>
      </c>
      <c r="F23" s="14">
        <v>81.554873999999998</v>
      </c>
      <c r="G23" s="15">
        <v>1.47E-2</v>
      </c>
      <c r="H23" s="16" t="s">
        <v>709</v>
      </c>
    </row>
    <row r="24" spans="1:8" ht="12.75" customHeight="1" x14ac:dyDescent="0.2">
      <c r="A24">
        <v>16</v>
      </c>
      <c r="B24" t="s">
        <v>698</v>
      </c>
      <c r="C24" t="s">
        <v>81</v>
      </c>
      <c r="D24" t="s">
        <v>25</v>
      </c>
      <c r="E24" s="29">
        <v>81000</v>
      </c>
      <c r="F24" s="14">
        <v>79.015500000000003</v>
      </c>
      <c r="G24" s="15">
        <v>1.43E-2</v>
      </c>
      <c r="H24" s="16" t="s">
        <v>709</v>
      </c>
    </row>
    <row r="25" spans="1:8" ht="12.75" customHeight="1" x14ac:dyDescent="0.2">
      <c r="A25">
        <v>17</v>
      </c>
      <c r="B25" t="s">
        <v>528</v>
      </c>
      <c r="C25" t="s">
        <v>71</v>
      </c>
      <c r="D25" t="s">
        <v>19</v>
      </c>
      <c r="E25" s="29">
        <v>54195</v>
      </c>
      <c r="F25" s="14">
        <v>78.962114999999997</v>
      </c>
      <c r="G25" s="15">
        <v>1.43E-2</v>
      </c>
      <c r="H25" s="16" t="s">
        <v>709</v>
      </c>
    </row>
    <row r="26" spans="1:8" ht="12.75" customHeight="1" x14ac:dyDescent="0.2">
      <c r="A26">
        <v>18</v>
      </c>
      <c r="B26" t="s">
        <v>321</v>
      </c>
      <c r="C26" t="s">
        <v>41</v>
      </c>
      <c r="D26" t="s">
        <v>21</v>
      </c>
      <c r="E26" s="29">
        <v>2747</v>
      </c>
      <c r="F26" s="14">
        <v>77.834871500000006</v>
      </c>
      <c r="G26" s="15">
        <v>1.41E-2</v>
      </c>
      <c r="H26" s="16" t="s">
        <v>709</v>
      </c>
    </row>
    <row r="27" spans="1:8" ht="12.75" customHeight="1" x14ac:dyDescent="0.2">
      <c r="A27">
        <v>19</v>
      </c>
      <c r="B27" t="s">
        <v>334</v>
      </c>
      <c r="C27" t="s">
        <v>75</v>
      </c>
      <c r="D27" t="s">
        <v>23</v>
      </c>
      <c r="E27" s="29">
        <v>13220</v>
      </c>
      <c r="F27" s="14">
        <v>76.061269999999993</v>
      </c>
      <c r="G27" s="15">
        <v>1.38E-2</v>
      </c>
      <c r="H27" s="16" t="s">
        <v>709</v>
      </c>
    </row>
    <row r="28" spans="1:8" ht="12.75" customHeight="1" x14ac:dyDescent="0.2">
      <c r="A28">
        <v>20</v>
      </c>
      <c r="B28" t="s">
        <v>821</v>
      </c>
      <c r="C28" t="s">
        <v>822</v>
      </c>
      <c r="D28" t="s">
        <v>823</v>
      </c>
      <c r="E28" s="29">
        <v>93833</v>
      </c>
      <c r="F28" s="14">
        <v>75.535565000000005</v>
      </c>
      <c r="G28" s="15">
        <v>1.37E-2</v>
      </c>
      <c r="H28" s="16" t="s">
        <v>709</v>
      </c>
    </row>
    <row r="29" spans="1:8" ht="12.75" customHeight="1" x14ac:dyDescent="0.2">
      <c r="A29">
        <v>21</v>
      </c>
      <c r="B29" t="s">
        <v>527</v>
      </c>
      <c r="C29" t="s">
        <v>87</v>
      </c>
      <c r="D29" t="s">
        <v>40</v>
      </c>
      <c r="E29" s="29">
        <v>37956</v>
      </c>
      <c r="F29" s="14">
        <v>75.171858</v>
      </c>
      <c r="G29" s="15">
        <v>1.3599999999999999E-2</v>
      </c>
      <c r="H29" s="16" t="s">
        <v>709</v>
      </c>
    </row>
    <row r="30" spans="1:8" ht="12.75" customHeight="1" x14ac:dyDescent="0.2">
      <c r="A30">
        <v>22</v>
      </c>
      <c r="B30" t="s">
        <v>335</v>
      </c>
      <c r="C30" t="s">
        <v>52</v>
      </c>
      <c r="D30" t="s">
        <v>21</v>
      </c>
      <c r="E30" s="29">
        <v>1247</v>
      </c>
      <c r="F30" s="14">
        <v>73.501297500000007</v>
      </c>
      <c r="G30" s="15">
        <v>1.3299999999999999E-2</v>
      </c>
      <c r="H30" s="16" t="s">
        <v>709</v>
      </c>
    </row>
    <row r="31" spans="1:8" ht="12.75" customHeight="1" x14ac:dyDescent="0.2">
      <c r="A31">
        <v>23</v>
      </c>
      <c r="B31" t="s">
        <v>373</v>
      </c>
      <c r="C31" t="s">
        <v>115</v>
      </c>
      <c r="D31" t="s">
        <v>27</v>
      </c>
      <c r="E31" s="29">
        <v>8550</v>
      </c>
      <c r="F31" s="14">
        <v>73.136700000000005</v>
      </c>
      <c r="G31" s="15">
        <v>1.32E-2</v>
      </c>
      <c r="H31" s="16" t="s">
        <v>709</v>
      </c>
    </row>
    <row r="32" spans="1:8" ht="12.75" customHeight="1" x14ac:dyDescent="0.2">
      <c r="A32">
        <v>24</v>
      </c>
      <c r="B32" t="s">
        <v>625</v>
      </c>
      <c r="C32" t="s">
        <v>626</v>
      </c>
      <c r="D32" t="s">
        <v>23</v>
      </c>
      <c r="E32" s="29">
        <v>7980</v>
      </c>
      <c r="F32" s="14">
        <v>71.812020000000004</v>
      </c>
      <c r="G32" s="15">
        <v>1.2999999999999999E-2</v>
      </c>
      <c r="H32" s="16" t="s">
        <v>709</v>
      </c>
    </row>
    <row r="33" spans="1:8" ht="12.75" customHeight="1" x14ac:dyDescent="0.2">
      <c r="A33">
        <v>25</v>
      </c>
      <c r="B33" t="s">
        <v>315</v>
      </c>
      <c r="C33" t="s">
        <v>32</v>
      </c>
      <c r="D33" t="s">
        <v>31</v>
      </c>
      <c r="E33" s="29">
        <v>6862</v>
      </c>
      <c r="F33" s="14">
        <v>71.721624000000006</v>
      </c>
      <c r="G33" s="15">
        <v>1.2999999999999999E-2</v>
      </c>
      <c r="H33" s="16" t="s">
        <v>709</v>
      </c>
    </row>
    <row r="34" spans="1:8" ht="12.75" customHeight="1" x14ac:dyDescent="0.2">
      <c r="A34">
        <v>26</v>
      </c>
      <c r="B34" t="s">
        <v>352</v>
      </c>
      <c r="C34" t="s">
        <v>76</v>
      </c>
      <c r="D34" t="s">
        <v>10</v>
      </c>
      <c r="E34" s="29">
        <v>93192</v>
      </c>
      <c r="F34" s="14">
        <v>70.87251599999999</v>
      </c>
      <c r="G34" s="15">
        <v>1.2800000000000001E-2</v>
      </c>
      <c r="H34" s="16" t="s">
        <v>709</v>
      </c>
    </row>
    <row r="35" spans="1:8" ht="12.75" customHeight="1" x14ac:dyDescent="0.2">
      <c r="A35">
        <v>27</v>
      </c>
      <c r="B35" t="s">
        <v>404</v>
      </c>
      <c r="C35" t="s">
        <v>153</v>
      </c>
      <c r="D35" t="s">
        <v>31</v>
      </c>
      <c r="E35" s="29">
        <v>17201</v>
      </c>
      <c r="F35" s="14">
        <v>69.707052500000003</v>
      </c>
      <c r="G35" s="15">
        <v>1.26E-2</v>
      </c>
      <c r="H35" s="16" t="s">
        <v>709</v>
      </c>
    </row>
    <row r="36" spans="1:8" ht="12.75" customHeight="1" x14ac:dyDescent="0.2">
      <c r="A36">
        <v>28</v>
      </c>
      <c r="B36" t="s">
        <v>826</v>
      </c>
      <c r="C36" t="s">
        <v>827</v>
      </c>
      <c r="D36" t="s">
        <v>31</v>
      </c>
      <c r="E36" s="29">
        <v>20450</v>
      </c>
      <c r="F36" s="14">
        <v>67.444100000000006</v>
      </c>
      <c r="G36" s="15">
        <v>1.2200000000000001E-2</v>
      </c>
      <c r="H36" s="16" t="s">
        <v>709</v>
      </c>
    </row>
    <row r="37" spans="1:8" ht="12.75" customHeight="1" x14ac:dyDescent="0.2">
      <c r="A37">
        <v>29</v>
      </c>
      <c r="B37" t="s">
        <v>355</v>
      </c>
      <c r="C37" t="s">
        <v>79</v>
      </c>
      <c r="D37" t="s">
        <v>29</v>
      </c>
      <c r="E37" s="29">
        <v>4618</v>
      </c>
      <c r="F37" s="14">
        <v>66.787824999999998</v>
      </c>
      <c r="G37" s="15">
        <v>1.21E-2</v>
      </c>
      <c r="H37" s="16" t="s">
        <v>709</v>
      </c>
    </row>
    <row r="38" spans="1:8" ht="12.75" customHeight="1" x14ac:dyDescent="0.2">
      <c r="A38">
        <v>30</v>
      </c>
      <c r="B38" t="s">
        <v>581</v>
      </c>
      <c r="C38" t="s">
        <v>582</v>
      </c>
      <c r="D38" t="s">
        <v>120</v>
      </c>
      <c r="E38" s="29">
        <v>24000</v>
      </c>
      <c r="F38" s="14">
        <v>65.171999999999997</v>
      </c>
      <c r="G38" s="15">
        <v>1.18E-2</v>
      </c>
      <c r="H38" s="16" t="s">
        <v>709</v>
      </c>
    </row>
    <row r="39" spans="1:8" ht="12.75" customHeight="1" x14ac:dyDescent="0.2">
      <c r="A39">
        <v>31</v>
      </c>
      <c r="B39" t="s">
        <v>42</v>
      </c>
      <c r="C39" t="s">
        <v>44</v>
      </c>
      <c r="D39" t="s">
        <v>10</v>
      </c>
      <c r="E39" s="29">
        <v>39091</v>
      </c>
      <c r="F39" s="14">
        <v>64.558786500000011</v>
      </c>
      <c r="G39" s="15">
        <v>1.17E-2</v>
      </c>
      <c r="H39" s="16" t="s">
        <v>709</v>
      </c>
    </row>
    <row r="40" spans="1:8" ht="12.75" customHeight="1" x14ac:dyDescent="0.2">
      <c r="A40">
        <v>32</v>
      </c>
      <c r="B40" t="s">
        <v>862</v>
      </c>
      <c r="C40" t="s">
        <v>863</v>
      </c>
      <c r="D40" t="s">
        <v>39</v>
      </c>
      <c r="E40" s="29">
        <v>98750</v>
      </c>
      <c r="F40" s="14">
        <v>64.039375000000007</v>
      </c>
      <c r="G40" s="15">
        <v>1.1599999999999999E-2</v>
      </c>
      <c r="H40" s="16" t="s">
        <v>709</v>
      </c>
    </row>
    <row r="41" spans="1:8" ht="12.75" customHeight="1" x14ac:dyDescent="0.2">
      <c r="A41">
        <v>33</v>
      </c>
      <c r="B41" t="s">
        <v>558</v>
      </c>
      <c r="C41" t="s">
        <v>559</v>
      </c>
      <c r="D41" t="s">
        <v>168</v>
      </c>
      <c r="E41" s="29">
        <v>24352</v>
      </c>
      <c r="F41" s="14">
        <v>58.712672000000005</v>
      </c>
      <c r="G41" s="15">
        <v>1.06E-2</v>
      </c>
      <c r="H41" s="16" t="s">
        <v>709</v>
      </c>
    </row>
    <row r="42" spans="1:8" ht="12.75" customHeight="1" x14ac:dyDescent="0.2">
      <c r="A42">
        <v>34</v>
      </c>
      <c r="B42" t="s">
        <v>360</v>
      </c>
      <c r="C42" t="s">
        <v>94</v>
      </c>
      <c r="D42" t="s">
        <v>47</v>
      </c>
      <c r="E42" s="29">
        <v>18784</v>
      </c>
      <c r="F42" s="14">
        <v>56.145375999999999</v>
      </c>
      <c r="G42" s="15">
        <v>1.0200000000000001E-2</v>
      </c>
      <c r="H42" s="16" t="s">
        <v>709</v>
      </c>
    </row>
    <row r="43" spans="1:8" ht="12.75" customHeight="1" x14ac:dyDescent="0.2">
      <c r="A43">
        <v>35</v>
      </c>
      <c r="B43" t="s">
        <v>320</v>
      </c>
      <c r="C43" t="s">
        <v>28</v>
      </c>
      <c r="D43" t="s">
        <v>25</v>
      </c>
      <c r="E43" s="29">
        <v>4001</v>
      </c>
      <c r="F43" s="14">
        <v>54.647658499999999</v>
      </c>
      <c r="G43" s="15">
        <v>9.9000000000000008E-3</v>
      </c>
      <c r="H43" s="16" t="s">
        <v>709</v>
      </c>
    </row>
    <row r="44" spans="1:8" ht="12.75" customHeight="1" x14ac:dyDescent="0.2">
      <c r="A44">
        <v>36</v>
      </c>
      <c r="B44" t="s">
        <v>332</v>
      </c>
      <c r="C44" t="s">
        <v>55</v>
      </c>
      <c r="D44" t="s">
        <v>43</v>
      </c>
      <c r="E44" s="29">
        <v>51900</v>
      </c>
      <c r="F44" s="14">
        <v>48.993600000000001</v>
      </c>
      <c r="G44" s="15">
        <v>8.8999999999999999E-3</v>
      </c>
      <c r="H44" s="16" t="s">
        <v>709</v>
      </c>
    </row>
    <row r="45" spans="1:8" ht="12.75" customHeight="1" x14ac:dyDescent="0.2">
      <c r="A45">
        <v>37</v>
      </c>
      <c r="B45" t="s">
        <v>342</v>
      </c>
      <c r="C45" t="s">
        <v>64</v>
      </c>
      <c r="D45" t="s">
        <v>23</v>
      </c>
      <c r="E45" s="29">
        <v>6755</v>
      </c>
      <c r="F45" s="14">
        <v>46.055590000000002</v>
      </c>
      <c r="G45" s="15">
        <v>8.3000000000000001E-3</v>
      </c>
      <c r="H45" s="16" t="s">
        <v>709</v>
      </c>
    </row>
    <row r="46" spans="1:8" ht="12.75" customHeight="1" x14ac:dyDescent="0.2">
      <c r="A46">
        <v>38</v>
      </c>
      <c r="B46" t="s">
        <v>359</v>
      </c>
      <c r="C46" t="s">
        <v>93</v>
      </c>
      <c r="D46" t="s">
        <v>31</v>
      </c>
      <c r="E46" s="29">
        <v>8739</v>
      </c>
      <c r="F46" s="14">
        <v>45.560776500000003</v>
      </c>
      <c r="G46" s="15">
        <v>8.2000000000000007E-3</v>
      </c>
      <c r="H46" s="16" t="s">
        <v>709</v>
      </c>
    </row>
    <row r="47" spans="1:8" ht="12.75" customHeight="1" x14ac:dyDescent="0.2">
      <c r="A47">
        <v>39</v>
      </c>
      <c r="B47" t="s">
        <v>560</v>
      </c>
      <c r="C47" t="s">
        <v>82</v>
      </c>
      <c r="D47" t="s">
        <v>29</v>
      </c>
      <c r="E47" s="29">
        <v>104725</v>
      </c>
      <c r="F47" s="14">
        <v>45.450650000000003</v>
      </c>
      <c r="G47" s="15">
        <v>8.2000000000000007E-3</v>
      </c>
      <c r="H47" s="16" t="s">
        <v>709</v>
      </c>
    </row>
    <row r="48" spans="1:8" ht="12.75" customHeight="1" x14ac:dyDescent="0.2">
      <c r="A48">
        <v>40</v>
      </c>
      <c r="B48" t="s">
        <v>331</v>
      </c>
      <c r="C48" t="s">
        <v>74</v>
      </c>
      <c r="D48" t="s">
        <v>23</v>
      </c>
      <c r="E48" s="29">
        <v>7182</v>
      </c>
      <c r="F48" s="14">
        <v>45.354329999999997</v>
      </c>
      <c r="G48" s="15">
        <v>8.2000000000000007E-3</v>
      </c>
      <c r="H48" s="16" t="s">
        <v>709</v>
      </c>
    </row>
    <row r="49" spans="1:8" ht="12.75" customHeight="1" x14ac:dyDescent="0.2">
      <c r="A49">
        <v>41</v>
      </c>
      <c r="B49" t="s">
        <v>327</v>
      </c>
      <c r="C49" t="s">
        <v>50</v>
      </c>
      <c r="D49" t="s">
        <v>27</v>
      </c>
      <c r="E49" s="29">
        <v>1357</v>
      </c>
      <c r="F49" s="14">
        <v>42.480206500000001</v>
      </c>
      <c r="G49" s="15">
        <v>7.7000000000000002E-3</v>
      </c>
      <c r="H49" s="16" t="s">
        <v>709</v>
      </c>
    </row>
    <row r="50" spans="1:8" ht="12.75" customHeight="1" x14ac:dyDescent="0.2">
      <c r="A50">
        <v>42</v>
      </c>
      <c r="B50" t="s">
        <v>383</v>
      </c>
      <c r="C50" t="s">
        <v>127</v>
      </c>
      <c r="D50" t="s">
        <v>15</v>
      </c>
      <c r="E50" s="29">
        <v>9390</v>
      </c>
      <c r="F50" s="14">
        <v>42.461579999999998</v>
      </c>
      <c r="G50" s="15">
        <v>7.7000000000000002E-3</v>
      </c>
      <c r="H50" s="16" t="s">
        <v>709</v>
      </c>
    </row>
    <row r="51" spans="1:8" ht="12.75" customHeight="1" x14ac:dyDescent="0.2">
      <c r="A51">
        <v>43</v>
      </c>
      <c r="B51" t="s">
        <v>361</v>
      </c>
      <c r="C51" t="s">
        <v>90</v>
      </c>
      <c r="D51" t="s">
        <v>27</v>
      </c>
      <c r="E51" s="29">
        <v>1892</v>
      </c>
      <c r="F51" s="14">
        <v>41.217219999999998</v>
      </c>
      <c r="G51" s="15">
        <v>7.4999999999999997E-3</v>
      </c>
      <c r="H51" s="16" t="s">
        <v>709</v>
      </c>
    </row>
    <row r="52" spans="1:8" ht="12.75" customHeight="1" x14ac:dyDescent="0.2">
      <c r="A52">
        <v>44</v>
      </c>
      <c r="B52" t="s">
        <v>324</v>
      </c>
      <c r="C52" t="s">
        <v>36</v>
      </c>
      <c r="D52" t="s">
        <v>19</v>
      </c>
      <c r="E52" s="29">
        <v>4882</v>
      </c>
      <c r="F52" s="14">
        <v>41.125968</v>
      </c>
      <c r="G52" s="15">
        <v>7.4000000000000003E-3</v>
      </c>
      <c r="H52" s="16" t="s">
        <v>709</v>
      </c>
    </row>
    <row r="53" spans="1:8" ht="12.75" customHeight="1" x14ac:dyDescent="0.2">
      <c r="A53">
        <v>45</v>
      </c>
      <c r="B53" t="s">
        <v>326</v>
      </c>
      <c r="C53" t="s">
        <v>46</v>
      </c>
      <c r="D53" t="s">
        <v>25</v>
      </c>
      <c r="E53" s="29">
        <v>14292</v>
      </c>
      <c r="F53" s="14">
        <v>40.667886000000003</v>
      </c>
      <c r="G53" s="15">
        <v>7.4000000000000003E-3</v>
      </c>
      <c r="H53" s="16" t="s">
        <v>709</v>
      </c>
    </row>
    <row r="54" spans="1:8" ht="12.75" customHeight="1" x14ac:dyDescent="0.2">
      <c r="A54">
        <v>46</v>
      </c>
      <c r="B54" t="s">
        <v>692</v>
      </c>
      <c r="C54" t="s">
        <v>693</v>
      </c>
      <c r="D54" t="s">
        <v>15</v>
      </c>
      <c r="E54" s="29">
        <v>8700</v>
      </c>
      <c r="F54" s="14">
        <v>35.678699999999999</v>
      </c>
      <c r="G54" s="15">
        <v>6.4999999999999997E-3</v>
      </c>
      <c r="H54" s="16" t="s">
        <v>709</v>
      </c>
    </row>
    <row r="55" spans="1:8" ht="12.75" customHeight="1" x14ac:dyDescent="0.2">
      <c r="A55">
        <v>47</v>
      </c>
      <c r="B55" t="s">
        <v>328</v>
      </c>
      <c r="C55" t="s">
        <v>56</v>
      </c>
      <c r="D55" t="s">
        <v>19</v>
      </c>
      <c r="E55" s="29">
        <v>943</v>
      </c>
      <c r="F55" s="14">
        <v>34.838663500000003</v>
      </c>
      <c r="G55" s="15">
        <v>6.3E-3</v>
      </c>
      <c r="H55" s="16" t="s">
        <v>709</v>
      </c>
    </row>
    <row r="56" spans="1:8" ht="12.75" customHeight="1" x14ac:dyDescent="0.2">
      <c r="A56">
        <v>48</v>
      </c>
      <c r="B56" t="s">
        <v>616</v>
      </c>
      <c r="C56" t="s">
        <v>617</v>
      </c>
      <c r="D56" t="s">
        <v>19</v>
      </c>
      <c r="E56" s="29">
        <v>4540</v>
      </c>
      <c r="F56" s="14">
        <v>33.459800000000001</v>
      </c>
      <c r="G56" s="15">
        <v>6.1000000000000004E-3</v>
      </c>
      <c r="H56" s="16" t="s">
        <v>709</v>
      </c>
    </row>
    <row r="57" spans="1:8" ht="12.75" customHeight="1" x14ac:dyDescent="0.2">
      <c r="A57">
        <v>49</v>
      </c>
      <c r="B57" t="s">
        <v>333</v>
      </c>
      <c r="C57" t="s">
        <v>34</v>
      </c>
      <c r="D57" t="s">
        <v>19</v>
      </c>
      <c r="E57" s="29">
        <v>4494</v>
      </c>
      <c r="F57" s="14">
        <v>32.487126000000004</v>
      </c>
      <c r="G57" s="15">
        <v>5.8999999999999999E-3</v>
      </c>
      <c r="H57" s="16" t="s">
        <v>709</v>
      </c>
    </row>
    <row r="58" spans="1:8" ht="12.75" customHeight="1" x14ac:dyDescent="0.2">
      <c r="A58">
        <v>50</v>
      </c>
      <c r="B58" t="s">
        <v>357</v>
      </c>
      <c r="C58" t="s">
        <v>69</v>
      </c>
      <c r="D58" t="s">
        <v>49</v>
      </c>
      <c r="E58" s="29">
        <v>3451</v>
      </c>
      <c r="F58" s="14">
        <v>32.422145</v>
      </c>
      <c r="G58" s="15">
        <v>5.8999999999999999E-3</v>
      </c>
      <c r="H58" s="16" t="s">
        <v>709</v>
      </c>
    </row>
    <row r="59" spans="1:8" ht="12.75" customHeight="1" x14ac:dyDescent="0.2">
      <c r="A59">
        <v>51</v>
      </c>
      <c r="B59" t="s">
        <v>456</v>
      </c>
      <c r="C59" t="s">
        <v>457</v>
      </c>
      <c r="D59" t="s">
        <v>116</v>
      </c>
      <c r="E59" s="29">
        <v>10900</v>
      </c>
      <c r="F59" s="14">
        <v>29.691600000000001</v>
      </c>
      <c r="G59" s="15">
        <v>5.4000000000000003E-3</v>
      </c>
      <c r="H59" s="16" t="s">
        <v>709</v>
      </c>
    </row>
    <row r="60" spans="1:8" ht="12.75" customHeight="1" x14ac:dyDescent="0.2">
      <c r="A60">
        <v>52</v>
      </c>
      <c r="B60" t="s">
        <v>322</v>
      </c>
      <c r="C60" t="s">
        <v>24</v>
      </c>
      <c r="D60" t="s">
        <v>323</v>
      </c>
      <c r="E60" s="29">
        <v>5941</v>
      </c>
      <c r="F60" s="14">
        <v>24.874967000000002</v>
      </c>
      <c r="G60" s="15">
        <v>4.4999999999999997E-3</v>
      </c>
      <c r="H60" s="16" t="s">
        <v>709</v>
      </c>
    </row>
    <row r="61" spans="1:8" ht="12.75" customHeight="1" x14ac:dyDescent="0.2">
      <c r="A61">
        <v>53</v>
      </c>
      <c r="B61" t="s">
        <v>337</v>
      </c>
      <c r="C61" t="s">
        <v>85</v>
      </c>
      <c r="D61" t="s">
        <v>323</v>
      </c>
      <c r="E61" s="29">
        <v>21533</v>
      </c>
      <c r="F61" s="14">
        <v>23.266406499999999</v>
      </c>
      <c r="G61" s="15">
        <v>4.1999999999999997E-3</v>
      </c>
      <c r="H61" s="16" t="s">
        <v>709</v>
      </c>
    </row>
    <row r="62" spans="1:8" ht="12.75" customHeight="1" x14ac:dyDescent="0.2">
      <c r="A62">
        <v>54</v>
      </c>
      <c r="B62" t="s">
        <v>530</v>
      </c>
      <c r="C62" t="s">
        <v>98</v>
      </c>
      <c r="D62" t="s">
        <v>116</v>
      </c>
      <c r="E62" s="29">
        <v>30579</v>
      </c>
      <c r="F62" s="14">
        <v>0</v>
      </c>
      <c r="G62" s="91" t="s">
        <v>818</v>
      </c>
      <c r="H62" s="16" t="s">
        <v>709</v>
      </c>
    </row>
    <row r="63" spans="1:8" ht="12.75" customHeight="1" x14ac:dyDescent="0.2">
      <c r="B63" s="19" t="s">
        <v>99</v>
      </c>
      <c r="C63" s="19"/>
      <c r="D63" s="19"/>
      <c r="E63" s="30"/>
      <c r="F63" s="20">
        <v>3712.4958790000001</v>
      </c>
      <c r="G63" s="21">
        <v>0.67179999999999973</v>
      </c>
      <c r="H63" s="22"/>
    </row>
    <row r="64" spans="1:8" ht="12.75" customHeight="1" x14ac:dyDescent="0.2">
      <c r="F64" s="14"/>
      <c r="G64" s="15"/>
      <c r="H64" s="16"/>
    </row>
    <row r="65" spans="1:8" ht="12.75" customHeight="1" x14ac:dyDescent="0.2">
      <c r="B65" s="17" t="s">
        <v>105</v>
      </c>
      <c r="C65" s="17"/>
      <c r="F65" s="14"/>
      <c r="G65" s="15"/>
      <c r="H65" s="16"/>
    </row>
    <row r="66" spans="1:8" ht="12.75" customHeight="1" x14ac:dyDescent="0.2">
      <c r="B66" s="17" t="s">
        <v>201</v>
      </c>
      <c r="C66" s="17"/>
      <c r="F66" s="14"/>
      <c r="G66" s="15"/>
      <c r="H66" s="16"/>
    </row>
    <row r="67" spans="1:8" ht="12.75" customHeight="1" x14ac:dyDescent="0.2">
      <c r="A67">
        <v>55</v>
      </c>
      <c r="B67" s="1" t="s">
        <v>791</v>
      </c>
      <c r="C67" t="s">
        <v>792</v>
      </c>
      <c r="D67" t="s">
        <v>763</v>
      </c>
      <c r="E67" s="29">
        <v>25000</v>
      </c>
      <c r="F67" s="14">
        <v>24.850024999999999</v>
      </c>
      <c r="G67" s="15">
        <v>4.4999999999999997E-3</v>
      </c>
      <c r="H67" s="16">
        <v>42803</v>
      </c>
    </row>
    <row r="68" spans="1:8" ht="12.75" customHeight="1" x14ac:dyDescent="0.2">
      <c r="B68" s="19" t="s">
        <v>99</v>
      </c>
      <c r="C68" s="19"/>
      <c r="D68" s="19"/>
      <c r="E68" s="30"/>
      <c r="F68" s="20">
        <v>24.850024999999999</v>
      </c>
      <c r="G68" s="21">
        <v>4.4999999999999997E-3</v>
      </c>
      <c r="H68" s="22"/>
    </row>
    <row r="69" spans="1:8" ht="12.75" customHeight="1" x14ac:dyDescent="0.2">
      <c r="F69" s="14"/>
      <c r="G69" s="15"/>
      <c r="H69" s="16"/>
    </row>
    <row r="70" spans="1:8" ht="12.75" customHeight="1" x14ac:dyDescent="0.2">
      <c r="B70" s="17" t="s">
        <v>143</v>
      </c>
      <c r="C70" s="17"/>
      <c r="F70" s="14"/>
      <c r="G70" s="15"/>
      <c r="H70" s="16"/>
    </row>
    <row r="71" spans="1:8" ht="12.75" customHeight="1" x14ac:dyDescent="0.2">
      <c r="B71" s="32" t="s">
        <v>523</v>
      </c>
      <c r="C71" s="17"/>
      <c r="F71" s="14"/>
      <c r="G71" s="15"/>
      <c r="H71" s="16"/>
    </row>
    <row r="72" spans="1:8" ht="12.75" customHeight="1" x14ac:dyDescent="0.2">
      <c r="A72">
        <v>56</v>
      </c>
      <c r="B72" s="57" t="s">
        <v>604</v>
      </c>
      <c r="C72" t="s">
        <v>605</v>
      </c>
      <c r="D72" t="s">
        <v>449</v>
      </c>
      <c r="E72" s="29">
        <v>10</v>
      </c>
      <c r="F72" s="14">
        <v>102.267</v>
      </c>
      <c r="G72" s="15">
        <v>1.8499999999999999E-2</v>
      </c>
      <c r="H72" s="16">
        <v>43621</v>
      </c>
    </row>
    <row r="73" spans="1:8" ht="12.75" customHeight="1" x14ac:dyDescent="0.2">
      <c r="A73">
        <v>57</v>
      </c>
      <c r="B73" s="57" t="s">
        <v>842</v>
      </c>
      <c r="C73" t="s">
        <v>843</v>
      </c>
      <c r="D73" t="s">
        <v>654</v>
      </c>
      <c r="E73" s="29">
        <v>10000</v>
      </c>
      <c r="F73" s="14">
        <v>100.6044</v>
      </c>
      <c r="G73" s="15">
        <v>1.8200000000000001E-2</v>
      </c>
      <c r="H73" s="16">
        <v>43717</v>
      </c>
    </row>
    <row r="74" spans="1:8" ht="12.75" customHeight="1" x14ac:dyDescent="0.2">
      <c r="A74">
        <v>58</v>
      </c>
      <c r="B74" s="57" t="s">
        <v>840</v>
      </c>
      <c r="C74" t="s">
        <v>841</v>
      </c>
      <c r="D74" t="s">
        <v>654</v>
      </c>
      <c r="E74" s="29">
        <v>10</v>
      </c>
      <c r="F74" s="14">
        <v>100.2418</v>
      </c>
      <c r="G74" s="15">
        <v>1.8100000000000002E-2</v>
      </c>
      <c r="H74" s="16">
        <v>43322</v>
      </c>
    </row>
    <row r="75" spans="1:8" ht="12.75" customHeight="1" x14ac:dyDescent="0.2">
      <c r="B75" s="19" t="s">
        <v>99</v>
      </c>
      <c r="C75" s="19"/>
      <c r="D75" s="19"/>
      <c r="E75" s="30"/>
      <c r="F75" s="20">
        <v>303.11320000000001</v>
      </c>
      <c r="G75" s="21">
        <v>5.4800000000000001E-2</v>
      </c>
      <c r="H75" s="22"/>
    </row>
    <row r="76" spans="1:8" ht="12.75" customHeight="1" x14ac:dyDescent="0.2">
      <c r="F76" s="14"/>
      <c r="G76" s="15"/>
      <c r="H76" s="16"/>
    </row>
    <row r="77" spans="1:8" ht="12.75" customHeight="1" x14ac:dyDescent="0.2">
      <c r="B77" s="17" t="s">
        <v>208</v>
      </c>
      <c r="C77" s="17"/>
      <c r="F77" s="14"/>
      <c r="G77" s="15"/>
      <c r="H77" s="16"/>
    </row>
    <row r="78" spans="1:8" ht="12.75" customHeight="1" x14ac:dyDescent="0.2">
      <c r="A78">
        <v>59</v>
      </c>
      <c r="B78" s="57" t="s">
        <v>852</v>
      </c>
      <c r="C78" t="s">
        <v>853</v>
      </c>
      <c r="D78" t="s">
        <v>763</v>
      </c>
      <c r="E78" s="29">
        <v>200000</v>
      </c>
      <c r="F78" s="14">
        <v>218.57259999999999</v>
      </c>
      <c r="G78" s="15">
        <v>3.95E-2</v>
      </c>
      <c r="H78" s="16">
        <v>46350</v>
      </c>
    </row>
    <row r="79" spans="1:8" ht="12.75" customHeight="1" x14ac:dyDescent="0.2">
      <c r="A79">
        <v>60</v>
      </c>
      <c r="B79" s="57" t="s">
        <v>540</v>
      </c>
      <c r="C79" t="s">
        <v>454</v>
      </c>
      <c r="D79" t="s">
        <v>763</v>
      </c>
      <c r="E79" s="29">
        <v>200000</v>
      </c>
      <c r="F79" s="14">
        <v>207.9</v>
      </c>
      <c r="G79" s="15">
        <v>3.7600000000000001E-2</v>
      </c>
      <c r="H79" s="16">
        <v>45465</v>
      </c>
    </row>
    <row r="80" spans="1:8" ht="12.75" customHeight="1" x14ac:dyDescent="0.2">
      <c r="B80" s="19" t="s">
        <v>99</v>
      </c>
      <c r="C80" s="19"/>
      <c r="D80" s="19"/>
      <c r="E80" s="30"/>
      <c r="F80" s="20">
        <v>426.4726</v>
      </c>
      <c r="G80" s="21">
        <v>7.7100000000000002E-2</v>
      </c>
      <c r="H80" s="22"/>
    </row>
    <row r="81" spans="1:8" s="46" customFormat="1" ht="12.75" customHeight="1" x14ac:dyDescent="0.2">
      <c r="B81" s="59"/>
      <c r="C81" s="59"/>
      <c r="D81" s="59"/>
      <c r="E81" s="60"/>
      <c r="F81" s="61"/>
      <c r="G81" s="62"/>
      <c r="H81" s="63"/>
    </row>
    <row r="82" spans="1:8" ht="12.75" customHeight="1" x14ac:dyDescent="0.2">
      <c r="B82" s="17" t="s">
        <v>106</v>
      </c>
      <c r="F82" s="14"/>
      <c r="G82" s="15"/>
      <c r="H82" s="16"/>
    </row>
    <row r="83" spans="1:8" ht="12.75" customHeight="1" x14ac:dyDescent="0.2">
      <c r="A83">
        <v>61</v>
      </c>
      <c r="B83" t="s">
        <v>571</v>
      </c>
      <c r="C83" t="s">
        <v>458</v>
      </c>
      <c r="D83" t="s">
        <v>561</v>
      </c>
      <c r="E83" s="29">
        <v>2936466.966</v>
      </c>
      <c r="F83" s="14">
        <v>857.73612779999996</v>
      </c>
      <c r="G83" s="15">
        <v>0.15509999999999999</v>
      </c>
      <c r="H83" s="16" t="s">
        <v>709</v>
      </c>
    </row>
    <row r="84" spans="1:8" ht="12.75" customHeight="1" x14ac:dyDescent="0.2">
      <c r="B84" s="19" t="s">
        <v>99</v>
      </c>
      <c r="C84" s="19"/>
      <c r="D84" s="19"/>
      <c r="E84" s="30"/>
      <c r="F84" s="20">
        <v>857.73612779999996</v>
      </c>
      <c r="G84" s="21">
        <v>0.15509999999999999</v>
      </c>
      <c r="H84" s="22"/>
    </row>
    <row r="85" spans="1:8" ht="12.75" customHeight="1" x14ac:dyDescent="0.2">
      <c r="F85" s="14"/>
      <c r="G85" s="15"/>
      <c r="H85" s="16"/>
    </row>
    <row r="86" spans="1:8" ht="12.75" customHeight="1" x14ac:dyDescent="0.2">
      <c r="A86" s="83" t="s">
        <v>708</v>
      </c>
      <c r="B86" s="17" t="s">
        <v>107</v>
      </c>
      <c r="C86" s="17"/>
      <c r="F86" s="14">
        <v>292.64164</v>
      </c>
      <c r="G86" s="15">
        <v>5.2900000000000003E-2</v>
      </c>
      <c r="H86" s="16">
        <v>42767</v>
      </c>
    </row>
    <row r="87" spans="1:8" ht="12.75" customHeight="1" x14ac:dyDescent="0.2">
      <c r="B87" s="19" t="s">
        <v>99</v>
      </c>
      <c r="C87" s="19"/>
      <c r="D87" s="19"/>
      <c r="E87" s="30"/>
      <c r="F87" s="20">
        <v>292.64164</v>
      </c>
      <c r="G87" s="21">
        <v>5.2900000000000003E-2</v>
      </c>
      <c r="H87" s="22"/>
    </row>
    <row r="88" spans="1:8" ht="12.75" customHeight="1" x14ac:dyDescent="0.2">
      <c r="F88" s="14"/>
      <c r="G88" s="15"/>
      <c r="H88" s="16"/>
    </row>
    <row r="89" spans="1:8" ht="12.75" customHeight="1" x14ac:dyDescent="0.2">
      <c r="B89" s="17" t="s">
        <v>108</v>
      </c>
      <c r="C89" s="17"/>
      <c r="F89" s="14"/>
      <c r="G89" s="15"/>
      <c r="H89" s="16"/>
    </row>
    <row r="90" spans="1:8" ht="12.75" customHeight="1" x14ac:dyDescent="0.2">
      <c r="B90" s="17" t="s">
        <v>109</v>
      </c>
      <c r="C90" s="17"/>
      <c r="F90" s="14">
        <v>-87.531112299999222</v>
      </c>
      <c r="G90" s="15">
        <v>-1.6200000000000003E-2</v>
      </c>
      <c r="H90" s="16"/>
    </row>
    <row r="91" spans="1:8" ht="12.75" customHeight="1" x14ac:dyDescent="0.2">
      <c r="B91" s="19" t="s">
        <v>99</v>
      </c>
      <c r="C91" s="19"/>
      <c r="D91" s="19"/>
      <c r="E91" s="30"/>
      <c r="F91" s="20">
        <v>-87.531112299999222</v>
      </c>
      <c r="G91" s="21">
        <v>-1.6200000000000003E-2</v>
      </c>
      <c r="H91" s="22"/>
    </row>
    <row r="92" spans="1:8" ht="12.75" customHeight="1" x14ac:dyDescent="0.2">
      <c r="B92" s="23" t="s">
        <v>110</v>
      </c>
      <c r="C92" s="23"/>
      <c r="D92" s="23"/>
      <c r="E92" s="31"/>
      <c r="F92" s="24">
        <v>5529.778359500001</v>
      </c>
      <c r="G92" s="25">
        <v>0.99999999999999956</v>
      </c>
      <c r="H92" s="26"/>
    </row>
    <row r="93" spans="1:8" ht="12.75" customHeight="1" x14ac:dyDescent="0.2"/>
    <row r="94" spans="1:8" ht="12.75" customHeight="1" x14ac:dyDescent="0.2">
      <c r="B94" s="17" t="s">
        <v>310</v>
      </c>
      <c r="C94" s="17"/>
    </row>
    <row r="95" spans="1:8" ht="12.75" customHeight="1" x14ac:dyDescent="0.2">
      <c r="B95" s="17" t="s">
        <v>307</v>
      </c>
      <c r="C95" s="17"/>
    </row>
    <row r="96" spans="1:8" ht="12.75" customHeight="1" x14ac:dyDescent="0.2">
      <c r="B96" s="17" t="s">
        <v>308</v>
      </c>
      <c r="C96" s="17"/>
    </row>
    <row r="97" spans="2:3" ht="12.75" customHeight="1" x14ac:dyDescent="0.2">
      <c r="B97" s="50" t="s">
        <v>525</v>
      </c>
      <c r="C97" s="17"/>
    </row>
    <row r="98" spans="2:3" ht="12.75" customHeight="1" x14ac:dyDescent="0.2"/>
    <row r="99" spans="2:3" ht="12.75" customHeight="1" x14ac:dyDescent="0.2"/>
    <row r="100" spans="2:3" ht="12.75" customHeight="1" x14ac:dyDescent="0.2"/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9" bestFit="1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727</v>
      </c>
      <c r="B1" s="94" t="s">
        <v>216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627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804</v>
      </c>
      <c r="C9" t="s">
        <v>805</v>
      </c>
      <c r="D9" t="s">
        <v>444</v>
      </c>
      <c r="E9" s="29">
        <v>10000</v>
      </c>
      <c r="F9" s="14">
        <v>9928.42</v>
      </c>
      <c r="G9" s="15">
        <v>5.9299999999999999E-2</v>
      </c>
      <c r="H9" s="16">
        <v>42809</v>
      </c>
    </row>
    <row r="10" spans="1:8" ht="12.75" customHeight="1" x14ac:dyDescent="0.2">
      <c r="A10">
        <v>2</v>
      </c>
      <c r="B10" t="s">
        <v>375</v>
      </c>
      <c r="C10" t="s">
        <v>806</v>
      </c>
      <c r="D10" t="s">
        <v>444</v>
      </c>
      <c r="E10" s="29">
        <v>9800</v>
      </c>
      <c r="F10" s="14">
        <v>9798.3143999999993</v>
      </c>
      <c r="G10" s="15">
        <v>5.8599999999999999E-2</v>
      </c>
      <c r="H10" s="16">
        <v>42768</v>
      </c>
    </row>
    <row r="11" spans="1:8" ht="12.75" customHeight="1" x14ac:dyDescent="0.2">
      <c r="B11" s="19" t="s">
        <v>99</v>
      </c>
      <c r="C11" s="19"/>
      <c r="D11" s="19"/>
      <c r="E11" s="30"/>
      <c r="F11" s="20">
        <v>19726.734400000001</v>
      </c>
      <c r="G11" s="21">
        <v>0.1179</v>
      </c>
      <c r="H11" s="22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524</v>
      </c>
      <c r="C13" s="17"/>
      <c r="F13" s="14"/>
      <c r="G13" s="15"/>
      <c r="H13" s="16"/>
    </row>
    <row r="14" spans="1:8" ht="12.75" customHeight="1" x14ac:dyDescent="0.2">
      <c r="A14">
        <v>3</v>
      </c>
      <c r="B14" t="s">
        <v>623</v>
      </c>
      <c r="C14" t="s">
        <v>764</v>
      </c>
      <c r="D14" t="s">
        <v>444</v>
      </c>
      <c r="E14" s="29">
        <v>1700</v>
      </c>
      <c r="F14" s="14">
        <v>8467.2749999999996</v>
      </c>
      <c r="G14" s="15">
        <v>5.0599999999999999E-2</v>
      </c>
      <c r="H14" s="16">
        <v>42789</v>
      </c>
    </row>
    <row r="15" spans="1:8" ht="12.75" customHeight="1" x14ac:dyDescent="0.2">
      <c r="A15">
        <v>4</v>
      </c>
      <c r="B15" t="s">
        <v>443</v>
      </c>
      <c r="C15" t="s">
        <v>535</v>
      </c>
      <c r="D15" t="s">
        <v>444</v>
      </c>
      <c r="E15" s="29">
        <v>1580</v>
      </c>
      <c r="F15" s="14">
        <v>7877.2875000000004</v>
      </c>
      <c r="G15" s="15">
        <v>4.7100000000000003E-2</v>
      </c>
      <c r="H15" s="16">
        <v>42783</v>
      </c>
    </row>
    <row r="16" spans="1:8" ht="12.75" customHeight="1" x14ac:dyDescent="0.2">
      <c r="A16">
        <v>5</v>
      </c>
      <c r="B16" t="s">
        <v>786</v>
      </c>
      <c r="C16" t="s">
        <v>787</v>
      </c>
      <c r="D16" t="s">
        <v>444</v>
      </c>
      <c r="E16" s="29">
        <v>1340</v>
      </c>
      <c r="F16" s="14">
        <v>6643.0366000000004</v>
      </c>
      <c r="G16" s="15">
        <v>3.9699999999999999E-2</v>
      </c>
      <c r="H16" s="16">
        <v>42809</v>
      </c>
    </row>
    <row r="17" spans="1:8" ht="12.75" customHeight="1" x14ac:dyDescent="0.2">
      <c r="A17">
        <v>6</v>
      </c>
      <c r="B17" t="s">
        <v>629</v>
      </c>
      <c r="C17" t="s">
        <v>773</v>
      </c>
      <c r="D17" t="s">
        <v>193</v>
      </c>
      <c r="E17" s="29">
        <v>1000</v>
      </c>
      <c r="F17" s="14">
        <v>4987.1949999999997</v>
      </c>
      <c r="G17" s="15">
        <v>2.98E-2</v>
      </c>
      <c r="H17" s="16">
        <v>42781</v>
      </c>
    </row>
    <row r="18" spans="1:8" ht="12.75" customHeight="1" x14ac:dyDescent="0.2">
      <c r="A18">
        <v>7</v>
      </c>
      <c r="B18" t="s">
        <v>774</v>
      </c>
      <c r="C18" t="s">
        <v>775</v>
      </c>
      <c r="D18" t="s">
        <v>192</v>
      </c>
      <c r="E18" s="29">
        <v>1000</v>
      </c>
      <c r="F18" s="14">
        <v>4981.21</v>
      </c>
      <c r="G18" s="15">
        <v>2.98E-2</v>
      </c>
      <c r="H18" s="16">
        <v>42786</v>
      </c>
    </row>
    <row r="19" spans="1:8" ht="12.75" customHeight="1" x14ac:dyDescent="0.2">
      <c r="A19">
        <v>8</v>
      </c>
      <c r="B19" t="s">
        <v>864</v>
      </c>
      <c r="C19" t="s">
        <v>865</v>
      </c>
      <c r="D19" t="s">
        <v>444</v>
      </c>
      <c r="E19" s="29">
        <v>1000</v>
      </c>
      <c r="F19" s="14">
        <v>4975.16</v>
      </c>
      <c r="G19" s="15">
        <v>2.9700000000000001E-2</v>
      </c>
      <c r="H19" s="16">
        <v>42794</v>
      </c>
    </row>
    <row r="20" spans="1:8" ht="12.75" customHeight="1" x14ac:dyDescent="0.2">
      <c r="A20">
        <v>9</v>
      </c>
      <c r="B20" t="s">
        <v>445</v>
      </c>
      <c r="C20" t="s">
        <v>807</v>
      </c>
      <c r="D20" t="s">
        <v>444</v>
      </c>
      <c r="E20" s="29">
        <v>1000</v>
      </c>
      <c r="F20" s="14">
        <v>4974.79</v>
      </c>
      <c r="G20" s="15">
        <v>2.9700000000000001E-2</v>
      </c>
      <c r="H20" s="16">
        <v>42793</v>
      </c>
    </row>
    <row r="21" spans="1:8" ht="12.75" customHeight="1" x14ac:dyDescent="0.2">
      <c r="A21">
        <v>10</v>
      </c>
      <c r="B21" t="s">
        <v>808</v>
      </c>
      <c r="C21" t="s">
        <v>809</v>
      </c>
      <c r="D21" t="s">
        <v>192</v>
      </c>
      <c r="E21" s="29">
        <v>1000</v>
      </c>
      <c r="F21" s="14">
        <v>4970.8999999999996</v>
      </c>
      <c r="G21" s="15">
        <v>2.9700000000000001E-2</v>
      </c>
      <c r="H21" s="16">
        <v>42797</v>
      </c>
    </row>
    <row r="22" spans="1:8" ht="12.75" customHeight="1" x14ac:dyDescent="0.2">
      <c r="A22">
        <v>11</v>
      </c>
      <c r="B22" t="s">
        <v>774</v>
      </c>
      <c r="C22" t="s">
        <v>866</v>
      </c>
      <c r="D22" t="s">
        <v>192</v>
      </c>
      <c r="E22" s="29">
        <v>1000</v>
      </c>
      <c r="F22" s="14">
        <v>4945.37</v>
      </c>
      <c r="G22" s="15">
        <v>2.9600000000000001E-2</v>
      </c>
      <c r="H22" s="16">
        <v>42823</v>
      </c>
    </row>
    <row r="23" spans="1:8" ht="12.75" customHeight="1" x14ac:dyDescent="0.2">
      <c r="A23">
        <v>12</v>
      </c>
      <c r="B23" t="s">
        <v>786</v>
      </c>
      <c r="C23" t="s">
        <v>867</v>
      </c>
      <c r="D23" t="s">
        <v>192</v>
      </c>
      <c r="E23" s="29">
        <v>1000</v>
      </c>
      <c r="F23" s="14">
        <v>4944.2449999999999</v>
      </c>
      <c r="G23" s="15">
        <v>2.9499999999999998E-2</v>
      </c>
      <c r="H23" s="16">
        <v>42823</v>
      </c>
    </row>
    <row r="24" spans="1:8" ht="12.75" customHeight="1" x14ac:dyDescent="0.2">
      <c r="A24">
        <v>13</v>
      </c>
      <c r="B24" t="s">
        <v>859</v>
      </c>
      <c r="C24" t="s">
        <v>860</v>
      </c>
      <c r="D24" t="s">
        <v>444</v>
      </c>
      <c r="E24" s="29">
        <v>970</v>
      </c>
      <c r="F24" s="14">
        <v>4798.8131000000003</v>
      </c>
      <c r="G24" s="15">
        <v>2.87E-2</v>
      </c>
      <c r="H24" s="16">
        <v>42825</v>
      </c>
    </row>
    <row r="25" spans="1:8" ht="12.75" customHeight="1" x14ac:dyDescent="0.2">
      <c r="A25">
        <v>14</v>
      </c>
      <c r="B25" t="s">
        <v>810</v>
      </c>
      <c r="C25" t="s">
        <v>811</v>
      </c>
      <c r="D25" t="s">
        <v>444</v>
      </c>
      <c r="E25" s="29">
        <v>940</v>
      </c>
      <c r="F25" s="14">
        <v>4681.1107000000002</v>
      </c>
      <c r="G25" s="15">
        <v>2.8000000000000001E-2</v>
      </c>
      <c r="H25" s="16">
        <v>42786</v>
      </c>
    </row>
    <row r="26" spans="1:8" ht="12.75" customHeight="1" x14ac:dyDescent="0.2">
      <c r="A26">
        <v>15</v>
      </c>
      <c r="B26" t="s">
        <v>657</v>
      </c>
      <c r="C26" t="s">
        <v>790</v>
      </c>
      <c r="D26" t="s">
        <v>658</v>
      </c>
      <c r="E26" s="29">
        <v>930</v>
      </c>
      <c r="F26" s="14">
        <v>4626.2942999999996</v>
      </c>
      <c r="G26" s="15">
        <v>2.76E-2</v>
      </c>
      <c r="H26" s="16">
        <v>42786</v>
      </c>
    </row>
    <row r="27" spans="1:8" ht="12.75" customHeight="1" x14ac:dyDescent="0.2">
      <c r="A27">
        <v>16</v>
      </c>
      <c r="B27" t="s">
        <v>353</v>
      </c>
      <c r="C27" t="s">
        <v>844</v>
      </c>
      <c r="D27" t="s">
        <v>576</v>
      </c>
      <c r="E27" s="29">
        <v>800</v>
      </c>
      <c r="F27" s="14">
        <v>3955.7</v>
      </c>
      <c r="G27" s="15">
        <v>2.3599999999999999E-2</v>
      </c>
      <c r="H27" s="16">
        <v>42823</v>
      </c>
    </row>
    <row r="28" spans="1:8" ht="12.75" customHeight="1" x14ac:dyDescent="0.2">
      <c r="A28">
        <v>17</v>
      </c>
      <c r="B28" t="s">
        <v>353</v>
      </c>
      <c r="C28" t="s">
        <v>795</v>
      </c>
      <c r="D28" t="s">
        <v>576</v>
      </c>
      <c r="E28" s="29">
        <v>600</v>
      </c>
      <c r="F28" s="14">
        <v>2967.3690000000001</v>
      </c>
      <c r="G28" s="15">
        <v>1.77E-2</v>
      </c>
      <c r="H28" s="16">
        <v>42822</v>
      </c>
    </row>
    <row r="29" spans="1:8" ht="12.75" customHeight="1" x14ac:dyDescent="0.2">
      <c r="A29">
        <v>18</v>
      </c>
      <c r="B29" t="s">
        <v>447</v>
      </c>
      <c r="C29" t="s">
        <v>777</v>
      </c>
      <c r="D29" t="s">
        <v>193</v>
      </c>
      <c r="E29" s="29">
        <v>500</v>
      </c>
      <c r="F29" s="14">
        <v>2489.9974999999999</v>
      </c>
      <c r="G29" s="15">
        <v>1.49E-2</v>
      </c>
      <c r="H29" s="16">
        <v>42787</v>
      </c>
    </row>
    <row r="30" spans="1:8" ht="12.75" customHeight="1" x14ac:dyDescent="0.2">
      <c r="A30">
        <v>19</v>
      </c>
      <c r="B30" t="s">
        <v>868</v>
      </c>
      <c r="C30" t="s">
        <v>869</v>
      </c>
      <c r="D30" t="s">
        <v>444</v>
      </c>
      <c r="E30" s="29">
        <v>500</v>
      </c>
      <c r="F30" s="14">
        <v>2489.4124999999999</v>
      </c>
      <c r="G30" s="15">
        <v>1.49E-2</v>
      </c>
      <c r="H30" s="16">
        <v>42790</v>
      </c>
    </row>
    <row r="31" spans="1:8" ht="12.75" customHeight="1" x14ac:dyDescent="0.2">
      <c r="A31">
        <v>20</v>
      </c>
      <c r="B31" t="s">
        <v>447</v>
      </c>
      <c r="C31" t="s">
        <v>778</v>
      </c>
      <c r="D31" t="s">
        <v>193</v>
      </c>
      <c r="E31" s="29">
        <v>500</v>
      </c>
      <c r="F31" s="14">
        <v>2488.9825000000001</v>
      </c>
      <c r="G31" s="15">
        <v>1.49E-2</v>
      </c>
      <c r="H31" s="16">
        <v>42789</v>
      </c>
    </row>
    <row r="32" spans="1:8" ht="12.75" customHeight="1" x14ac:dyDescent="0.2">
      <c r="A32">
        <v>21</v>
      </c>
      <c r="B32" t="s">
        <v>746</v>
      </c>
      <c r="C32" t="s">
        <v>812</v>
      </c>
      <c r="D32" t="s">
        <v>193</v>
      </c>
      <c r="E32" s="29">
        <v>500</v>
      </c>
      <c r="F32" s="14">
        <v>2487.5</v>
      </c>
      <c r="G32" s="15">
        <v>1.49E-2</v>
      </c>
      <c r="H32" s="16">
        <v>42793</v>
      </c>
    </row>
    <row r="33" spans="1:8" ht="12.75" customHeight="1" x14ac:dyDescent="0.2">
      <c r="A33">
        <v>22</v>
      </c>
      <c r="B33" t="s">
        <v>813</v>
      </c>
      <c r="C33" t="s">
        <v>814</v>
      </c>
      <c r="D33" t="s">
        <v>444</v>
      </c>
      <c r="E33" s="29">
        <v>500</v>
      </c>
      <c r="F33" s="14">
        <v>2487.2375000000002</v>
      </c>
      <c r="G33" s="15">
        <v>1.49E-2</v>
      </c>
      <c r="H33" s="16">
        <v>42793</v>
      </c>
    </row>
    <row r="34" spans="1:8" ht="12.75" customHeight="1" x14ac:dyDescent="0.2">
      <c r="A34">
        <v>23</v>
      </c>
      <c r="B34" t="s">
        <v>447</v>
      </c>
      <c r="C34" t="s">
        <v>776</v>
      </c>
      <c r="D34" t="s">
        <v>193</v>
      </c>
      <c r="E34" s="29">
        <v>480</v>
      </c>
      <c r="F34" s="14">
        <v>2392.3031999999998</v>
      </c>
      <c r="G34" s="15">
        <v>1.43E-2</v>
      </c>
      <c r="H34" s="16">
        <v>42783</v>
      </c>
    </row>
    <row r="35" spans="1:8" ht="12.75" customHeight="1" x14ac:dyDescent="0.2">
      <c r="A35">
        <v>24</v>
      </c>
      <c r="B35" t="s">
        <v>746</v>
      </c>
      <c r="C35" t="s">
        <v>815</v>
      </c>
      <c r="D35" t="s">
        <v>193</v>
      </c>
      <c r="E35" s="29">
        <v>475</v>
      </c>
      <c r="F35" s="14">
        <v>2364.946625</v>
      </c>
      <c r="G35" s="15">
        <v>1.41E-2</v>
      </c>
      <c r="H35" s="16">
        <v>42789</v>
      </c>
    </row>
    <row r="36" spans="1:8" ht="12.75" customHeight="1" x14ac:dyDescent="0.2">
      <c r="A36">
        <v>25</v>
      </c>
      <c r="B36" t="s">
        <v>447</v>
      </c>
      <c r="C36" t="s">
        <v>788</v>
      </c>
      <c r="D36" t="s">
        <v>193</v>
      </c>
      <c r="E36" s="29">
        <v>400</v>
      </c>
      <c r="F36" s="14">
        <v>1977.79</v>
      </c>
      <c r="G36" s="15">
        <v>1.18E-2</v>
      </c>
      <c r="H36" s="16">
        <v>42823</v>
      </c>
    </row>
    <row r="37" spans="1:8" ht="12.75" customHeight="1" x14ac:dyDescent="0.2">
      <c r="A37">
        <v>26</v>
      </c>
      <c r="B37" t="s">
        <v>810</v>
      </c>
      <c r="C37" t="s">
        <v>851</v>
      </c>
      <c r="D37" t="s">
        <v>444</v>
      </c>
      <c r="E37" s="29">
        <v>300</v>
      </c>
      <c r="F37" s="14">
        <v>1491.471</v>
      </c>
      <c r="G37" s="15">
        <v>8.8999999999999999E-3</v>
      </c>
      <c r="H37" s="16">
        <v>42794</v>
      </c>
    </row>
    <row r="38" spans="1:8" ht="12.75" customHeight="1" x14ac:dyDescent="0.2">
      <c r="A38">
        <v>27</v>
      </c>
      <c r="B38" t="s">
        <v>445</v>
      </c>
      <c r="C38" t="s">
        <v>839</v>
      </c>
      <c r="D38" t="s">
        <v>192</v>
      </c>
      <c r="E38" s="29">
        <v>60</v>
      </c>
      <c r="F38" s="14">
        <v>299.67180000000002</v>
      </c>
      <c r="G38" s="15">
        <v>1.8E-3</v>
      </c>
      <c r="H38" s="16">
        <v>42772</v>
      </c>
    </row>
    <row r="39" spans="1:8" ht="12.75" customHeight="1" x14ac:dyDescent="0.2">
      <c r="B39" s="19" t="s">
        <v>99</v>
      </c>
      <c r="C39" s="19"/>
      <c r="D39" s="19"/>
      <c r="E39" s="30"/>
      <c r="F39" s="20">
        <v>99765.068824999995</v>
      </c>
      <c r="G39" s="21">
        <v>0.59620000000000029</v>
      </c>
      <c r="H39" s="22"/>
    </row>
    <row r="40" spans="1:8" ht="12.75" customHeight="1" x14ac:dyDescent="0.2">
      <c r="F40" s="14"/>
      <c r="G40" s="15"/>
      <c r="H40" s="16"/>
    </row>
    <row r="41" spans="1:8" ht="12.75" customHeight="1" x14ac:dyDescent="0.2">
      <c r="B41" s="17" t="s">
        <v>872</v>
      </c>
      <c r="C41" s="17"/>
      <c r="F41" s="14"/>
      <c r="G41" s="15"/>
      <c r="H41" s="16"/>
    </row>
    <row r="42" spans="1:8" ht="12.75" customHeight="1" x14ac:dyDescent="0.2">
      <c r="A42">
        <v>28</v>
      </c>
      <c r="B42" s="1" t="s">
        <v>791</v>
      </c>
      <c r="C42" t="s">
        <v>792</v>
      </c>
      <c r="D42" t="s">
        <v>763</v>
      </c>
      <c r="E42" s="29">
        <v>7621400</v>
      </c>
      <c r="F42" s="14">
        <v>7575.6792213999997</v>
      </c>
      <c r="G42" s="15">
        <v>4.53E-2</v>
      </c>
      <c r="H42" s="16">
        <v>42803</v>
      </c>
    </row>
    <row r="43" spans="1:8" ht="12.75" customHeight="1" x14ac:dyDescent="0.2">
      <c r="A43">
        <v>29</v>
      </c>
      <c r="B43" s="1" t="s">
        <v>870</v>
      </c>
      <c r="C43" t="s">
        <v>871</v>
      </c>
      <c r="D43" t="s">
        <v>763</v>
      </c>
      <c r="E43" s="29">
        <v>5000000</v>
      </c>
      <c r="F43" s="14">
        <v>4994.0749999999998</v>
      </c>
      <c r="G43" s="15">
        <v>2.98E-2</v>
      </c>
      <c r="H43" s="16">
        <v>42774</v>
      </c>
    </row>
    <row r="44" spans="1:8" ht="12.75" customHeight="1" x14ac:dyDescent="0.2">
      <c r="A44">
        <v>30</v>
      </c>
      <c r="B44" s="1" t="s">
        <v>791</v>
      </c>
      <c r="C44" t="s">
        <v>794</v>
      </c>
      <c r="D44" t="s">
        <v>763</v>
      </c>
      <c r="E44" s="29">
        <v>2500000</v>
      </c>
      <c r="F44" s="14">
        <v>2481.9475000000002</v>
      </c>
      <c r="G44" s="15">
        <v>1.4800000000000001E-2</v>
      </c>
      <c r="H44" s="16">
        <v>42810</v>
      </c>
    </row>
    <row r="45" spans="1:8" ht="12.75" customHeight="1" x14ac:dyDescent="0.2">
      <c r="A45">
        <v>31</v>
      </c>
      <c r="B45" s="1" t="s">
        <v>791</v>
      </c>
      <c r="C45" t="s">
        <v>816</v>
      </c>
      <c r="D45" t="s">
        <v>763</v>
      </c>
      <c r="E45" s="29">
        <v>1804100</v>
      </c>
      <c r="F45" s="14">
        <v>1788.9852502000001</v>
      </c>
      <c r="G45" s="15">
        <v>1.0699999999999999E-2</v>
      </c>
      <c r="H45" s="16">
        <v>42817</v>
      </c>
    </row>
    <row r="46" spans="1:8" ht="12.75" customHeight="1" x14ac:dyDescent="0.2">
      <c r="B46" s="19" t="s">
        <v>99</v>
      </c>
      <c r="C46" s="19"/>
      <c r="D46" s="19"/>
      <c r="E46" s="30"/>
      <c r="F46" s="20">
        <v>16840.6869716</v>
      </c>
      <c r="G46" s="21">
        <v>0.10060000000000001</v>
      </c>
      <c r="H46" s="22"/>
    </row>
    <row r="47" spans="1:8" ht="12.75" customHeight="1" x14ac:dyDescent="0.2">
      <c r="F47" s="14"/>
      <c r="G47" s="15"/>
      <c r="H47" s="16"/>
    </row>
    <row r="48" spans="1:8" ht="12.75" customHeight="1" x14ac:dyDescent="0.2">
      <c r="A48" s="83" t="s">
        <v>708</v>
      </c>
      <c r="B48" s="17" t="s">
        <v>107</v>
      </c>
      <c r="C48" s="17"/>
      <c r="F48" s="14">
        <v>30945.205620000001</v>
      </c>
      <c r="G48" s="15">
        <v>0.18490000000000001</v>
      </c>
      <c r="H48" s="16">
        <v>42767</v>
      </c>
    </row>
    <row r="49" spans="2:8" ht="12.75" customHeight="1" x14ac:dyDescent="0.2">
      <c r="B49" s="19" t="s">
        <v>99</v>
      </c>
      <c r="C49" s="19"/>
      <c r="D49" s="19"/>
      <c r="E49" s="30"/>
      <c r="F49" s="20">
        <v>30945.205620000001</v>
      </c>
      <c r="G49" s="21">
        <v>0.18490000000000001</v>
      </c>
      <c r="H49" s="22"/>
    </row>
    <row r="50" spans="2:8" ht="12.75" customHeight="1" x14ac:dyDescent="0.2">
      <c r="F50" s="14"/>
      <c r="G50" s="15"/>
      <c r="H50" s="16"/>
    </row>
    <row r="51" spans="2:8" ht="12.75" customHeight="1" x14ac:dyDescent="0.2">
      <c r="B51" s="17" t="s">
        <v>108</v>
      </c>
      <c r="C51" s="17"/>
      <c r="F51" s="14"/>
      <c r="G51" s="15"/>
      <c r="H51" s="16"/>
    </row>
    <row r="52" spans="2:8" ht="12.75" customHeight="1" x14ac:dyDescent="0.2">
      <c r="B52" s="17" t="s">
        <v>109</v>
      </c>
      <c r="C52" s="17"/>
      <c r="F52" s="14">
        <v>68.307833299972117</v>
      </c>
      <c r="G52" s="15">
        <v>4.0000000000000002E-4</v>
      </c>
      <c r="H52" s="16"/>
    </row>
    <row r="53" spans="2:8" ht="12.75" customHeight="1" x14ac:dyDescent="0.2">
      <c r="B53" s="19" t="s">
        <v>99</v>
      </c>
      <c r="C53" s="19"/>
      <c r="D53" s="19"/>
      <c r="E53" s="30"/>
      <c r="F53" s="20">
        <v>68.307833299972117</v>
      </c>
      <c r="G53" s="21">
        <v>4.0000000000000002E-4</v>
      </c>
      <c r="H53" s="22"/>
    </row>
    <row r="54" spans="2:8" ht="12.75" customHeight="1" x14ac:dyDescent="0.2">
      <c r="B54" s="23" t="s">
        <v>110</v>
      </c>
      <c r="C54" s="23"/>
      <c r="D54" s="23"/>
      <c r="E54" s="31"/>
      <c r="F54" s="24">
        <v>167346.00364989997</v>
      </c>
      <c r="G54" s="25">
        <v>1.0000000000000002</v>
      </c>
      <c r="H54" s="26"/>
    </row>
    <row r="55" spans="2:8" ht="12.75" customHeight="1" x14ac:dyDescent="0.2"/>
    <row r="56" spans="2:8" ht="12.75" customHeight="1" x14ac:dyDescent="0.2">
      <c r="B56" s="17" t="s">
        <v>310</v>
      </c>
      <c r="C56" s="17"/>
    </row>
    <row r="57" spans="2:8" ht="12.75" customHeight="1" x14ac:dyDescent="0.2">
      <c r="B57" s="17" t="s">
        <v>307</v>
      </c>
      <c r="C57" s="17"/>
    </row>
    <row r="58" spans="2:8" ht="12.75" customHeight="1" x14ac:dyDescent="0.2">
      <c r="B58" s="17"/>
      <c r="C58" s="17"/>
    </row>
    <row r="59" spans="2:8" ht="12.75" customHeight="1" x14ac:dyDescent="0.2">
      <c r="B59" s="17"/>
      <c r="C59" s="17"/>
    </row>
    <row r="60" spans="2:8" ht="12.75" customHeight="1" x14ac:dyDescent="0.2">
      <c r="B60" s="17"/>
      <c r="C60" s="17"/>
    </row>
    <row r="61" spans="2:8" ht="12.75" customHeight="1" x14ac:dyDescent="0.2"/>
    <row r="62" spans="2:8" ht="12.75" customHeight="1" x14ac:dyDescent="0.2"/>
    <row r="63" spans="2:8" ht="12.75" customHeight="1" x14ac:dyDescent="0.2"/>
    <row r="64" spans="2: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710</v>
      </c>
      <c r="B1" s="94" t="s">
        <v>111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783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313</v>
      </c>
      <c r="C9" t="s">
        <v>14</v>
      </c>
      <c r="D9" s="57" t="s">
        <v>10</v>
      </c>
      <c r="E9" s="29">
        <v>8802</v>
      </c>
      <c r="F9" s="14">
        <v>113.250933</v>
      </c>
      <c r="G9" s="15">
        <v>8.2100000000000006E-2</v>
      </c>
      <c r="H9" s="16"/>
    </row>
    <row r="10" spans="1:8" ht="12.75" customHeight="1" x14ac:dyDescent="0.2">
      <c r="A10">
        <v>2</v>
      </c>
      <c r="B10" t="s">
        <v>325</v>
      </c>
      <c r="C10" t="s">
        <v>48</v>
      </c>
      <c r="D10" t="s">
        <v>27</v>
      </c>
      <c r="E10" s="29">
        <v>37067</v>
      </c>
      <c r="F10" s="14">
        <v>95.669926999999987</v>
      </c>
      <c r="G10" s="15">
        <v>6.93E-2</v>
      </c>
      <c r="H10" s="16"/>
    </row>
    <row r="11" spans="1:8" ht="12.75" customHeight="1" x14ac:dyDescent="0.2">
      <c r="A11">
        <v>3</v>
      </c>
      <c r="B11" t="s">
        <v>320</v>
      </c>
      <c r="C11" t="s">
        <v>28</v>
      </c>
      <c r="D11" t="s">
        <v>25</v>
      </c>
      <c r="E11" s="29">
        <v>6926</v>
      </c>
      <c r="F11" s="14">
        <v>94.598770999999999</v>
      </c>
      <c r="G11" s="15">
        <v>6.8599999999999994E-2</v>
      </c>
      <c r="H11" s="16"/>
    </row>
    <row r="12" spans="1:8" ht="12.75" customHeight="1" x14ac:dyDescent="0.2">
      <c r="A12">
        <v>4</v>
      </c>
      <c r="B12" t="s">
        <v>314</v>
      </c>
      <c r="C12" t="s">
        <v>16</v>
      </c>
      <c r="D12" t="s">
        <v>15</v>
      </c>
      <c r="E12" s="29">
        <v>8734</v>
      </c>
      <c r="F12" s="14">
        <v>81.103924000000006</v>
      </c>
      <c r="G12" s="15">
        <v>5.8799999999999998E-2</v>
      </c>
      <c r="H12" s="16"/>
    </row>
    <row r="13" spans="1:8" ht="12.75" customHeight="1" x14ac:dyDescent="0.2">
      <c r="A13">
        <v>5</v>
      </c>
      <c r="B13" t="s">
        <v>315</v>
      </c>
      <c r="C13" t="s">
        <v>32</v>
      </c>
      <c r="D13" t="s">
        <v>31</v>
      </c>
      <c r="E13" s="29">
        <v>7230</v>
      </c>
      <c r="F13" s="14">
        <v>75.567959999999999</v>
      </c>
      <c r="G13" s="15">
        <v>5.4800000000000001E-2</v>
      </c>
      <c r="H13" s="16"/>
    </row>
    <row r="14" spans="1:8" ht="12.75" customHeight="1" x14ac:dyDescent="0.2">
      <c r="A14">
        <v>6</v>
      </c>
      <c r="B14" t="s">
        <v>316</v>
      </c>
      <c r="C14" t="s">
        <v>11</v>
      </c>
      <c r="D14" t="s">
        <v>10</v>
      </c>
      <c r="E14" s="29">
        <v>25436</v>
      </c>
      <c r="F14" s="14">
        <v>68.410122000000001</v>
      </c>
      <c r="G14" s="15">
        <v>4.9599999999999998E-2</v>
      </c>
      <c r="H14" s="16"/>
    </row>
    <row r="15" spans="1:8" ht="12.75" customHeight="1" x14ac:dyDescent="0.2">
      <c r="A15">
        <v>7</v>
      </c>
      <c r="B15" t="s">
        <v>355</v>
      </c>
      <c r="C15" t="s">
        <v>79</v>
      </c>
      <c r="D15" t="s">
        <v>29</v>
      </c>
      <c r="E15" s="29">
        <v>3585</v>
      </c>
      <c r="F15" s="14">
        <v>51.848062499999997</v>
      </c>
      <c r="G15" s="15">
        <v>3.7600000000000001E-2</v>
      </c>
      <c r="H15" s="16"/>
    </row>
    <row r="16" spans="1:8" ht="12.75" customHeight="1" x14ac:dyDescent="0.2">
      <c r="A16">
        <v>8</v>
      </c>
      <c r="B16" t="s">
        <v>343</v>
      </c>
      <c r="C16" t="s">
        <v>20</v>
      </c>
      <c r="D16" t="s">
        <v>15</v>
      </c>
      <c r="E16" s="29">
        <v>2325</v>
      </c>
      <c r="F16" s="14">
        <v>51.842849999999999</v>
      </c>
      <c r="G16" s="15">
        <v>3.7600000000000001E-2</v>
      </c>
      <c r="H16" s="16"/>
    </row>
    <row r="17" spans="1:8" ht="12.75" customHeight="1" x14ac:dyDescent="0.2">
      <c r="A17">
        <v>9</v>
      </c>
      <c r="B17" t="s">
        <v>317</v>
      </c>
      <c r="C17" t="s">
        <v>22</v>
      </c>
      <c r="D17" t="s">
        <v>21</v>
      </c>
      <c r="E17" s="29">
        <v>8455</v>
      </c>
      <c r="F17" s="14">
        <v>44.266152499999997</v>
      </c>
      <c r="G17" s="15">
        <v>3.2099999999999997E-2</v>
      </c>
      <c r="H17" s="16"/>
    </row>
    <row r="18" spans="1:8" ht="12.75" customHeight="1" x14ac:dyDescent="0.2">
      <c r="A18">
        <v>10</v>
      </c>
      <c r="B18" t="s">
        <v>338</v>
      </c>
      <c r="C18" t="s">
        <v>112</v>
      </c>
      <c r="D18" t="s">
        <v>10</v>
      </c>
      <c r="E18" s="29">
        <v>5222</v>
      </c>
      <c r="F18" s="14">
        <v>40.426113000000001</v>
      </c>
      <c r="G18" s="15">
        <v>2.93E-2</v>
      </c>
      <c r="H18" s="16"/>
    </row>
    <row r="19" spans="1:8" ht="12.75" customHeight="1" x14ac:dyDescent="0.2">
      <c r="A19">
        <v>11</v>
      </c>
      <c r="B19" t="s">
        <v>17</v>
      </c>
      <c r="C19" t="s">
        <v>18</v>
      </c>
      <c r="D19" t="s">
        <v>10</v>
      </c>
      <c r="E19" s="29">
        <v>13572</v>
      </c>
      <c r="F19" s="14">
        <v>35.334702</v>
      </c>
      <c r="G19" s="15">
        <v>2.5600000000000001E-2</v>
      </c>
      <c r="H19" s="16"/>
    </row>
    <row r="20" spans="1:8" ht="12.75" customHeight="1" x14ac:dyDescent="0.2">
      <c r="A20">
        <v>12</v>
      </c>
      <c r="B20" t="s">
        <v>344</v>
      </c>
      <c r="C20" t="s">
        <v>30</v>
      </c>
      <c r="D20" t="s">
        <v>10</v>
      </c>
      <c r="E20" s="29">
        <v>7419</v>
      </c>
      <c r="F20" s="14">
        <v>34.572539999999996</v>
      </c>
      <c r="G20" s="15">
        <v>2.5100000000000001E-2</v>
      </c>
      <c r="H20" s="16"/>
    </row>
    <row r="21" spans="1:8" ht="12.75" customHeight="1" x14ac:dyDescent="0.2">
      <c r="A21">
        <v>13</v>
      </c>
      <c r="B21" t="s">
        <v>335</v>
      </c>
      <c r="C21" t="s">
        <v>52</v>
      </c>
      <c r="D21" t="s">
        <v>21</v>
      </c>
      <c r="E21" s="29">
        <v>581</v>
      </c>
      <c r="F21" s="14">
        <v>34.245592500000001</v>
      </c>
      <c r="G21" s="15">
        <v>2.4799999999999999E-2</v>
      </c>
      <c r="H21" s="16"/>
    </row>
    <row r="22" spans="1:8" ht="12.75" customHeight="1" x14ac:dyDescent="0.2">
      <c r="A22">
        <v>14</v>
      </c>
      <c r="B22" t="s">
        <v>331</v>
      </c>
      <c r="C22" t="s">
        <v>74</v>
      </c>
      <c r="D22" t="s">
        <v>23</v>
      </c>
      <c r="E22" s="29">
        <v>4734</v>
      </c>
      <c r="F22" s="14">
        <v>29.895209999999999</v>
      </c>
      <c r="G22" s="15">
        <v>2.1700000000000001E-2</v>
      </c>
      <c r="H22" s="16"/>
    </row>
    <row r="23" spans="1:8" ht="12.75" customHeight="1" x14ac:dyDescent="0.2">
      <c r="A23">
        <v>15</v>
      </c>
      <c r="B23" t="s">
        <v>375</v>
      </c>
      <c r="C23" t="s">
        <v>117</v>
      </c>
      <c r="D23" t="s">
        <v>10</v>
      </c>
      <c r="E23" s="29">
        <v>2192</v>
      </c>
      <c r="F23" s="14">
        <v>27.444936000000002</v>
      </c>
      <c r="G23" s="15">
        <v>1.9900000000000001E-2</v>
      </c>
      <c r="H23" s="16"/>
    </row>
    <row r="24" spans="1:8" ht="12.75" customHeight="1" x14ac:dyDescent="0.2">
      <c r="A24">
        <v>16</v>
      </c>
      <c r="B24" t="s">
        <v>373</v>
      </c>
      <c r="C24" t="s">
        <v>115</v>
      </c>
      <c r="D24" t="s">
        <v>27</v>
      </c>
      <c r="E24" s="29">
        <v>3122</v>
      </c>
      <c r="F24" s="14">
        <v>26.705587999999999</v>
      </c>
      <c r="G24" s="15">
        <v>1.9400000000000001E-2</v>
      </c>
      <c r="H24" s="16"/>
    </row>
    <row r="25" spans="1:8" ht="12.75" customHeight="1" x14ac:dyDescent="0.2">
      <c r="A25">
        <v>17</v>
      </c>
      <c r="B25" t="s">
        <v>374</v>
      </c>
      <c r="C25" t="s">
        <v>114</v>
      </c>
      <c r="D25" t="s">
        <v>21</v>
      </c>
      <c r="E25" s="29">
        <v>2036</v>
      </c>
      <c r="F25" s="14">
        <v>25.248436000000002</v>
      </c>
      <c r="G25" s="15">
        <v>1.83E-2</v>
      </c>
      <c r="H25" s="16"/>
    </row>
    <row r="26" spans="1:8" ht="12.75" customHeight="1" x14ac:dyDescent="0.2">
      <c r="A26">
        <v>18</v>
      </c>
      <c r="B26" t="s">
        <v>377</v>
      </c>
      <c r="C26" t="s">
        <v>121</v>
      </c>
      <c r="D26" t="s">
        <v>113</v>
      </c>
      <c r="E26" s="29">
        <v>11779</v>
      </c>
      <c r="F26" s="14">
        <v>23.8583645</v>
      </c>
      <c r="G26" s="15">
        <v>1.7299999999999999E-2</v>
      </c>
      <c r="H26" s="16"/>
    </row>
    <row r="27" spans="1:8" ht="12.75" customHeight="1" x14ac:dyDescent="0.2">
      <c r="A27">
        <v>19</v>
      </c>
      <c r="B27" t="s">
        <v>385</v>
      </c>
      <c r="C27" t="s">
        <v>130</v>
      </c>
      <c r="D27" t="s">
        <v>10</v>
      </c>
      <c r="E27" s="29">
        <v>1441</v>
      </c>
      <c r="F27" s="14">
        <v>20.11636</v>
      </c>
      <c r="G27" s="15">
        <v>1.46E-2</v>
      </c>
      <c r="H27" s="16"/>
    </row>
    <row r="28" spans="1:8" ht="12.75" customHeight="1" x14ac:dyDescent="0.2">
      <c r="A28">
        <v>20</v>
      </c>
      <c r="B28" t="s">
        <v>341</v>
      </c>
      <c r="C28" t="s">
        <v>68</v>
      </c>
      <c r="D28" t="s">
        <v>35</v>
      </c>
      <c r="E28" s="29">
        <v>5766</v>
      </c>
      <c r="F28" s="14">
        <v>20.077211999999999</v>
      </c>
      <c r="G28" s="15">
        <v>1.4500000000000001E-2</v>
      </c>
      <c r="H28" s="16"/>
    </row>
    <row r="29" spans="1:8" ht="12.75" customHeight="1" x14ac:dyDescent="0.2">
      <c r="A29">
        <v>21</v>
      </c>
      <c r="B29" t="s">
        <v>318</v>
      </c>
      <c r="C29" t="s">
        <v>26</v>
      </c>
      <c r="D29" t="s">
        <v>15</v>
      </c>
      <c r="E29" s="29">
        <v>2467</v>
      </c>
      <c r="F29" s="14">
        <v>20.011070499999999</v>
      </c>
      <c r="G29" s="15">
        <v>1.4500000000000001E-2</v>
      </c>
      <c r="H29" s="16"/>
    </row>
    <row r="30" spans="1:8" ht="12.75" customHeight="1" x14ac:dyDescent="0.2">
      <c r="A30">
        <v>22</v>
      </c>
      <c r="B30" t="s">
        <v>381</v>
      </c>
      <c r="C30" t="s">
        <v>128</v>
      </c>
      <c r="D30" t="s">
        <v>37</v>
      </c>
      <c r="E30" s="29">
        <v>9604</v>
      </c>
      <c r="F30" s="14">
        <v>19.899488000000002</v>
      </c>
      <c r="G30" s="15">
        <v>1.44E-2</v>
      </c>
      <c r="H30" s="16"/>
    </row>
    <row r="31" spans="1:8" ht="12.75" customHeight="1" x14ac:dyDescent="0.2">
      <c r="A31">
        <v>23</v>
      </c>
      <c r="B31" t="s">
        <v>379</v>
      </c>
      <c r="C31" t="s">
        <v>124</v>
      </c>
      <c r="D31" t="s">
        <v>27</v>
      </c>
      <c r="E31" s="29">
        <v>1970</v>
      </c>
      <c r="F31" s="14">
        <v>19.122789999999998</v>
      </c>
      <c r="G31" s="15">
        <v>1.3899999999999999E-2</v>
      </c>
      <c r="H31" s="16"/>
    </row>
    <row r="32" spans="1:8" ht="12.75" customHeight="1" x14ac:dyDescent="0.2">
      <c r="A32">
        <v>24</v>
      </c>
      <c r="B32" t="s">
        <v>384</v>
      </c>
      <c r="C32" t="s">
        <v>129</v>
      </c>
      <c r="D32" t="s">
        <v>37</v>
      </c>
      <c r="E32" s="29">
        <v>10812</v>
      </c>
      <c r="F32" s="14">
        <v>18.634481999999998</v>
      </c>
      <c r="G32" s="15">
        <v>1.35E-2</v>
      </c>
      <c r="H32" s="16"/>
    </row>
    <row r="33" spans="1:8" ht="12.75" customHeight="1" x14ac:dyDescent="0.2">
      <c r="A33">
        <v>25</v>
      </c>
      <c r="B33" t="s">
        <v>382</v>
      </c>
      <c r="C33" t="s">
        <v>126</v>
      </c>
      <c r="D33" t="s">
        <v>21</v>
      </c>
      <c r="E33" s="29">
        <v>559</v>
      </c>
      <c r="F33" s="14">
        <v>17.7334365</v>
      </c>
      <c r="G33" s="15">
        <v>1.29E-2</v>
      </c>
      <c r="H33" s="16"/>
    </row>
    <row r="34" spans="1:8" ht="12.75" customHeight="1" x14ac:dyDescent="0.2">
      <c r="A34">
        <v>26</v>
      </c>
      <c r="B34" t="s">
        <v>358</v>
      </c>
      <c r="C34" t="s">
        <v>91</v>
      </c>
      <c r="D34" t="s">
        <v>54</v>
      </c>
      <c r="E34" s="29">
        <v>5521</v>
      </c>
      <c r="F34" s="14">
        <v>17.070931999999999</v>
      </c>
      <c r="G34" s="15">
        <v>1.24E-2</v>
      </c>
      <c r="H34" s="16"/>
    </row>
    <row r="35" spans="1:8" ht="12.75" customHeight="1" x14ac:dyDescent="0.2">
      <c r="A35">
        <v>27</v>
      </c>
      <c r="B35" t="s">
        <v>328</v>
      </c>
      <c r="C35" t="s">
        <v>56</v>
      </c>
      <c r="D35" t="s">
        <v>19</v>
      </c>
      <c r="E35" s="29">
        <v>456</v>
      </c>
      <c r="F35" s="14">
        <v>16.846692000000001</v>
      </c>
      <c r="G35" s="15">
        <v>1.2200000000000001E-2</v>
      </c>
      <c r="H35" s="16"/>
    </row>
    <row r="36" spans="1:8" ht="12.75" customHeight="1" x14ac:dyDescent="0.2">
      <c r="A36">
        <v>28</v>
      </c>
      <c r="B36" t="s">
        <v>321</v>
      </c>
      <c r="C36" t="s">
        <v>41</v>
      </c>
      <c r="D36" t="s">
        <v>21</v>
      </c>
      <c r="E36" s="29">
        <v>594</v>
      </c>
      <c r="F36" s="14">
        <v>16.830693</v>
      </c>
      <c r="G36" s="15">
        <v>1.2200000000000001E-2</v>
      </c>
      <c r="H36" s="16"/>
    </row>
    <row r="37" spans="1:8" ht="12.75" customHeight="1" x14ac:dyDescent="0.2">
      <c r="A37">
        <v>29</v>
      </c>
      <c r="B37" t="s">
        <v>378</v>
      </c>
      <c r="C37" t="s">
        <v>123</v>
      </c>
      <c r="D37" t="s">
        <v>23</v>
      </c>
      <c r="E37" s="29">
        <v>545</v>
      </c>
      <c r="F37" s="14">
        <v>16.452459999999999</v>
      </c>
      <c r="G37" s="15">
        <v>1.1900000000000001E-2</v>
      </c>
      <c r="H37" s="16"/>
    </row>
    <row r="38" spans="1:8" ht="12.75" customHeight="1" x14ac:dyDescent="0.2">
      <c r="A38">
        <v>30</v>
      </c>
      <c r="B38" t="s">
        <v>386</v>
      </c>
      <c r="C38" t="s">
        <v>132</v>
      </c>
      <c r="D38" t="s">
        <v>31</v>
      </c>
      <c r="E38" s="29">
        <v>2276</v>
      </c>
      <c r="F38" s="14">
        <v>15.514353999999999</v>
      </c>
      <c r="G38" s="15">
        <v>1.12E-2</v>
      </c>
      <c r="H38" s="16"/>
    </row>
    <row r="39" spans="1:8" ht="12.75" customHeight="1" x14ac:dyDescent="0.2">
      <c r="A39">
        <v>31</v>
      </c>
      <c r="B39" t="s">
        <v>376</v>
      </c>
      <c r="C39" t="s">
        <v>118</v>
      </c>
      <c r="D39" t="s">
        <v>23</v>
      </c>
      <c r="E39" s="29">
        <v>1045</v>
      </c>
      <c r="F39" s="14">
        <v>15.368815</v>
      </c>
      <c r="G39" s="15">
        <v>1.11E-2</v>
      </c>
      <c r="H39" s="16"/>
    </row>
    <row r="40" spans="1:8" ht="12.75" customHeight="1" x14ac:dyDescent="0.2">
      <c r="A40">
        <v>32</v>
      </c>
      <c r="B40" t="s">
        <v>391</v>
      </c>
      <c r="C40" t="s">
        <v>139</v>
      </c>
      <c r="D40" t="s">
        <v>120</v>
      </c>
      <c r="E40" s="29">
        <v>2929</v>
      </c>
      <c r="F40" s="14">
        <v>13.562734499999999</v>
      </c>
      <c r="G40" s="15">
        <v>9.7999999999999997E-3</v>
      </c>
      <c r="H40" s="16"/>
    </row>
    <row r="41" spans="1:8" ht="12.75" customHeight="1" x14ac:dyDescent="0.2">
      <c r="A41">
        <v>33</v>
      </c>
      <c r="B41" t="s">
        <v>413</v>
      </c>
      <c r="C41" t="s">
        <v>165</v>
      </c>
      <c r="D41" t="s">
        <v>21</v>
      </c>
      <c r="E41" s="29">
        <v>58</v>
      </c>
      <c r="F41" s="14">
        <v>13.356501000000002</v>
      </c>
      <c r="G41" s="15">
        <v>9.7000000000000003E-3</v>
      </c>
      <c r="H41" s="16"/>
    </row>
    <row r="42" spans="1:8" ht="12.75" customHeight="1" x14ac:dyDescent="0.2">
      <c r="A42">
        <v>34</v>
      </c>
      <c r="B42" t="s">
        <v>380</v>
      </c>
      <c r="C42" t="s">
        <v>125</v>
      </c>
      <c r="D42" t="s">
        <v>15</v>
      </c>
      <c r="E42" s="29">
        <v>2808</v>
      </c>
      <c r="F42" s="14">
        <v>12.86064</v>
      </c>
      <c r="G42" s="15">
        <v>9.2999999999999992E-3</v>
      </c>
      <c r="H42" s="16"/>
    </row>
    <row r="43" spans="1:8" ht="12.75" customHeight="1" x14ac:dyDescent="0.2">
      <c r="A43">
        <v>35</v>
      </c>
      <c r="B43" t="s">
        <v>388</v>
      </c>
      <c r="C43" t="s">
        <v>741</v>
      </c>
      <c r="D43" t="s">
        <v>19</v>
      </c>
      <c r="E43" s="29">
        <v>1408</v>
      </c>
      <c r="F43" s="14">
        <v>12.820544</v>
      </c>
      <c r="G43" s="15">
        <v>9.2999999999999992E-3</v>
      </c>
      <c r="H43" s="16"/>
    </row>
    <row r="44" spans="1:8" ht="12.75" customHeight="1" x14ac:dyDescent="0.2">
      <c r="A44">
        <v>36</v>
      </c>
      <c r="B44" t="s">
        <v>334</v>
      </c>
      <c r="C44" t="s">
        <v>75</v>
      </c>
      <c r="D44" t="s">
        <v>23</v>
      </c>
      <c r="E44" s="29">
        <v>2214</v>
      </c>
      <c r="F44" s="14">
        <v>12.738249</v>
      </c>
      <c r="G44" s="15">
        <v>9.1999999999999998E-3</v>
      </c>
      <c r="H44" s="16"/>
    </row>
    <row r="45" spans="1:8" ht="12.75" customHeight="1" x14ac:dyDescent="0.2">
      <c r="A45">
        <v>37</v>
      </c>
      <c r="B45" t="s">
        <v>383</v>
      </c>
      <c r="C45" t="s">
        <v>127</v>
      </c>
      <c r="D45" t="s">
        <v>15</v>
      </c>
      <c r="E45" s="29">
        <v>2720</v>
      </c>
      <c r="F45" s="14">
        <v>12.29984</v>
      </c>
      <c r="G45" s="15">
        <v>8.8999999999999999E-3</v>
      </c>
      <c r="H45" s="16"/>
    </row>
    <row r="46" spans="1:8" ht="12.75" customHeight="1" x14ac:dyDescent="0.2">
      <c r="A46">
        <v>38</v>
      </c>
      <c r="B46" t="s">
        <v>387</v>
      </c>
      <c r="C46" t="s">
        <v>133</v>
      </c>
      <c r="D46" t="s">
        <v>116</v>
      </c>
      <c r="E46" s="29">
        <v>2393</v>
      </c>
      <c r="F46" s="14">
        <v>11.7053595</v>
      </c>
      <c r="G46" s="15">
        <v>8.5000000000000006E-3</v>
      </c>
      <c r="H46" s="16"/>
    </row>
    <row r="47" spans="1:8" ht="12.75" customHeight="1" x14ac:dyDescent="0.2">
      <c r="A47">
        <v>39</v>
      </c>
      <c r="B47" t="s">
        <v>389</v>
      </c>
      <c r="C47" t="s">
        <v>131</v>
      </c>
      <c r="D47" t="s">
        <v>39</v>
      </c>
      <c r="E47" s="29">
        <v>3711</v>
      </c>
      <c r="F47" s="14">
        <v>10.886218500000002</v>
      </c>
      <c r="G47" s="15">
        <v>7.9000000000000008E-3</v>
      </c>
      <c r="H47" s="16"/>
    </row>
    <row r="48" spans="1:8" ht="12.75" customHeight="1" x14ac:dyDescent="0.2">
      <c r="A48">
        <v>40</v>
      </c>
      <c r="B48" t="s">
        <v>398</v>
      </c>
      <c r="C48" t="s">
        <v>142</v>
      </c>
      <c r="D48" t="s">
        <v>47</v>
      </c>
      <c r="E48" s="29">
        <v>5599</v>
      </c>
      <c r="F48" s="14">
        <v>10.6353005</v>
      </c>
      <c r="G48" s="15">
        <v>7.7000000000000002E-3</v>
      </c>
      <c r="H48" s="16"/>
    </row>
    <row r="49" spans="1:8" ht="12.75" customHeight="1" x14ac:dyDescent="0.2">
      <c r="A49">
        <v>41</v>
      </c>
      <c r="B49" t="s">
        <v>390</v>
      </c>
      <c r="C49" t="s">
        <v>134</v>
      </c>
      <c r="D49" t="s">
        <v>49</v>
      </c>
      <c r="E49" s="29">
        <v>2051</v>
      </c>
      <c r="F49" s="14">
        <v>9.6017565000000005</v>
      </c>
      <c r="G49" s="15">
        <v>7.0000000000000001E-3</v>
      </c>
      <c r="H49" s="16"/>
    </row>
    <row r="50" spans="1:8" ht="12.75" customHeight="1" x14ac:dyDescent="0.2">
      <c r="A50">
        <v>42</v>
      </c>
      <c r="B50" t="s">
        <v>392</v>
      </c>
      <c r="C50" t="s">
        <v>135</v>
      </c>
      <c r="D50" t="s">
        <v>40</v>
      </c>
      <c r="E50" s="29">
        <v>40</v>
      </c>
      <c r="F50" s="14">
        <v>8.8522999999999996</v>
      </c>
      <c r="G50" s="15">
        <v>6.4000000000000003E-3</v>
      </c>
      <c r="H50" s="16"/>
    </row>
    <row r="51" spans="1:8" ht="12.75" customHeight="1" x14ac:dyDescent="0.2">
      <c r="A51">
        <v>43</v>
      </c>
      <c r="B51" t="s">
        <v>342</v>
      </c>
      <c r="C51" t="s">
        <v>64</v>
      </c>
      <c r="D51" t="s">
        <v>23</v>
      </c>
      <c r="E51" s="29">
        <v>1177</v>
      </c>
      <c r="F51" s="14">
        <v>8.0247860000000006</v>
      </c>
      <c r="G51" s="15">
        <v>5.7999999999999996E-3</v>
      </c>
      <c r="H51" s="16"/>
    </row>
    <row r="52" spans="1:8" ht="12.75" customHeight="1" x14ac:dyDescent="0.2">
      <c r="A52">
        <v>44</v>
      </c>
      <c r="B52" t="s">
        <v>393</v>
      </c>
      <c r="C52" t="s">
        <v>138</v>
      </c>
      <c r="D52" t="s">
        <v>19</v>
      </c>
      <c r="E52" s="29">
        <v>3385</v>
      </c>
      <c r="F52" s="14">
        <v>7.7533424999999996</v>
      </c>
      <c r="G52" s="15">
        <v>5.5999999999999999E-3</v>
      </c>
      <c r="H52" s="16"/>
    </row>
    <row r="53" spans="1:8" ht="12.75" customHeight="1" x14ac:dyDescent="0.2">
      <c r="A53">
        <v>45</v>
      </c>
      <c r="B53" t="s">
        <v>755</v>
      </c>
      <c r="C53" t="s">
        <v>149</v>
      </c>
      <c r="D53" t="s">
        <v>21</v>
      </c>
      <c r="E53" s="29">
        <v>2222</v>
      </c>
      <c r="F53" s="14">
        <v>7.3981490000000001</v>
      </c>
      <c r="G53" s="15">
        <v>5.4000000000000003E-3</v>
      </c>
      <c r="H53" s="16"/>
    </row>
    <row r="54" spans="1:8" ht="12.75" customHeight="1" x14ac:dyDescent="0.2">
      <c r="A54">
        <v>46</v>
      </c>
      <c r="B54" t="s">
        <v>574</v>
      </c>
      <c r="C54" t="s">
        <v>575</v>
      </c>
      <c r="D54" t="s">
        <v>628</v>
      </c>
      <c r="E54" s="29">
        <v>2321</v>
      </c>
      <c r="F54" s="14">
        <v>6.8190980000000003</v>
      </c>
      <c r="G54" s="15">
        <v>4.8999999999999998E-3</v>
      </c>
      <c r="H54" s="16"/>
    </row>
    <row r="55" spans="1:8" ht="12.75" customHeight="1" x14ac:dyDescent="0.2">
      <c r="A55">
        <v>47</v>
      </c>
      <c r="B55" t="s">
        <v>42</v>
      </c>
      <c r="C55" t="s">
        <v>44</v>
      </c>
      <c r="D55" t="s">
        <v>10</v>
      </c>
      <c r="E55" s="29">
        <v>4129</v>
      </c>
      <c r="F55" s="14">
        <v>6.8190434999999994</v>
      </c>
      <c r="G55" s="15">
        <v>4.8999999999999998E-3</v>
      </c>
      <c r="H55" s="16"/>
    </row>
    <row r="56" spans="1:8" ht="12.75" customHeight="1" x14ac:dyDescent="0.2">
      <c r="A56">
        <v>48</v>
      </c>
      <c r="B56" t="s">
        <v>397</v>
      </c>
      <c r="C56" t="s">
        <v>141</v>
      </c>
      <c r="D56" t="s">
        <v>37</v>
      </c>
      <c r="E56" s="29">
        <v>7920</v>
      </c>
      <c r="F56" s="14">
        <v>6.3201599999999996</v>
      </c>
      <c r="G56" s="15">
        <v>4.5999999999999999E-3</v>
      </c>
      <c r="H56" s="16"/>
    </row>
    <row r="57" spans="1:8" ht="12.75" customHeight="1" x14ac:dyDescent="0.2">
      <c r="A57">
        <v>49</v>
      </c>
      <c r="B57" t="s">
        <v>396</v>
      </c>
      <c r="C57" t="s">
        <v>136</v>
      </c>
      <c r="D57" t="s">
        <v>35</v>
      </c>
      <c r="E57" s="29">
        <v>5509</v>
      </c>
      <c r="F57" s="14">
        <v>6.0654089999999998</v>
      </c>
      <c r="G57" s="15">
        <v>4.4000000000000003E-3</v>
      </c>
      <c r="H57" s="16"/>
    </row>
    <row r="58" spans="1:8" ht="12.75" customHeight="1" x14ac:dyDescent="0.2">
      <c r="A58">
        <v>50</v>
      </c>
      <c r="B58" t="s">
        <v>395</v>
      </c>
      <c r="C58" t="s">
        <v>140</v>
      </c>
      <c r="D58" t="s">
        <v>19</v>
      </c>
      <c r="E58" s="29">
        <v>410</v>
      </c>
      <c r="F58" s="14">
        <v>5.79535</v>
      </c>
      <c r="G58" s="15">
        <v>4.1999999999999997E-3</v>
      </c>
      <c r="H58" s="16"/>
    </row>
    <row r="59" spans="1:8" ht="12.75" customHeight="1" x14ac:dyDescent="0.2">
      <c r="A59">
        <v>51</v>
      </c>
      <c r="B59" t="s">
        <v>394</v>
      </c>
      <c r="C59" t="s">
        <v>137</v>
      </c>
      <c r="D59" t="s">
        <v>119</v>
      </c>
      <c r="E59" s="29">
        <v>3958</v>
      </c>
      <c r="F59" s="14">
        <v>5.4244390000000005</v>
      </c>
      <c r="G59" s="15">
        <v>3.8999999999999998E-3</v>
      </c>
      <c r="H59" s="16"/>
    </row>
    <row r="60" spans="1:8" ht="12.75" customHeight="1" x14ac:dyDescent="0.2">
      <c r="B60" s="19" t="s">
        <v>99</v>
      </c>
      <c r="C60" s="19"/>
      <c r="D60" s="19"/>
      <c r="E60" s="30"/>
      <c r="F60" s="20">
        <v>1377.7081894999997</v>
      </c>
      <c r="G60" s="21">
        <v>0.99859999999999993</v>
      </c>
      <c r="H60" s="22"/>
    </row>
    <row r="61" spans="1:8" ht="12.75" customHeight="1" x14ac:dyDescent="0.2">
      <c r="F61" s="14"/>
      <c r="G61" s="15"/>
      <c r="H61" s="16"/>
    </row>
    <row r="62" spans="1:8" ht="12.75" customHeight="1" x14ac:dyDescent="0.2">
      <c r="A62" s="83" t="s">
        <v>708</v>
      </c>
      <c r="B62" s="17" t="s">
        <v>107</v>
      </c>
      <c r="C62" s="17"/>
      <c r="F62" s="14">
        <v>4.4807300000000003</v>
      </c>
      <c r="G62" s="15">
        <v>3.2000000000000002E-3</v>
      </c>
      <c r="H62" s="16">
        <v>42767</v>
      </c>
    </row>
    <row r="63" spans="1:8" ht="12.75" customHeight="1" x14ac:dyDescent="0.2">
      <c r="B63" s="19" t="s">
        <v>99</v>
      </c>
      <c r="C63" s="19"/>
      <c r="D63" s="19"/>
      <c r="E63" s="30"/>
      <c r="F63" s="20">
        <v>4.4807300000000003</v>
      </c>
      <c r="G63" s="21">
        <v>3.2000000000000002E-3</v>
      </c>
      <c r="H63" s="22"/>
    </row>
    <row r="64" spans="1:8" ht="12.75" customHeight="1" x14ac:dyDescent="0.2">
      <c r="F64" s="14"/>
      <c r="G64" s="15"/>
      <c r="H64" s="16"/>
    </row>
    <row r="65" spans="2:8" ht="12.75" customHeight="1" x14ac:dyDescent="0.2">
      <c r="B65" s="17" t="s">
        <v>108</v>
      </c>
      <c r="C65" s="17"/>
      <c r="F65" s="14"/>
      <c r="G65" s="15"/>
      <c r="H65" s="16"/>
    </row>
    <row r="66" spans="2:8" ht="12.75" customHeight="1" x14ac:dyDescent="0.2">
      <c r="B66" s="17" t="s">
        <v>109</v>
      </c>
      <c r="C66" s="17"/>
      <c r="F66" s="14">
        <v>-2.2498754000000645</v>
      </c>
      <c r="G66" s="15">
        <v>-1.8000000000000002E-3</v>
      </c>
      <c r="H66" s="16"/>
    </row>
    <row r="67" spans="2:8" ht="12.75" customHeight="1" x14ac:dyDescent="0.2">
      <c r="B67" s="19" t="s">
        <v>99</v>
      </c>
      <c r="C67" s="19"/>
      <c r="D67" s="19"/>
      <c r="E67" s="30"/>
      <c r="F67" s="20">
        <v>-2.2498754000000645</v>
      </c>
      <c r="G67" s="49">
        <v>-1.8000000000000002E-3</v>
      </c>
      <c r="H67" s="22"/>
    </row>
    <row r="68" spans="2:8" ht="12.75" customHeight="1" x14ac:dyDescent="0.2">
      <c r="B68" s="23" t="s">
        <v>110</v>
      </c>
      <c r="C68" s="23"/>
      <c r="D68" s="23"/>
      <c r="E68" s="31"/>
      <c r="F68" s="24">
        <v>1379.9390440999996</v>
      </c>
      <c r="G68" s="25">
        <v>1</v>
      </c>
      <c r="H68" s="26"/>
    </row>
    <row r="69" spans="2:8" ht="12.75" customHeight="1" x14ac:dyDescent="0.2"/>
    <row r="70" spans="2:8" ht="12.75" customHeight="1" x14ac:dyDescent="0.2">
      <c r="B70" s="17"/>
      <c r="C70" s="17"/>
    </row>
    <row r="71" spans="2:8" ht="12.75" customHeight="1" x14ac:dyDescent="0.2">
      <c r="B71" s="17"/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728</v>
      </c>
      <c r="B1" s="94" t="s">
        <v>217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B8" s="17" t="s">
        <v>627</v>
      </c>
      <c r="F8" s="14"/>
      <c r="G8" s="15"/>
      <c r="H8" s="16"/>
    </row>
    <row r="9" spans="1:8" ht="12.75" customHeight="1" x14ac:dyDescent="0.2">
      <c r="A9">
        <v>1</v>
      </c>
      <c r="B9" t="s">
        <v>452</v>
      </c>
      <c r="C9" t="s">
        <v>743</v>
      </c>
      <c r="D9" t="s">
        <v>192</v>
      </c>
      <c r="E9" s="29">
        <v>300</v>
      </c>
      <c r="F9" s="14">
        <v>293.52480000000003</v>
      </c>
      <c r="G9" s="15">
        <v>9.2700000000000005E-2</v>
      </c>
      <c r="H9" s="16">
        <v>42887</v>
      </c>
    </row>
    <row r="10" spans="1:8" ht="12.75" customHeight="1" x14ac:dyDescent="0.2">
      <c r="A10">
        <v>2</v>
      </c>
      <c r="B10" t="s">
        <v>375</v>
      </c>
      <c r="C10" t="s">
        <v>806</v>
      </c>
      <c r="D10" t="s">
        <v>444</v>
      </c>
      <c r="E10" s="29">
        <v>200</v>
      </c>
      <c r="F10" s="14">
        <v>199.96559999999999</v>
      </c>
      <c r="G10" s="15">
        <v>6.3200000000000006E-2</v>
      </c>
      <c r="H10" s="16">
        <v>42768</v>
      </c>
    </row>
    <row r="11" spans="1:8" ht="12.75" customHeight="1" x14ac:dyDescent="0.2">
      <c r="A11">
        <v>3</v>
      </c>
      <c r="B11" t="s">
        <v>344</v>
      </c>
      <c r="C11" t="s">
        <v>793</v>
      </c>
      <c r="D11" t="s">
        <v>192</v>
      </c>
      <c r="E11" s="29">
        <v>200</v>
      </c>
      <c r="F11" s="14">
        <v>191.89500000000001</v>
      </c>
      <c r="G11" s="15">
        <v>6.0600000000000001E-2</v>
      </c>
      <c r="H11" s="16">
        <v>43005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685.3854</v>
      </c>
      <c r="G12" s="21">
        <v>0.21650000000000003</v>
      </c>
      <c r="H12" s="22"/>
    </row>
    <row r="13" spans="1:8" ht="12.75" customHeight="1" x14ac:dyDescent="0.2">
      <c r="B13" s="17"/>
      <c r="C13" s="17"/>
      <c r="F13" s="14"/>
      <c r="G13" s="15"/>
      <c r="H13" s="16"/>
    </row>
    <row r="14" spans="1:8" ht="12.75" customHeight="1" x14ac:dyDescent="0.2">
      <c r="B14" s="17" t="s">
        <v>524</v>
      </c>
      <c r="C14" s="17"/>
      <c r="F14" s="14"/>
      <c r="G14" s="15"/>
      <c r="H14" s="16"/>
    </row>
    <row r="15" spans="1:8" ht="12.75" customHeight="1" x14ac:dyDescent="0.25">
      <c r="A15">
        <v>4</v>
      </c>
      <c r="B15" s="86" t="s">
        <v>443</v>
      </c>
      <c r="C15" t="s">
        <v>535</v>
      </c>
      <c r="D15" t="s">
        <v>444</v>
      </c>
      <c r="E15" s="85">
        <v>60</v>
      </c>
      <c r="F15" s="41">
        <v>299.13749999999999</v>
      </c>
      <c r="G15" s="15">
        <v>9.4500000000000001E-2</v>
      </c>
      <c r="H15" s="16">
        <v>42783</v>
      </c>
    </row>
    <row r="16" spans="1:8" ht="12.75" customHeight="1" x14ac:dyDescent="0.25">
      <c r="A16">
        <v>5</v>
      </c>
      <c r="B16" s="86" t="s">
        <v>623</v>
      </c>
      <c r="C16" t="s">
        <v>764</v>
      </c>
      <c r="D16" t="s">
        <v>444</v>
      </c>
      <c r="E16" s="85">
        <v>60</v>
      </c>
      <c r="F16" s="41">
        <v>298.84500000000003</v>
      </c>
      <c r="G16" s="15">
        <v>9.4399999999999998E-2</v>
      </c>
      <c r="H16" s="16">
        <v>42789</v>
      </c>
    </row>
    <row r="17" spans="1:8" ht="12.75" customHeight="1" x14ac:dyDescent="0.25">
      <c r="A17">
        <v>6</v>
      </c>
      <c r="B17" s="86" t="s">
        <v>810</v>
      </c>
      <c r="C17" t="s">
        <v>811</v>
      </c>
      <c r="D17" t="s">
        <v>444</v>
      </c>
      <c r="E17" s="85">
        <v>60</v>
      </c>
      <c r="F17" s="41">
        <v>298.79430000000002</v>
      </c>
      <c r="G17" s="15">
        <v>9.4399999999999998E-2</v>
      </c>
      <c r="H17" s="16">
        <v>42786</v>
      </c>
    </row>
    <row r="18" spans="1:8" ht="12.75" customHeight="1" x14ac:dyDescent="0.25">
      <c r="A18">
        <v>7</v>
      </c>
      <c r="B18" s="86" t="s">
        <v>786</v>
      </c>
      <c r="C18" t="s">
        <v>787</v>
      </c>
      <c r="D18" t="s">
        <v>444</v>
      </c>
      <c r="E18" s="85">
        <v>60</v>
      </c>
      <c r="F18" s="41">
        <v>297.44940000000003</v>
      </c>
      <c r="G18" s="15">
        <v>9.4E-2</v>
      </c>
      <c r="H18" s="16">
        <v>42809</v>
      </c>
    </row>
    <row r="19" spans="1:8" ht="12.75" customHeight="1" x14ac:dyDescent="0.25">
      <c r="A19">
        <v>8</v>
      </c>
      <c r="B19" s="86" t="s">
        <v>353</v>
      </c>
      <c r="C19" t="s">
        <v>795</v>
      </c>
      <c r="D19" t="s">
        <v>576</v>
      </c>
      <c r="E19" s="85">
        <v>60</v>
      </c>
      <c r="F19" s="41">
        <v>296.73689999999999</v>
      </c>
      <c r="G19" s="15">
        <v>9.3700000000000006E-2</v>
      </c>
      <c r="H19" s="16">
        <v>42822</v>
      </c>
    </row>
    <row r="20" spans="1:8" ht="12.75" customHeight="1" x14ac:dyDescent="0.25">
      <c r="A20">
        <v>9</v>
      </c>
      <c r="B20" s="86" t="s">
        <v>447</v>
      </c>
      <c r="C20" t="s">
        <v>659</v>
      </c>
      <c r="D20" t="s">
        <v>193</v>
      </c>
      <c r="E20" s="85">
        <v>50</v>
      </c>
      <c r="F20" s="41">
        <v>249.90125</v>
      </c>
      <c r="G20" s="15">
        <v>7.8899999999999998E-2</v>
      </c>
      <c r="H20" s="16">
        <v>42769</v>
      </c>
    </row>
    <row r="21" spans="1:8" ht="12.75" customHeight="1" x14ac:dyDescent="0.25">
      <c r="A21">
        <v>10</v>
      </c>
      <c r="B21" s="86" t="s">
        <v>746</v>
      </c>
      <c r="C21" t="s">
        <v>815</v>
      </c>
      <c r="D21" t="s">
        <v>193</v>
      </c>
      <c r="E21" s="85">
        <v>25</v>
      </c>
      <c r="F21" s="41">
        <v>124.47087500000001</v>
      </c>
      <c r="G21" s="15">
        <v>3.9300000000000002E-2</v>
      </c>
      <c r="H21" s="16">
        <v>42789</v>
      </c>
    </row>
    <row r="22" spans="1:8" ht="12.75" customHeight="1" x14ac:dyDescent="0.25">
      <c r="A22">
        <v>11</v>
      </c>
      <c r="B22" s="86" t="s">
        <v>657</v>
      </c>
      <c r="C22" t="s">
        <v>790</v>
      </c>
      <c r="D22" t="s">
        <v>658</v>
      </c>
      <c r="E22" s="85">
        <v>10</v>
      </c>
      <c r="F22" s="41">
        <v>49.745100000000001</v>
      </c>
      <c r="G22" s="15">
        <v>1.5699999999999999E-2</v>
      </c>
      <c r="H22" s="16">
        <v>42786</v>
      </c>
    </row>
    <row r="23" spans="1:8" ht="12.75" customHeight="1" x14ac:dyDescent="0.2">
      <c r="B23" s="19" t="s">
        <v>99</v>
      </c>
      <c r="C23" s="19"/>
      <c r="D23" s="19"/>
      <c r="E23" s="30"/>
      <c r="F23" s="20">
        <v>1915.0803249999999</v>
      </c>
      <c r="G23" s="21">
        <v>0.60489999999999999</v>
      </c>
      <c r="H23" s="22"/>
    </row>
    <row r="24" spans="1:8" ht="12.75" customHeight="1" x14ac:dyDescent="0.2">
      <c r="F24" s="14"/>
      <c r="G24" s="15"/>
      <c r="H24" s="16"/>
    </row>
    <row r="25" spans="1:8" ht="12.75" customHeight="1" x14ac:dyDescent="0.2">
      <c r="B25" s="17" t="s">
        <v>201</v>
      </c>
      <c r="C25" s="17"/>
      <c r="F25" s="14"/>
      <c r="G25" s="15"/>
      <c r="H25" s="16"/>
    </row>
    <row r="26" spans="1:8" ht="12.75" customHeight="1" x14ac:dyDescent="0.2">
      <c r="A26">
        <v>12</v>
      </c>
      <c r="B26" s="1" t="s">
        <v>791</v>
      </c>
      <c r="C26" t="s">
        <v>792</v>
      </c>
      <c r="D26" t="s">
        <v>763</v>
      </c>
      <c r="E26" s="29">
        <v>25000</v>
      </c>
      <c r="F26" s="14">
        <v>24.850024999999999</v>
      </c>
      <c r="G26" s="15">
        <v>7.9000000000000008E-3</v>
      </c>
      <c r="H26" s="16">
        <v>42803</v>
      </c>
    </row>
    <row r="27" spans="1:8" ht="12.75" customHeight="1" x14ac:dyDescent="0.2">
      <c r="A27">
        <v>13</v>
      </c>
      <c r="B27" s="1" t="s">
        <v>791</v>
      </c>
      <c r="C27" t="s">
        <v>845</v>
      </c>
      <c r="D27" t="s">
        <v>763</v>
      </c>
      <c r="E27" s="29">
        <v>8000</v>
      </c>
      <c r="F27" s="14">
        <v>7.9050480000000007</v>
      </c>
      <c r="G27" s="15">
        <v>2.5000000000000001E-3</v>
      </c>
      <c r="H27" s="16">
        <v>42838</v>
      </c>
    </row>
    <row r="28" spans="1:8" ht="12.75" customHeight="1" x14ac:dyDescent="0.2">
      <c r="B28" s="19" t="s">
        <v>99</v>
      </c>
      <c r="C28" s="19"/>
      <c r="D28" s="19"/>
      <c r="E28" s="30"/>
      <c r="F28" s="20">
        <v>32.755072999999996</v>
      </c>
      <c r="G28" s="21">
        <v>1.0400000000000001E-2</v>
      </c>
      <c r="H28" s="22"/>
    </row>
    <row r="29" spans="1:8" ht="12.75" customHeight="1" x14ac:dyDescent="0.2">
      <c r="F29" s="14"/>
      <c r="G29" s="15"/>
      <c r="H29" s="16"/>
    </row>
    <row r="30" spans="1:8" ht="12.75" customHeight="1" x14ac:dyDescent="0.2">
      <c r="B30" s="17" t="s">
        <v>143</v>
      </c>
      <c r="C30" s="17"/>
      <c r="F30" s="14"/>
      <c r="G30" s="15"/>
      <c r="H30" s="16"/>
    </row>
    <row r="31" spans="1:8" ht="12.75" customHeight="1" x14ac:dyDescent="0.2">
      <c r="B31" s="32" t="s">
        <v>523</v>
      </c>
      <c r="C31" s="17"/>
      <c r="F31" s="14"/>
      <c r="G31" s="15"/>
      <c r="H31" s="16"/>
    </row>
    <row r="32" spans="1:8" ht="12.75" customHeight="1" x14ac:dyDescent="0.2">
      <c r="A32">
        <v>14</v>
      </c>
      <c r="B32" s="57" t="s">
        <v>652</v>
      </c>
      <c r="C32" t="s">
        <v>656</v>
      </c>
      <c r="D32" t="s">
        <v>654</v>
      </c>
      <c r="E32" s="29">
        <v>30</v>
      </c>
      <c r="F32" s="14">
        <v>301.39139999999998</v>
      </c>
      <c r="G32" s="15">
        <v>9.5200000000000007E-2</v>
      </c>
      <c r="H32" s="16">
        <v>43175</v>
      </c>
    </row>
    <row r="33" spans="1:8" ht="12.75" customHeight="1" x14ac:dyDescent="0.2">
      <c r="A33">
        <v>15</v>
      </c>
      <c r="B33" s="57" t="s">
        <v>668</v>
      </c>
      <c r="C33" t="s">
        <v>669</v>
      </c>
      <c r="D33" t="s">
        <v>577</v>
      </c>
      <c r="E33" s="29">
        <v>1</v>
      </c>
      <c r="F33" s="14">
        <v>100.002</v>
      </c>
      <c r="G33" s="15">
        <v>3.1600000000000003E-2</v>
      </c>
      <c r="H33" s="16">
        <v>42983</v>
      </c>
    </row>
    <row r="34" spans="1:8" ht="12.75" customHeight="1" x14ac:dyDescent="0.2">
      <c r="B34" s="19" t="s">
        <v>99</v>
      </c>
      <c r="C34" s="19"/>
      <c r="D34" s="19"/>
      <c r="E34" s="30"/>
      <c r="F34" s="20">
        <v>401.39339999999999</v>
      </c>
      <c r="G34" s="21">
        <v>0.12680000000000002</v>
      </c>
      <c r="H34" s="22"/>
    </row>
    <row r="35" spans="1:8" ht="12.75" customHeight="1" x14ac:dyDescent="0.2">
      <c r="F35" s="14"/>
      <c r="G35" s="15"/>
      <c r="H35" s="16"/>
    </row>
    <row r="36" spans="1:8" ht="12.75" customHeight="1" x14ac:dyDescent="0.2">
      <c r="A36" s="83" t="s">
        <v>708</v>
      </c>
      <c r="B36" s="17" t="s">
        <v>107</v>
      </c>
      <c r="C36" s="17"/>
      <c r="F36" s="14">
        <v>104.05257</v>
      </c>
      <c r="G36" s="15">
        <v>3.2899999999999999E-2</v>
      </c>
      <c r="H36" s="16">
        <v>42767</v>
      </c>
    </row>
    <row r="37" spans="1:8" ht="12.75" customHeight="1" x14ac:dyDescent="0.2">
      <c r="B37" s="19" t="s">
        <v>99</v>
      </c>
      <c r="C37" s="19"/>
      <c r="D37" s="19"/>
      <c r="E37" s="30"/>
      <c r="F37" s="20">
        <v>104.05257</v>
      </c>
      <c r="G37" s="21">
        <v>3.2899999999999999E-2</v>
      </c>
      <c r="H37" s="22"/>
    </row>
    <row r="38" spans="1:8" ht="12.75" customHeight="1" x14ac:dyDescent="0.2">
      <c r="F38" s="14"/>
      <c r="G38" s="15"/>
      <c r="H38" s="16"/>
    </row>
    <row r="39" spans="1:8" ht="12.75" customHeight="1" x14ac:dyDescent="0.2">
      <c r="B39" s="17" t="s">
        <v>108</v>
      </c>
      <c r="C39" s="17"/>
      <c r="F39" s="14"/>
      <c r="G39" s="15"/>
      <c r="H39" s="16"/>
    </row>
    <row r="40" spans="1:8" ht="12.75" customHeight="1" x14ac:dyDescent="0.2">
      <c r="B40" s="17" t="s">
        <v>109</v>
      </c>
      <c r="C40" s="17"/>
      <c r="F40" s="14">
        <v>26.801494599999387</v>
      </c>
      <c r="G40" s="15">
        <v>8.5000000000000006E-3</v>
      </c>
      <c r="H40" s="16"/>
    </row>
    <row r="41" spans="1:8" ht="12.75" customHeight="1" x14ac:dyDescent="0.2">
      <c r="B41" s="19" t="s">
        <v>99</v>
      </c>
      <c r="C41" s="19"/>
      <c r="D41" s="19"/>
      <c r="E41" s="30"/>
      <c r="F41" s="20">
        <v>26.801494599999387</v>
      </c>
      <c r="G41" s="21">
        <v>8.5000000000000006E-3</v>
      </c>
      <c r="H41" s="22"/>
    </row>
    <row r="42" spans="1:8" ht="12.75" customHeight="1" x14ac:dyDescent="0.2">
      <c r="B42" s="23" t="s">
        <v>110</v>
      </c>
      <c r="C42" s="23"/>
      <c r="D42" s="23"/>
      <c r="E42" s="31"/>
      <c r="F42" s="24">
        <v>3165.468262599999</v>
      </c>
      <c r="G42" s="25">
        <v>1</v>
      </c>
      <c r="H42" s="26"/>
    </row>
    <row r="43" spans="1:8" ht="12.75" customHeight="1" x14ac:dyDescent="0.2"/>
    <row r="44" spans="1:8" ht="12.75" customHeight="1" x14ac:dyDescent="0.2">
      <c r="B44" s="17" t="s">
        <v>310</v>
      </c>
      <c r="C44" s="17"/>
    </row>
    <row r="45" spans="1:8" ht="12.75" customHeight="1" x14ac:dyDescent="0.2">
      <c r="B45" s="17" t="s">
        <v>307</v>
      </c>
      <c r="C45" s="17"/>
    </row>
    <row r="46" spans="1:8" ht="12.75" customHeight="1" x14ac:dyDescent="0.2">
      <c r="B46" s="17"/>
      <c r="C46" s="17"/>
    </row>
    <row r="47" spans="1:8" ht="12.75" customHeight="1" x14ac:dyDescent="0.2">
      <c r="B47" s="17"/>
      <c r="C47" s="17"/>
    </row>
    <row r="48" spans="1:8" ht="12.75" customHeight="1" x14ac:dyDescent="0.2">
      <c r="B48" s="17"/>
      <c r="C48" s="17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48"/>
  <sheetViews>
    <sheetView workbookViewId="0">
      <selection activeCell="B10" sqref="B10"/>
    </sheetView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6" ht="18.75" x14ac:dyDescent="0.2">
      <c r="A1" s="2"/>
      <c r="B1" s="94" t="s">
        <v>218</v>
      </c>
      <c r="C1" s="95"/>
      <c r="D1" s="95"/>
      <c r="E1" s="95"/>
      <c r="F1" s="95"/>
      <c r="G1" s="95"/>
      <c r="H1" s="96"/>
    </row>
    <row r="2" spans="1:16" x14ac:dyDescent="0.2">
      <c r="A2" s="3" t="s">
        <v>1</v>
      </c>
      <c r="B2" s="4" t="str">
        <f>+GROWTH!B2</f>
        <v>Portfolio as on Jan 31, 2017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  <c r="J6" s="18" t="s">
        <v>12</v>
      </c>
      <c r="K6" s="38" t="s">
        <v>13</v>
      </c>
    </row>
    <row r="7" spans="1:16" ht="12.75" customHeight="1" x14ac:dyDescent="0.2">
      <c r="B7" s="17" t="s">
        <v>105</v>
      </c>
      <c r="C7" s="17"/>
      <c r="F7" s="14"/>
      <c r="G7" s="15"/>
      <c r="H7" s="16"/>
      <c r="J7" s="15" t="s">
        <v>219</v>
      </c>
      <c r="K7" s="37">
        <v>0.2014</v>
      </c>
    </row>
    <row r="8" spans="1:16" ht="12.75" customHeight="1" x14ac:dyDescent="0.2">
      <c r="B8" s="17" t="s">
        <v>143</v>
      </c>
      <c r="C8" s="17"/>
      <c r="F8" s="14"/>
      <c r="G8" s="15"/>
      <c r="H8" s="16"/>
      <c r="J8" t="s">
        <v>448</v>
      </c>
      <c r="K8" s="37">
        <v>0.16820000000000002</v>
      </c>
    </row>
    <row r="9" spans="1:16" ht="12.75" customHeight="1" x14ac:dyDescent="0.2">
      <c r="B9" s="32" t="s">
        <v>523</v>
      </c>
      <c r="C9" s="17"/>
      <c r="F9" s="14"/>
      <c r="G9" s="15"/>
      <c r="H9" s="16"/>
      <c r="J9" s="15" t="s">
        <v>67</v>
      </c>
      <c r="K9" s="37">
        <f>+SUMIFS($G$5:$G$995,$B$5:$B$995,"CBLO / Reverse Repo Investments")+SUMIFS($G$5:$G$995,$B$5:$B$995,"Net Receivable/Payable")</f>
        <v>0.63039999999999996</v>
      </c>
      <c r="L9" s="51">
        <f>+SUM($K7:K$9)</f>
        <v>1</v>
      </c>
    </row>
    <row r="10" spans="1:16" ht="12.75" customHeight="1" x14ac:dyDescent="0.2">
      <c r="A10">
        <f>+MAX($A$8:A9)+1</f>
        <v>1</v>
      </c>
      <c r="B10" s="1" t="s">
        <v>552</v>
      </c>
      <c r="C10" t="s">
        <v>220</v>
      </c>
      <c r="D10" t="s">
        <v>219</v>
      </c>
      <c r="E10" s="29">
        <v>40</v>
      </c>
      <c r="F10" s="14">
        <v>478.99119999999999</v>
      </c>
      <c r="G10" s="15">
        <f>+ROUND(F10/VLOOKUP("Grand Total",$B$4:$F$286,5,0),4)</f>
        <v>0.2014</v>
      </c>
      <c r="H10" s="16">
        <v>42583</v>
      </c>
    </row>
    <row r="11" spans="1:16" ht="12.75" customHeight="1" x14ac:dyDescent="0.2">
      <c r="A11">
        <f>+MAX($A$8:A10)+1</f>
        <v>2</v>
      </c>
      <c r="B11" s="1" t="s">
        <v>642</v>
      </c>
      <c r="C11" t="s">
        <v>221</v>
      </c>
      <c r="D11" t="s">
        <v>448</v>
      </c>
      <c r="E11" s="29">
        <v>40</v>
      </c>
      <c r="F11" s="14">
        <v>400</v>
      </c>
      <c r="G11" s="15">
        <f>+ROUND(F11/VLOOKUP("Grand Total",$B$4:$F$286,5,0),4)</f>
        <v>0.16819999999999999</v>
      </c>
      <c r="H11" s="16">
        <v>42583</v>
      </c>
      <c r="J11" s="18"/>
      <c r="K11" s="38"/>
    </row>
    <row r="12" spans="1:16" ht="12.75" customHeight="1" x14ac:dyDescent="0.2">
      <c r="B12" s="19" t="s">
        <v>99</v>
      </c>
      <c r="C12" s="19"/>
      <c r="D12" s="19"/>
      <c r="E12" s="30"/>
      <c r="F12" s="20">
        <f>SUM(F10:F11)</f>
        <v>878.99119999999994</v>
      </c>
      <c r="G12" s="21">
        <f>SUM(G10:G11)</f>
        <v>0.36959999999999998</v>
      </c>
      <c r="H12" s="22"/>
      <c r="I12" s="36"/>
      <c r="M12" s="15"/>
      <c r="N12" s="37"/>
      <c r="P12" s="15"/>
    </row>
    <row r="13" spans="1:16" ht="12.75" customHeight="1" x14ac:dyDescent="0.2">
      <c r="F13" s="14"/>
      <c r="G13" s="15"/>
      <c r="H13" s="16"/>
      <c r="J13" s="15"/>
      <c r="L13" s="51"/>
      <c r="M13" s="15"/>
      <c r="N13" s="37"/>
      <c r="P13" s="15"/>
    </row>
    <row r="14" spans="1:16" ht="12.75" customHeight="1" x14ac:dyDescent="0.2">
      <c r="B14" s="17" t="s">
        <v>107</v>
      </c>
      <c r="C14" s="17"/>
      <c r="F14" s="14">
        <v>1090.1646699999999</v>
      </c>
      <c r="G14" s="15">
        <f>+ROUND(F14/VLOOKUP("Grand Total",$B$4:$F$286,5,0),4)</f>
        <v>0.45839999999999997</v>
      </c>
      <c r="H14" s="16">
        <f>+GROWTH!H82</f>
        <v>42767</v>
      </c>
    </row>
    <row r="15" spans="1:16" ht="12.75" customHeight="1" x14ac:dyDescent="0.2">
      <c r="B15" s="19" t="s">
        <v>99</v>
      </c>
      <c r="C15" s="19"/>
      <c r="D15" s="19"/>
      <c r="E15" s="30"/>
      <c r="F15" s="20">
        <f>SUM(F14:F14)</f>
        <v>1090.1646699999999</v>
      </c>
      <c r="G15" s="21">
        <f>SUM(G14:G14)</f>
        <v>0.45839999999999997</v>
      </c>
      <c r="H15" s="22"/>
      <c r="I15" s="36"/>
    </row>
    <row r="16" spans="1:16" ht="12.75" customHeight="1" x14ac:dyDescent="0.2">
      <c r="F16" s="14"/>
      <c r="G16" s="15"/>
      <c r="H16" s="16"/>
    </row>
    <row r="17" spans="2:9" ht="12.75" customHeight="1" x14ac:dyDescent="0.2">
      <c r="B17" s="17" t="s">
        <v>108</v>
      </c>
      <c r="C17" s="17"/>
      <c r="F17" s="14"/>
      <c r="G17" s="15"/>
      <c r="H17" s="16"/>
    </row>
    <row r="18" spans="2:9" ht="12.75" customHeight="1" x14ac:dyDescent="0.2">
      <c r="B18" s="17" t="s">
        <v>109</v>
      </c>
      <c r="C18" s="17"/>
      <c r="F18" s="14">
        <v>408.91556830000013</v>
      </c>
      <c r="G18" s="15">
        <f>+ROUND(F18/VLOOKUP("Grand Total",$B$4:$F$286,5,0),4)</f>
        <v>0.17199999999999999</v>
      </c>
      <c r="H18" s="16"/>
    </row>
    <row r="19" spans="2:9" ht="12.75" customHeight="1" x14ac:dyDescent="0.2">
      <c r="B19" s="19" t="s">
        <v>99</v>
      </c>
      <c r="C19" s="19"/>
      <c r="D19" s="19"/>
      <c r="E19" s="30"/>
      <c r="F19" s="20">
        <f>SUM(F18:F18)</f>
        <v>408.91556830000013</v>
      </c>
      <c r="G19" s="21">
        <f>SUM(G18:G18)</f>
        <v>0.17199999999999999</v>
      </c>
      <c r="H19" s="22"/>
      <c r="I19" s="36"/>
    </row>
    <row r="20" spans="2:9" ht="12.75" customHeight="1" x14ac:dyDescent="0.2">
      <c r="B20" s="23" t="s">
        <v>110</v>
      </c>
      <c r="C20" s="23"/>
      <c r="D20" s="23"/>
      <c r="E20" s="31"/>
      <c r="F20" s="24">
        <f>+SUMIF($B$5:B19,"Total",$F$5:F19)</f>
        <v>2378.0714383</v>
      </c>
      <c r="G20" s="25">
        <f>+SUMIF($B$5:B19,"Total",$G$5:G19)</f>
        <v>1</v>
      </c>
      <c r="H20" s="26"/>
      <c r="I20" s="36"/>
    </row>
    <row r="21" spans="2:9" ht="12.75" customHeight="1" x14ac:dyDescent="0.2"/>
    <row r="22" spans="2:9" ht="12.75" customHeight="1" x14ac:dyDescent="0.2">
      <c r="B22" s="17" t="s">
        <v>310</v>
      </c>
      <c r="C22" s="17"/>
    </row>
    <row r="23" spans="2:9" ht="12.75" customHeight="1" x14ac:dyDescent="0.2">
      <c r="B23" s="17" t="s">
        <v>307</v>
      </c>
      <c r="C23" s="17"/>
    </row>
    <row r="24" spans="2:9" ht="12.75" customHeight="1" x14ac:dyDescent="0.2">
      <c r="B24" s="17"/>
      <c r="C24" s="17"/>
    </row>
    <row r="25" spans="2:9" ht="12.75" customHeight="1" x14ac:dyDescent="0.2">
      <c r="B25" s="17"/>
      <c r="C25" s="17"/>
    </row>
    <row r="26" spans="2:9" ht="12.75" customHeight="1" x14ac:dyDescent="0.2">
      <c r="B26" s="17"/>
      <c r="C26" s="17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729</v>
      </c>
      <c r="B1" s="94" t="s">
        <v>222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523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537</v>
      </c>
      <c r="C9" t="s">
        <v>204</v>
      </c>
      <c r="D9" t="s">
        <v>448</v>
      </c>
      <c r="E9" s="29">
        <v>46</v>
      </c>
      <c r="F9" s="14">
        <v>539.51973999999996</v>
      </c>
      <c r="G9" s="15">
        <v>0.19020000000000001</v>
      </c>
      <c r="H9" s="16">
        <v>42831</v>
      </c>
    </row>
    <row r="10" spans="1:8" ht="12.75" customHeight="1" x14ac:dyDescent="0.2">
      <c r="A10">
        <v>2</v>
      </c>
      <c r="B10" s="1" t="s">
        <v>553</v>
      </c>
      <c r="C10" t="s">
        <v>223</v>
      </c>
      <c r="D10" t="s">
        <v>122</v>
      </c>
      <c r="E10" s="29">
        <v>47</v>
      </c>
      <c r="F10" s="14">
        <v>471.68119000000002</v>
      </c>
      <c r="G10" s="15">
        <v>0.1663</v>
      </c>
      <c r="H10" s="16">
        <v>42819</v>
      </c>
    </row>
    <row r="11" spans="1:8" ht="12.75" customHeight="1" x14ac:dyDescent="0.2">
      <c r="A11">
        <v>3</v>
      </c>
      <c r="B11" s="1" t="s">
        <v>536</v>
      </c>
      <c r="C11" t="s">
        <v>202</v>
      </c>
      <c r="D11" s="1" t="s">
        <v>219</v>
      </c>
      <c r="E11" s="29">
        <v>45</v>
      </c>
      <c r="F11" s="14">
        <v>451.29509999999999</v>
      </c>
      <c r="G11" s="15">
        <v>0.15909999999999999</v>
      </c>
      <c r="H11" s="16">
        <v>42804</v>
      </c>
    </row>
    <row r="12" spans="1:8" ht="12.75" customHeight="1" x14ac:dyDescent="0.2">
      <c r="A12">
        <v>4</v>
      </c>
      <c r="B12" s="1" t="s">
        <v>547</v>
      </c>
      <c r="C12" t="s">
        <v>224</v>
      </c>
      <c r="D12" t="s">
        <v>200</v>
      </c>
      <c r="E12" s="29">
        <v>36</v>
      </c>
      <c r="F12" s="14">
        <v>423.95436000000001</v>
      </c>
      <c r="G12" s="15">
        <v>0.14949999999999999</v>
      </c>
      <c r="H12" s="16">
        <v>42831</v>
      </c>
    </row>
    <row r="13" spans="1:8" ht="12.75" customHeight="1" x14ac:dyDescent="0.2">
      <c r="A13">
        <v>5</v>
      </c>
      <c r="B13" s="1" t="s">
        <v>572</v>
      </c>
      <c r="C13" t="s">
        <v>225</v>
      </c>
      <c r="D13" t="s">
        <v>122</v>
      </c>
      <c r="E13" s="29">
        <v>37</v>
      </c>
      <c r="F13" s="14">
        <v>370.12653999999998</v>
      </c>
      <c r="G13" s="15">
        <v>0.1305</v>
      </c>
      <c r="H13" s="16">
        <v>42773</v>
      </c>
    </row>
    <row r="14" spans="1:8" ht="12.75" customHeight="1" x14ac:dyDescent="0.2">
      <c r="A14">
        <v>6</v>
      </c>
      <c r="B14" s="1" t="s">
        <v>848</v>
      </c>
      <c r="C14" t="s">
        <v>203</v>
      </c>
      <c r="D14" t="s">
        <v>199</v>
      </c>
      <c r="E14" s="29">
        <v>17</v>
      </c>
      <c r="F14" s="14">
        <v>170.19414</v>
      </c>
      <c r="G14" s="15">
        <v>0.06</v>
      </c>
      <c r="H14" s="16">
        <v>42798</v>
      </c>
    </row>
    <row r="15" spans="1:8" ht="12.75" customHeight="1" x14ac:dyDescent="0.2">
      <c r="A15">
        <v>7</v>
      </c>
      <c r="B15" s="1" t="s">
        <v>539</v>
      </c>
      <c r="C15" t="s">
        <v>206</v>
      </c>
      <c r="D15" t="s">
        <v>122</v>
      </c>
      <c r="E15" s="29">
        <v>11</v>
      </c>
      <c r="F15" s="14">
        <v>110.11132000000001</v>
      </c>
      <c r="G15" s="15">
        <v>3.8800000000000001E-2</v>
      </c>
      <c r="H15" s="16">
        <v>42783</v>
      </c>
    </row>
    <row r="16" spans="1:8" ht="12.75" customHeight="1" x14ac:dyDescent="0.2">
      <c r="A16">
        <v>8</v>
      </c>
      <c r="B16" t="s">
        <v>779</v>
      </c>
      <c r="C16" t="s">
        <v>226</v>
      </c>
      <c r="D16" t="s">
        <v>463</v>
      </c>
      <c r="E16" s="29">
        <v>4</v>
      </c>
      <c r="F16" s="14">
        <v>100.1978</v>
      </c>
      <c r="G16" s="15">
        <v>3.5299999999999998E-2</v>
      </c>
      <c r="H16" s="16">
        <v>42831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2637.0801900000001</v>
      </c>
      <c r="G17" s="21">
        <v>0.92970000000000008</v>
      </c>
      <c r="H17" s="22"/>
    </row>
    <row r="18" spans="1:8" ht="12.75" customHeight="1" x14ac:dyDescent="0.2">
      <c r="F18" s="14"/>
      <c r="G18" s="15"/>
      <c r="H18" s="16"/>
    </row>
    <row r="19" spans="1:8" ht="12.75" customHeight="1" x14ac:dyDescent="0.2">
      <c r="A19" s="83" t="s">
        <v>708</v>
      </c>
      <c r="B19" s="17" t="s">
        <v>107</v>
      </c>
      <c r="C19" s="17"/>
      <c r="F19" s="14">
        <v>77.168180000000007</v>
      </c>
      <c r="G19" s="15">
        <v>2.7199999999999998E-2</v>
      </c>
      <c r="H19" s="16">
        <v>42767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77.168180000000007</v>
      </c>
      <c r="G20" s="21">
        <v>2.7199999999999998E-2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108</v>
      </c>
      <c r="C22" s="17"/>
      <c r="F22" s="14"/>
      <c r="G22" s="15"/>
      <c r="H22" s="16"/>
    </row>
    <row r="23" spans="1:8" ht="12.75" customHeight="1" x14ac:dyDescent="0.2">
      <c r="B23" s="17" t="s">
        <v>109</v>
      </c>
      <c r="C23" s="17"/>
      <c r="F23" s="14">
        <v>122.1432547999998</v>
      </c>
      <c r="G23" s="15">
        <v>4.3099999999999999E-2</v>
      </c>
      <c r="H23" s="16"/>
    </row>
    <row r="24" spans="1:8" ht="12.75" customHeight="1" x14ac:dyDescent="0.2">
      <c r="B24" s="19" t="s">
        <v>99</v>
      </c>
      <c r="C24" s="19"/>
      <c r="D24" s="19"/>
      <c r="E24" s="30"/>
      <c r="F24" s="20">
        <v>122.1432547999998</v>
      </c>
      <c r="G24" s="21">
        <v>4.3099999999999999E-2</v>
      </c>
      <c r="H24" s="22"/>
    </row>
    <row r="25" spans="1:8" ht="12.75" customHeight="1" x14ac:dyDescent="0.2">
      <c r="B25" s="23" t="s">
        <v>110</v>
      </c>
      <c r="C25" s="23"/>
      <c r="D25" s="23"/>
      <c r="E25" s="31"/>
      <c r="F25" s="24">
        <v>2836.3916248</v>
      </c>
      <c r="G25" s="25">
        <v>1</v>
      </c>
      <c r="H25" s="26"/>
    </row>
    <row r="26" spans="1:8" ht="12.75" customHeight="1" x14ac:dyDescent="0.2"/>
    <row r="27" spans="1:8" ht="12.75" customHeight="1" x14ac:dyDescent="0.2">
      <c r="B27" s="17" t="s">
        <v>310</v>
      </c>
      <c r="C27" s="17"/>
    </row>
    <row r="28" spans="1:8" ht="12.75" customHeight="1" x14ac:dyDescent="0.2">
      <c r="B28" s="17" t="s">
        <v>307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8" t="s">
        <v>730</v>
      </c>
      <c r="B1" s="94" t="s">
        <v>227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523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537</v>
      </c>
      <c r="C9" t="s">
        <v>204</v>
      </c>
      <c r="D9" t="s">
        <v>448</v>
      </c>
      <c r="E9" s="29">
        <v>42</v>
      </c>
      <c r="F9" s="14">
        <v>492.60498000000001</v>
      </c>
      <c r="G9" s="15">
        <v>0.19009999999999999</v>
      </c>
      <c r="H9" s="16">
        <v>42831</v>
      </c>
    </row>
    <row r="10" spans="1:8" ht="12.75" customHeight="1" x14ac:dyDescent="0.2">
      <c r="A10">
        <v>2</v>
      </c>
      <c r="B10" s="1" t="s">
        <v>553</v>
      </c>
      <c r="C10" t="s">
        <v>223</v>
      </c>
      <c r="D10" t="s">
        <v>122</v>
      </c>
      <c r="E10" s="29">
        <v>43</v>
      </c>
      <c r="F10" s="14">
        <v>431.53811000000002</v>
      </c>
      <c r="G10" s="15">
        <v>0.16650000000000001</v>
      </c>
      <c r="H10" s="16">
        <v>42819</v>
      </c>
    </row>
    <row r="11" spans="1:8" ht="12.75" customHeight="1" x14ac:dyDescent="0.2">
      <c r="A11">
        <v>3</v>
      </c>
      <c r="B11" s="1" t="s">
        <v>536</v>
      </c>
      <c r="C11" t="s">
        <v>202</v>
      </c>
      <c r="D11" s="1" t="s">
        <v>219</v>
      </c>
      <c r="E11" s="29">
        <v>41</v>
      </c>
      <c r="F11" s="14">
        <v>411.17998</v>
      </c>
      <c r="G11" s="15">
        <v>0.15870000000000001</v>
      </c>
      <c r="H11" s="16">
        <v>42804</v>
      </c>
    </row>
    <row r="12" spans="1:8" ht="12.75" customHeight="1" x14ac:dyDescent="0.2">
      <c r="A12">
        <v>4</v>
      </c>
      <c r="B12" s="1" t="s">
        <v>547</v>
      </c>
      <c r="C12" t="s">
        <v>224</v>
      </c>
      <c r="D12" s="1" t="s">
        <v>200</v>
      </c>
      <c r="E12" s="29">
        <v>33</v>
      </c>
      <c r="F12" s="14">
        <v>388.62482999999997</v>
      </c>
      <c r="G12" s="15">
        <v>0.14990000000000001</v>
      </c>
      <c r="H12" s="16">
        <v>42831</v>
      </c>
    </row>
    <row r="13" spans="1:8" ht="12.75" customHeight="1" x14ac:dyDescent="0.2">
      <c r="A13">
        <v>5</v>
      </c>
      <c r="B13" s="1" t="s">
        <v>572</v>
      </c>
      <c r="C13" t="s">
        <v>225</v>
      </c>
      <c r="D13" t="s">
        <v>122</v>
      </c>
      <c r="E13" s="29">
        <v>31</v>
      </c>
      <c r="F13" s="14">
        <v>310.10602</v>
      </c>
      <c r="G13" s="15">
        <v>0.1197</v>
      </c>
      <c r="H13" s="16">
        <v>42773</v>
      </c>
    </row>
    <row r="14" spans="1:8" ht="12.75" customHeight="1" x14ac:dyDescent="0.2">
      <c r="A14">
        <v>6</v>
      </c>
      <c r="B14" s="1" t="s">
        <v>848</v>
      </c>
      <c r="C14" t="s">
        <v>203</v>
      </c>
      <c r="D14" t="s">
        <v>199</v>
      </c>
      <c r="E14" s="29">
        <v>17</v>
      </c>
      <c r="F14" s="14">
        <v>170.19414</v>
      </c>
      <c r="G14" s="15">
        <v>6.5699999999999995E-2</v>
      </c>
      <c r="H14" s="16">
        <v>42798</v>
      </c>
    </row>
    <row r="15" spans="1:8" ht="12.75" customHeight="1" x14ac:dyDescent="0.2">
      <c r="A15">
        <v>7</v>
      </c>
      <c r="B15" s="1" t="s">
        <v>539</v>
      </c>
      <c r="C15" t="s">
        <v>206</v>
      </c>
      <c r="D15" t="s">
        <v>122</v>
      </c>
      <c r="E15" s="29">
        <v>11</v>
      </c>
      <c r="F15" s="14">
        <v>110.11132000000001</v>
      </c>
      <c r="G15" s="15">
        <v>4.2500000000000003E-2</v>
      </c>
      <c r="H15" s="16">
        <v>42783</v>
      </c>
    </row>
    <row r="16" spans="1:8" ht="12.75" customHeight="1" x14ac:dyDescent="0.2">
      <c r="A16">
        <v>8</v>
      </c>
      <c r="B16" t="s">
        <v>779</v>
      </c>
      <c r="C16" t="s">
        <v>226</v>
      </c>
      <c r="D16" t="s">
        <v>463</v>
      </c>
      <c r="E16" s="29">
        <v>4</v>
      </c>
      <c r="F16" s="14">
        <v>100.1978</v>
      </c>
      <c r="G16" s="15">
        <v>3.8699999999999998E-2</v>
      </c>
      <c r="H16" s="16">
        <v>42831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2414.5571799999998</v>
      </c>
      <c r="G17" s="21">
        <v>0.93180000000000007</v>
      </c>
      <c r="H17" s="22"/>
    </row>
    <row r="18" spans="1:8" ht="12.75" customHeight="1" x14ac:dyDescent="0.2">
      <c r="F18" s="14"/>
      <c r="G18" s="15"/>
      <c r="H18" s="16"/>
    </row>
    <row r="19" spans="1:8" ht="12.75" customHeight="1" x14ac:dyDescent="0.2">
      <c r="A19" s="83" t="s">
        <v>708</v>
      </c>
      <c r="B19" s="17" t="s">
        <v>107</v>
      </c>
      <c r="C19" s="17"/>
      <c r="F19" s="14">
        <v>65.617840000000001</v>
      </c>
      <c r="G19" s="15">
        <v>2.53E-2</v>
      </c>
      <c r="H19" s="16">
        <v>42767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65.617840000000001</v>
      </c>
      <c r="G20" s="21">
        <v>2.53E-2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108</v>
      </c>
      <c r="C22" s="17"/>
      <c r="F22" s="14"/>
      <c r="G22" s="15"/>
      <c r="H22" s="16"/>
    </row>
    <row r="23" spans="1:8" ht="12.75" customHeight="1" x14ac:dyDescent="0.2">
      <c r="B23" s="17" t="s">
        <v>109</v>
      </c>
      <c r="C23" s="17"/>
      <c r="F23" s="14">
        <v>111.52173300000049</v>
      </c>
      <c r="G23" s="15">
        <v>4.2899999999999994E-2</v>
      </c>
      <c r="H23" s="16"/>
    </row>
    <row r="24" spans="1:8" ht="12.75" customHeight="1" x14ac:dyDescent="0.2">
      <c r="B24" s="19" t="s">
        <v>99</v>
      </c>
      <c r="C24" s="19"/>
      <c r="D24" s="19"/>
      <c r="E24" s="30"/>
      <c r="F24" s="20">
        <v>111.52173300000049</v>
      </c>
      <c r="G24" s="21">
        <v>4.2899999999999994E-2</v>
      </c>
      <c r="H24" s="22"/>
    </row>
    <row r="25" spans="1:8" ht="12.75" customHeight="1" x14ac:dyDescent="0.2">
      <c r="B25" s="23" t="s">
        <v>110</v>
      </c>
      <c r="C25" s="23"/>
      <c r="D25" s="23"/>
      <c r="E25" s="31"/>
      <c r="F25" s="24">
        <v>2591.6967530000002</v>
      </c>
      <c r="G25" s="25">
        <v>1</v>
      </c>
      <c r="H25" s="26"/>
    </row>
    <row r="26" spans="1:8" ht="12.75" customHeight="1" x14ac:dyDescent="0.2"/>
    <row r="27" spans="1:8" ht="12.75" customHeight="1" x14ac:dyDescent="0.2">
      <c r="B27" s="17" t="s">
        <v>310</v>
      </c>
      <c r="C27" s="17"/>
    </row>
    <row r="28" spans="1:8" ht="12.75" customHeight="1" x14ac:dyDescent="0.2">
      <c r="B28" s="17" t="s">
        <v>307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731</v>
      </c>
      <c r="B1" s="94" t="s">
        <v>228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523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537</v>
      </c>
      <c r="C9" t="s">
        <v>204</v>
      </c>
      <c r="D9" t="s">
        <v>448</v>
      </c>
      <c r="E9" s="29">
        <v>42</v>
      </c>
      <c r="F9" s="14">
        <v>492.60498000000001</v>
      </c>
      <c r="G9" s="15">
        <v>0.1923</v>
      </c>
      <c r="H9" s="16">
        <v>42831</v>
      </c>
    </row>
    <row r="10" spans="1:8" ht="12.75" customHeight="1" x14ac:dyDescent="0.2">
      <c r="A10">
        <v>2</v>
      </c>
      <c r="B10" s="1" t="s">
        <v>553</v>
      </c>
      <c r="C10" t="s">
        <v>223</v>
      </c>
      <c r="D10" t="s">
        <v>122</v>
      </c>
      <c r="E10" s="29">
        <v>42</v>
      </c>
      <c r="F10" s="14">
        <v>421.50234</v>
      </c>
      <c r="G10" s="15">
        <v>0.16450000000000001</v>
      </c>
      <c r="H10" s="16">
        <v>42819</v>
      </c>
    </row>
    <row r="11" spans="1:8" ht="12.75" customHeight="1" x14ac:dyDescent="0.2">
      <c r="A11">
        <v>3</v>
      </c>
      <c r="B11" s="1" t="s">
        <v>536</v>
      </c>
      <c r="C11" t="s">
        <v>202</v>
      </c>
      <c r="D11" s="1" t="s">
        <v>219</v>
      </c>
      <c r="E11" s="29">
        <v>40</v>
      </c>
      <c r="F11" s="14">
        <v>401.15120000000002</v>
      </c>
      <c r="G11" s="15">
        <v>0.15659999999999999</v>
      </c>
      <c r="H11" s="16">
        <v>42804</v>
      </c>
    </row>
    <row r="12" spans="1:8" ht="12.75" customHeight="1" x14ac:dyDescent="0.2">
      <c r="A12">
        <v>4</v>
      </c>
      <c r="B12" s="1" t="s">
        <v>547</v>
      </c>
      <c r="C12" t="s">
        <v>224</v>
      </c>
      <c r="D12" s="1" t="s">
        <v>200</v>
      </c>
      <c r="E12" s="29">
        <v>32</v>
      </c>
      <c r="F12" s="14">
        <v>376.84832</v>
      </c>
      <c r="G12" s="15">
        <v>0.14710000000000001</v>
      </c>
      <c r="H12" s="16">
        <v>42831</v>
      </c>
    </row>
    <row r="13" spans="1:8" ht="12.75" customHeight="1" x14ac:dyDescent="0.2">
      <c r="A13">
        <v>5</v>
      </c>
      <c r="B13" s="1" t="s">
        <v>572</v>
      </c>
      <c r="C13" t="s">
        <v>225</v>
      </c>
      <c r="D13" t="s">
        <v>122</v>
      </c>
      <c r="E13" s="29">
        <v>32</v>
      </c>
      <c r="F13" s="14">
        <v>320.10944000000001</v>
      </c>
      <c r="G13" s="15">
        <v>0.1249</v>
      </c>
      <c r="H13" s="16">
        <v>42773</v>
      </c>
    </row>
    <row r="14" spans="1:8" ht="12.75" customHeight="1" x14ac:dyDescent="0.2">
      <c r="A14">
        <v>6</v>
      </c>
      <c r="B14" s="1" t="s">
        <v>848</v>
      </c>
      <c r="C14" t="s">
        <v>203</v>
      </c>
      <c r="D14" t="s">
        <v>199</v>
      </c>
      <c r="E14" s="29">
        <v>16</v>
      </c>
      <c r="F14" s="14">
        <v>160.18271999999999</v>
      </c>
      <c r="G14" s="15">
        <v>6.25E-2</v>
      </c>
      <c r="H14" s="16">
        <v>42798</v>
      </c>
    </row>
    <row r="15" spans="1:8" ht="12.75" customHeight="1" x14ac:dyDescent="0.2">
      <c r="A15">
        <v>7</v>
      </c>
      <c r="B15" s="1" t="s">
        <v>539</v>
      </c>
      <c r="C15" t="s">
        <v>206</v>
      </c>
      <c r="D15" t="s">
        <v>122</v>
      </c>
      <c r="E15" s="29">
        <v>11</v>
      </c>
      <c r="F15" s="14">
        <v>110.11132000000001</v>
      </c>
      <c r="G15" s="15">
        <v>4.2999999999999997E-2</v>
      </c>
      <c r="H15" s="16">
        <v>42783</v>
      </c>
    </row>
    <row r="16" spans="1:8" ht="12.75" customHeight="1" x14ac:dyDescent="0.2">
      <c r="A16">
        <v>8</v>
      </c>
      <c r="B16" t="s">
        <v>779</v>
      </c>
      <c r="C16" t="s">
        <v>226</v>
      </c>
      <c r="D16" t="s">
        <v>463</v>
      </c>
      <c r="E16" s="29">
        <v>4</v>
      </c>
      <c r="F16" s="14">
        <v>100.1978</v>
      </c>
      <c r="G16" s="15">
        <v>3.9100000000000003E-2</v>
      </c>
      <c r="H16" s="16">
        <v>42831</v>
      </c>
    </row>
    <row r="17" spans="1:8" ht="12.75" customHeight="1" x14ac:dyDescent="0.2">
      <c r="B17" s="19" t="s">
        <v>99</v>
      </c>
      <c r="C17" s="19"/>
      <c r="D17" s="19"/>
      <c r="E17" s="30"/>
      <c r="F17" s="20">
        <v>2382.7081199999998</v>
      </c>
      <c r="G17" s="21">
        <v>0.93</v>
      </c>
      <c r="H17" s="22"/>
    </row>
    <row r="18" spans="1:8" s="46" customFormat="1" ht="12.75" customHeight="1" x14ac:dyDescent="0.2">
      <c r="B18" s="59"/>
      <c r="C18" s="59"/>
      <c r="D18" s="59"/>
      <c r="E18" s="60"/>
      <c r="F18" s="61"/>
      <c r="G18" s="62"/>
      <c r="H18" s="63"/>
    </row>
    <row r="19" spans="1:8" ht="12.75" customHeight="1" x14ac:dyDescent="0.2">
      <c r="A19" s="83" t="s">
        <v>708</v>
      </c>
      <c r="B19" s="17" t="s">
        <v>107</v>
      </c>
      <c r="C19" s="17"/>
      <c r="F19" s="14">
        <v>68.505430000000004</v>
      </c>
      <c r="G19" s="15">
        <v>2.6700000000000002E-2</v>
      </c>
      <c r="H19" s="16">
        <v>42767</v>
      </c>
    </row>
    <row r="20" spans="1:8" ht="12.75" customHeight="1" x14ac:dyDescent="0.2">
      <c r="B20" s="19" t="s">
        <v>99</v>
      </c>
      <c r="C20" s="19"/>
      <c r="D20" s="19"/>
      <c r="E20" s="30"/>
      <c r="F20" s="20">
        <v>68.505430000000004</v>
      </c>
      <c r="G20" s="21">
        <v>2.6700000000000002E-2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108</v>
      </c>
      <c r="C22" s="17"/>
      <c r="F22" s="14"/>
      <c r="G22" s="15"/>
      <c r="H22" s="16"/>
    </row>
    <row r="23" spans="1:8" ht="12.75" customHeight="1" x14ac:dyDescent="0.2">
      <c r="B23" s="17" t="s">
        <v>109</v>
      </c>
      <c r="C23" s="17"/>
      <c r="F23" s="14">
        <v>111.0892646999996</v>
      </c>
      <c r="G23" s="15">
        <v>4.3299999999999998E-2</v>
      </c>
      <c r="H23" s="16"/>
    </row>
    <row r="24" spans="1:8" ht="12.75" customHeight="1" x14ac:dyDescent="0.2">
      <c r="B24" s="19" t="s">
        <v>99</v>
      </c>
      <c r="C24" s="19"/>
      <c r="D24" s="19"/>
      <c r="E24" s="30"/>
      <c r="F24" s="20">
        <v>111.0892646999996</v>
      </c>
      <c r="G24" s="21">
        <v>4.3299999999999998E-2</v>
      </c>
      <c r="H24" s="22"/>
    </row>
    <row r="25" spans="1:8" ht="12.75" customHeight="1" x14ac:dyDescent="0.2">
      <c r="B25" s="23" t="s">
        <v>110</v>
      </c>
      <c r="C25" s="23"/>
      <c r="D25" s="23"/>
      <c r="E25" s="31"/>
      <c r="F25" s="24">
        <v>2562.3028146999995</v>
      </c>
      <c r="G25" s="25">
        <v>1</v>
      </c>
      <c r="H25" s="26"/>
    </row>
    <row r="26" spans="1:8" ht="12.75" customHeight="1" x14ac:dyDescent="0.2"/>
    <row r="27" spans="1:8" ht="12.75" customHeight="1" x14ac:dyDescent="0.2">
      <c r="B27" s="17" t="s">
        <v>310</v>
      </c>
      <c r="C27" s="17"/>
    </row>
    <row r="28" spans="1:8" ht="12.75" customHeight="1" x14ac:dyDescent="0.2">
      <c r="B28" s="17" t="s">
        <v>307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732</v>
      </c>
      <c r="B1" s="94" t="s">
        <v>229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523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641</v>
      </c>
      <c r="C9" t="s">
        <v>214</v>
      </c>
      <c r="D9" t="s">
        <v>122</v>
      </c>
      <c r="E9" s="29">
        <v>40</v>
      </c>
      <c r="F9" s="14">
        <v>401.83359999999999</v>
      </c>
      <c r="G9" s="15">
        <v>0.15570000000000001</v>
      </c>
      <c r="H9" s="16">
        <v>42850</v>
      </c>
    </row>
    <row r="10" spans="1:8" ht="12.75" customHeight="1" x14ac:dyDescent="0.2">
      <c r="A10">
        <v>2</v>
      </c>
      <c r="B10" s="1" t="s">
        <v>553</v>
      </c>
      <c r="C10" t="s">
        <v>223</v>
      </c>
      <c r="D10" t="s">
        <v>122</v>
      </c>
      <c r="E10" s="29">
        <v>40</v>
      </c>
      <c r="F10" s="14">
        <v>401.43079999999998</v>
      </c>
      <c r="G10" s="15">
        <v>0.1555</v>
      </c>
      <c r="H10" s="16">
        <v>42819</v>
      </c>
    </row>
    <row r="11" spans="1:8" ht="12.75" customHeight="1" x14ac:dyDescent="0.2">
      <c r="A11">
        <v>3</v>
      </c>
      <c r="B11" s="1" t="s">
        <v>573</v>
      </c>
      <c r="C11" t="s">
        <v>230</v>
      </c>
      <c r="D11" t="s">
        <v>122</v>
      </c>
      <c r="E11" s="29">
        <v>40</v>
      </c>
      <c r="F11" s="14">
        <v>401.40719999999999</v>
      </c>
      <c r="G11" s="15">
        <v>0.1555</v>
      </c>
      <c r="H11" s="16">
        <v>42821</v>
      </c>
    </row>
    <row r="12" spans="1:8" ht="12.75" customHeight="1" x14ac:dyDescent="0.2">
      <c r="A12">
        <v>4</v>
      </c>
      <c r="B12" s="1" t="s">
        <v>572</v>
      </c>
      <c r="C12" t="s">
        <v>225</v>
      </c>
      <c r="D12" t="s">
        <v>122</v>
      </c>
      <c r="E12" s="29">
        <v>39</v>
      </c>
      <c r="F12" s="14">
        <v>390.13337999999999</v>
      </c>
      <c r="G12" s="15">
        <v>0.15110000000000001</v>
      </c>
      <c r="H12" s="16">
        <v>42773</v>
      </c>
    </row>
    <row r="13" spans="1:8" ht="12.75" customHeight="1" x14ac:dyDescent="0.2">
      <c r="A13">
        <v>5</v>
      </c>
      <c r="B13" s="1" t="s">
        <v>536</v>
      </c>
      <c r="C13" t="s">
        <v>202</v>
      </c>
      <c r="D13" t="s">
        <v>219</v>
      </c>
      <c r="E13" s="29">
        <v>18</v>
      </c>
      <c r="F13" s="14">
        <v>180.51804000000001</v>
      </c>
      <c r="G13" s="15">
        <v>6.9900000000000004E-2</v>
      </c>
      <c r="H13" s="16">
        <v>42804</v>
      </c>
    </row>
    <row r="14" spans="1:8" ht="12.75" customHeight="1" x14ac:dyDescent="0.2">
      <c r="A14">
        <v>6</v>
      </c>
      <c r="B14" s="1" t="s">
        <v>539</v>
      </c>
      <c r="C14" t="s">
        <v>206</v>
      </c>
      <c r="D14" t="s">
        <v>122</v>
      </c>
      <c r="E14" s="29">
        <v>17</v>
      </c>
      <c r="F14" s="14">
        <v>170.17204000000001</v>
      </c>
      <c r="G14" s="15">
        <v>6.59E-2</v>
      </c>
      <c r="H14" s="16">
        <v>42783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1945.49506</v>
      </c>
      <c r="G15" s="21">
        <v>0.75359999999999994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32" t="s">
        <v>305</v>
      </c>
      <c r="C17" s="17"/>
      <c r="F17" s="14"/>
      <c r="G17" s="15"/>
      <c r="H17" s="16"/>
    </row>
    <row r="18" spans="1:8" ht="12.75" customHeight="1" x14ac:dyDescent="0.2">
      <c r="A18">
        <v>7</v>
      </c>
      <c r="B18" s="69" t="s">
        <v>583</v>
      </c>
      <c r="C18" s="57" t="s">
        <v>231</v>
      </c>
      <c r="D18" s="57" t="s">
        <v>462</v>
      </c>
      <c r="E18" s="72">
        <v>37</v>
      </c>
      <c r="F18" s="73">
        <v>419.98514999999998</v>
      </c>
      <c r="G18" s="15">
        <v>0.16270000000000001</v>
      </c>
      <c r="H18" s="16">
        <v>42808</v>
      </c>
    </row>
    <row r="19" spans="1:8" ht="12.75" customHeight="1" x14ac:dyDescent="0.2">
      <c r="B19" s="19" t="s">
        <v>99</v>
      </c>
      <c r="C19" s="19"/>
      <c r="D19" s="19"/>
      <c r="E19" s="30"/>
      <c r="F19" s="20">
        <v>419.98514999999998</v>
      </c>
      <c r="G19" s="21">
        <v>0.16270000000000001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A21" s="83" t="s">
        <v>708</v>
      </c>
      <c r="B21" s="17" t="s">
        <v>107</v>
      </c>
      <c r="C21" s="17"/>
      <c r="F21" s="73">
        <v>38.036439999999999</v>
      </c>
      <c r="G21" s="15">
        <v>1.47E-2</v>
      </c>
      <c r="H21" s="16">
        <v>42767</v>
      </c>
    </row>
    <row r="22" spans="1:8" ht="12.75" customHeight="1" x14ac:dyDescent="0.2">
      <c r="B22" s="19" t="s">
        <v>99</v>
      </c>
      <c r="C22" s="19"/>
      <c r="D22" s="19"/>
      <c r="E22" s="30"/>
      <c r="F22" s="20">
        <v>38.036439999999999</v>
      </c>
      <c r="G22" s="21">
        <v>1.47E-2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108</v>
      </c>
      <c r="C24" s="17"/>
      <c r="F24" s="14"/>
      <c r="G24" s="15"/>
      <c r="H24" s="16"/>
    </row>
    <row r="25" spans="1:8" ht="12.75" customHeight="1" x14ac:dyDescent="0.2">
      <c r="B25" s="17" t="s">
        <v>109</v>
      </c>
      <c r="C25" s="17"/>
      <c r="F25" s="14">
        <v>177.83508990000018</v>
      </c>
      <c r="G25" s="15">
        <v>6.9000000000000006E-2</v>
      </c>
      <c r="H25" s="16"/>
    </row>
    <row r="26" spans="1:8" ht="12.75" customHeight="1" x14ac:dyDescent="0.2">
      <c r="B26" s="19" t="s">
        <v>99</v>
      </c>
      <c r="C26" s="19"/>
      <c r="D26" s="19"/>
      <c r="E26" s="30"/>
      <c r="F26" s="20">
        <v>177.83508990000018</v>
      </c>
      <c r="G26" s="21">
        <v>6.9000000000000006E-2</v>
      </c>
      <c r="H26" s="22"/>
    </row>
    <row r="27" spans="1:8" ht="12.75" customHeight="1" x14ac:dyDescent="0.2">
      <c r="B27" s="23" t="s">
        <v>110</v>
      </c>
      <c r="C27" s="23"/>
      <c r="D27" s="23"/>
      <c r="E27" s="31"/>
      <c r="F27" s="24">
        <v>2581.3517398999998</v>
      </c>
      <c r="G27" s="25">
        <v>1</v>
      </c>
      <c r="H27" s="26"/>
    </row>
    <row r="28" spans="1:8" ht="12.75" customHeight="1" x14ac:dyDescent="0.2"/>
    <row r="29" spans="1:8" ht="12.75" customHeight="1" x14ac:dyDescent="0.2">
      <c r="B29" s="17" t="s">
        <v>310</v>
      </c>
      <c r="C29" s="17"/>
    </row>
    <row r="30" spans="1:8" ht="12.75" customHeight="1" x14ac:dyDescent="0.2">
      <c r="B30" s="17" t="s">
        <v>307</v>
      </c>
      <c r="C30" s="17"/>
    </row>
    <row r="31" spans="1:8" ht="12.75" customHeight="1" x14ac:dyDescent="0.2">
      <c r="B31" s="17"/>
      <c r="C31" s="17"/>
    </row>
    <row r="32" spans="1:8" ht="12.75" customHeight="1" x14ac:dyDescent="0.2">
      <c r="B32" s="17"/>
      <c r="C32" s="17"/>
    </row>
    <row r="33" spans="2:3" ht="12.75" customHeight="1" x14ac:dyDescent="0.2">
      <c r="B33" s="17"/>
      <c r="C33" s="17"/>
    </row>
    <row r="34" spans="2:3" ht="12.75" customHeight="1" x14ac:dyDescent="0.2"/>
    <row r="35" spans="2:3" ht="12.75" customHeight="1" x14ac:dyDescent="0.2"/>
    <row r="36" spans="2:3" ht="12.75" customHeight="1" x14ac:dyDescent="0.2"/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733</v>
      </c>
      <c r="B1" s="94" t="s">
        <v>232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783</v>
      </c>
      <c r="C8" s="17"/>
      <c r="F8" s="14"/>
      <c r="G8" s="15"/>
      <c r="H8" s="16"/>
    </row>
    <row r="9" spans="1:8" ht="12.75" customHeight="1" x14ac:dyDescent="0.2">
      <c r="A9">
        <v>1</v>
      </c>
      <c r="B9" s="57" t="s">
        <v>443</v>
      </c>
      <c r="C9" t="s">
        <v>242</v>
      </c>
      <c r="D9" t="s">
        <v>23</v>
      </c>
      <c r="E9" s="29">
        <v>394</v>
      </c>
      <c r="F9" s="14">
        <v>6.6495380000000006</v>
      </c>
      <c r="G9" s="15">
        <v>2.3800000000000002E-2</v>
      </c>
      <c r="H9" s="16" t="s">
        <v>709</v>
      </c>
    </row>
    <row r="10" spans="1:8" ht="12.75" customHeight="1" x14ac:dyDescent="0.2">
      <c r="A10">
        <v>2</v>
      </c>
      <c r="B10" t="s">
        <v>419</v>
      </c>
      <c r="C10" t="s">
        <v>171</v>
      </c>
      <c r="D10" t="s">
        <v>40</v>
      </c>
      <c r="E10" s="29">
        <v>12</v>
      </c>
      <c r="F10" s="14">
        <v>6.1991399999999999</v>
      </c>
      <c r="G10" s="15">
        <v>2.2200000000000001E-2</v>
      </c>
      <c r="H10" s="16" t="s">
        <v>709</v>
      </c>
    </row>
    <row r="11" spans="1:8" ht="12.75" customHeight="1" x14ac:dyDescent="0.2">
      <c r="A11">
        <v>3</v>
      </c>
      <c r="B11" t="s">
        <v>475</v>
      </c>
      <c r="C11" t="s">
        <v>244</v>
      </c>
      <c r="D11" t="s">
        <v>54</v>
      </c>
      <c r="E11" s="29">
        <v>3845</v>
      </c>
      <c r="F11" s="14">
        <v>5.5310325000000002</v>
      </c>
      <c r="G11" s="15">
        <v>1.9800000000000002E-2</v>
      </c>
      <c r="H11" s="16" t="s">
        <v>709</v>
      </c>
    </row>
    <row r="12" spans="1:8" ht="12.75" customHeight="1" x14ac:dyDescent="0.2">
      <c r="A12">
        <v>4</v>
      </c>
      <c r="B12" t="s">
        <v>436</v>
      </c>
      <c r="C12" t="s">
        <v>247</v>
      </c>
      <c r="D12" t="s">
        <v>49</v>
      </c>
      <c r="E12" s="29">
        <v>1455</v>
      </c>
      <c r="F12" s="14">
        <v>5.4409725</v>
      </c>
      <c r="G12" s="15">
        <v>1.95E-2</v>
      </c>
      <c r="H12" s="16" t="s">
        <v>709</v>
      </c>
    </row>
    <row r="13" spans="1:8" ht="12.75" customHeight="1" x14ac:dyDescent="0.2">
      <c r="A13">
        <v>5</v>
      </c>
      <c r="B13" t="s">
        <v>450</v>
      </c>
      <c r="C13" t="s">
        <v>95</v>
      </c>
      <c r="D13" t="s">
        <v>25</v>
      </c>
      <c r="E13" s="29">
        <v>4097</v>
      </c>
      <c r="F13" s="14">
        <v>5.3322455000000009</v>
      </c>
      <c r="G13" s="15">
        <v>1.9099999999999999E-2</v>
      </c>
      <c r="H13" s="16" t="s">
        <v>709</v>
      </c>
    </row>
    <row r="14" spans="1:8" ht="12.75" customHeight="1" x14ac:dyDescent="0.2">
      <c r="A14">
        <v>6</v>
      </c>
      <c r="B14" t="s">
        <v>696</v>
      </c>
      <c r="C14" t="s">
        <v>697</v>
      </c>
      <c r="D14" t="s">
        <v>25</v>
      </c>
      <c r="E14" s="29">
        <v>3734</v>
      </c>
      <c r="F14" s="14">
        <v>5.3078810000000001</v>
      </c>
      <c r="G14" s="15">
        <v>1.9E-2</v>
      </c>
      <c r="H14" s="16" t="s">
        <v>709</v>
      </c>
    </row>
    <row r="15" spans="1:8" ht="12.75" customHeight="1" x14ac:dyDescent="0.2">
      <c r="A15">
        <v>7</v>
      </c>
      <c r="B15" t="s">
        <v>431</v>
      </c>
      <c r="C15" t="s">
        <v>187</v>
      </c>
      <c r="D15" t="s">
        <v>155</v>
      </c>
      <c r="E15" s="29">
        <v>746</v>
      </c>
      <c r="F15" s="14">
        <v>5.0243099999999998</v>
      </c>
      <c r="G15" s="15">
        <v>1.7999999999999999E-2</v>
      </c>
      <c r="H15" s="16" t="s">
        <v>709</v>
      </c>
    </row>
    <row r="16" spans="1:8" ht="12.75" customHeight="1" x14ac:dyDescent="0.2">
      <c r="A16">
        <v>8</v>
      </c>
      <c r="B16" t="s">
        <v>466</v>
      </c>
      <c r="C16" t="s">
        <v>234</v>
      </c>
      <c r="D16" t="s">
        <v>119</v>
      </c>
      <c r="E16" s="29">
        <v>432</v>
      </c>
      <c r="F16" s="14">
        <v>4.9533120000000004</v>
      </c>
      <c r="G16" s="15">
        <v>1.77E-2</v>
      </c>
      <c r="H16" s="16" t="s">
        <v>709</v>
      </c>
    </row>
    <row r="17" spans="1:8" ht="12.75" customHeight="1" x14ac:dyDescent="0.2">
      <c r="A17">
        <v>9</v>
      </c>
      <c r="B17" t="s">
        <v>694</v>
      </c>
      <c r="C17" t="s">
        <v>695</v>
      </c>
      <c r="D17" t="s">
        <v>10</v>
      </c>
      <c r="E17" s="29">
        <v>3609</v>
      </c>
      <c r="F17" s="14">
        <v>4.8919994999999998</v>
      </c>
      <c r="G17" s="15">
        <v>1.7500000000000002E-2</v>
      </c>
      <c r="H17" s="16" t="s">
        <v>709</v>
      </c>
    </row>
    <row r="18" spans="1:8" ht="12.75" customHeight="1" x14ac:dyDescent="0.2">
      <c r="A18">
        <v>10</v>
      </c>
      <c r="B18" t="s">
        <v>472</v>
      </c>
      <c r="C18" t="s">
        <v>249</v>
      </c>
      <c r="D18" t="s">
        <v>168</v>
      </c>
      <c r="E18" s="29">
        <v>1150</v>
      </c>
      <c r="F18" s="14">
        <v>4.8305749999999996</v>
      </c>
      <c r="G18" s="15">
        <v>1.7299999999999999E-2</v>
      </c>
      <c r="H18" s="16" t="s">
        <v>709</v>
      </c>
    </row>
    <row r="19" spans="1:8" ht="12.75" customHeight="1" x14ac:dyDescent="0.2">
      <c r="A19">
        <v>11</v>
      </c>
      <c r="B19" t="s">
        <v>467</v>
      </c>
      <c r="C19" t="s">
        <v>235</v>
      </c>
      <c r="D19" t="s">
        <v>39</v>
      </c>
      <c r="E19" s="29">
        <v>406</v>
      </c>
      <c r="F19" s="14">
        <v>4.8129270000000002</v>
      </c>
      <c r="G19" s="15">
        <v>1.72E-2</v>
      </c>
      <c r="H19" s="16" t="s">
        <v>709</v>
      </c>
    </row>
    <row r="20" spans="1:8" ht="12.75" customHeight="1" x14ac:dyDescent="0.2">
      <c r="A20">
        <v>12</v>
      </c>
      <c r="B20" t="s">
        <v>411</v>
      </c>
      <c r="C20" t="s">
        <v>161</v>
      </c>
      <c r="D20" t="s">
        <v>155</v>
      </c>
      <c r="E20" s="29">
        <v>852</v>
      </c>
      <c r="F20" s="14">
        <v>4.6395659999999994</v>
      </c>
      <c r="G20" s="15">
        <v>1.66E-2</v>
      </c>
      <c r="H20" s="16" t="s">
        <v>709</v>
      </c>
    </row>
    <row r="21" spans="1:8" ht="12.75" customHeight="1" x14ac:dyDescent="0.2">
      <c r="A21">
        <v>13</v>
      </c>
      <c r="B21" t="s">
        <v>464</v>
      </c>
      <c r="C21" t="s">
        <v>238</v>
      </c>
      <c r="D21" t="s">
        <v>237</v>
      </c>
      <c r="E21" s="29">
        <v>371</v>
      </c>
      <c r="F21" s="14">
        <v>4.5634854999999996</v>
      </c>
      <c r="G21" s="15">
        <v>1.6299999999999999E-2</v>
      </c>
      <c r="H21" s="16" t="s">
        <v>709</v>
      </c>
    </row>
    <row r="22" spans="1:8" ht="12.75" customHeight="1" x14ac:dyDescent="0.2">
      <c r="A22">
        <v>14</v>
      </c>
      <c r="B22" t="s">
        <v>481</v>
      </c>
      <c r="C22" t="s">
        <v>262</v>
      </c>
      <c r="D22" t="s">
        <v>15</v>
      </c>
      <c r="E22" s="29">
        <v>1487</v>
      </c>
      <c r="F22" s="14">
        <v>4.5442720000000003</v>
      </c>
      <c r="G22" s="15">
        <v>1.6299999999999999E-2</v>
      </c>
      <c r="H22" s="16" t="s">
        <v>709</v>
      </c>
    </row>
    <row r="23" spans="1:8" ht="12.75" customHeight="1" x14ac:dyDescent="0.2">
      <c r="A23">
        <v>15</v>
      </c>
      <c r="B23" t="s">
        <v>630</v>
      </c>
      <c r="C23" t="s">
        <v>182</v>
      </c>
      <c r="D23" t="s">
        <v>25</v>
      </c>
      <c r="E23" s="29">
        <v>613</v>
      </c>
      <c r="F23" s="14">
        <v>4.5107605</v>
      </c>
      <c r="G23" s="15">
        <v>1.6199999999999999E-2</v>
      </c>
      <c r="H23" s="16" t="s">
        <v>709</v>
      </c>
    </row>
    <row r="24" spans="1:8" ht="12.75" customHeight="1" x14ac:dyDescent="0.2">
      <c r="A24">
        <v>16</v>
      </c>
      <c r="B24" t="s">
        <v>403</v>
      </c>
      <c r="C24" t="s">
        <v>245</v>
      </c>
      <c r="D24" t="s">
        <v>119</v>
      </c>
      <c r="E24" s="29">
        <v>291</v>
      </c>
      <c r="F24" s="14">
        <v>4.4813999999999998</v>
      </c>
      <c r="G24" s="15">
        <v>1.61E-2</v>
      </c>
      <c r="H24" s="16" t="s">
        <v>709</v>
      </c>
    </row>
    <row r="25" spans="1:8" ht="12.75" customHeight="1" x14ac:dyDescent="0.2">
      <c r="A25">
        <v>17</v>
      </c>
      <c r="B25" t="s">
        <v>482</v>
      </c>
      <c r="C25" t="s">
        <v>248</v>
      </c>
      <c r="D25" t="s">
        <v>40</v>
      </c>
      <c r="E25" s="29">
        <v>2223</v>
      </c>
      <c r="F25" s="14">
        <v>4.3859789999999998</v>
      </c>
      <c r="G25" s="15">
        <v>1.5699999999999999E-2</v>
      </c>
      <c r="H25" s="16" t="s">
        <v>709</v>
      </c>
    </row>
    <row r="26" spans="1:8" ht="12.75" customHeight="1" x14ac:dyDescent="0.2">
      <c r="A26">
        <v>18</v>
      </c>
      <c r="B26" t="s">
        <v>319</v>
      </c>
      <c r="C26" t="s">
        <v>38</v>
      </c>
      <c r="D26" t="s">
        <v>19</v>
      </c>
      <c r="E26" s="29">
        <v>622</v>
      </c>
      <c r="F26" s="14">
        <v>4.371105</v>
      </c>
      <c r="G26" s="15">
        <v>1.5699999999999999E-2</v>
      </c>
      <c r="H26" s="16" t="s">
        <v>709</v>
      </c>
    </row>
    <row r="27" spans="1:8" ht="12.75" customHeight="1" x14ac:dyDescent="0.2">
      <c r="A27">
        <v>19</v>
      </c>
      <c r="B27" t="s">
        <v>470</v>
      </c>
      <c r="C27" t="s">
        <v>236</v>
      </c>
      <c r="D27" t="s">
        <v>23</v>
      </c>
      <c r="E27" s="29">
        <v>1240</v>
      </c>
      <c r="F27" s="14">
        <v>4.3468200000000001</v>
      </c>
      <c r="G27" s="15">
        <v>1.5599999999999999E-2</v>
      </c>
      <c r="H27" s="16" t="s">
        <v>709</v>
      </c>
    </row>
    <row r="28" spans="1:8" ht="12.75" customHeight="1" x14ac:dyDescent="0.2">
      <c r="A28">
        <v>20</v>
      </c>
      <c r="B28" t="s">
        <v>474</v>
      </c>
      <c r="C28" t="s">
        <v>246</v>
      </c>
      <c r="D28" t="s">
        <v>45</v>
      </c>
      <c r="E28" s="29">
        <v>28</v>
      </c>
      <c r="F28" s="14">
        <v>4.0584319999999998</v>
      </c>
      <c r="G28" s="15">
        <v>1.4500000000000001E-2</v>
      </c>
      <c r="H28" s="16" t="s">
        <v>709</v>
      </c>
    </row>
    <row r="29" spans="1:8" ht="12.75" customHeight="1" x14ac:dyDescent="0.2">
      <c r="A29">
        <v>21</v>
      </c>
      <c r="B29" t="s">
        <v>478</v>
      </c>
      <c r="C29" t="s">
        <v>254</v>
      </c>
      <c r="D29" t="s">
        <v>21</v>
      </c>
      <c r="E29" s="29">
        <v>989</v>
      </c>
      <c r="F29" s="14">
        <v>3.819518</v>
      </c>
      <c r="G29" s="15">
        <v>1.37E-2</v>
      </c>
      <c r="H29" s="16" t="s">
        <v>709</v>
      </c>
    </row>
    <row r="30" spans="1:8" ht="12.75" customHeight="1" x14ac:dyDescent="0.2">
      <c r="A30">
        <v>22</v>
      </c>
      <c r="B30" t="s">
        <v>422</v>
      </c>
      <c r="C30" t="s">
        <v>177</v>
      </c>
      <c r="D30" t="s">
        <v>29</v>
      </c>
      <c r="E30" s="29">
        <v>1121</v>
      </c>
      <c r="F30" s="14">
        <v>3.6651095000000002</v>
      </c>
      <c r="G30" s="15">
        <v>1.3100000000000001E-2</v>
      </c>
      <c r="H30" s="16" t="s">
        <v>709</v>
      </c>
    </row>
    <row r="31" spans="1:8" ht="12.75" customHeight="1" x14ac:dyDescent="0.2">
      <c r="A31">
        <v>23</v>
      </c>
      <c r="B31" t="s">
        <v>360</v>
      </c>
      <c r="C31" t="s">
        <v>94</v>
      </c>
      <c r="D31" t="s">
        <v>47</v>
      </c>
      <c r="E31" s="29">
        <v>1226</v>
      </c>
      <c r="F31" s="14">
        <v>3.664514</v>
      </c>
      <c r="G31" s="15">
        <v>1.3100000000000001E-2</v>
      </c>
      <c r="H31" s="16" t="s">
        <v>709</v>
      </c>
    </row>
    <row r="32" spans="1:8" ht="12.75" customHeight="1" x14ac:dyDescent="0.2">
      <c r="A32">
        <v>24</v>
      </c>
      <c r="B32" t="s">
        <v>363</v>
      </c>
      <c r="C32" t="s">
        <v>73</v>
      </c>
      <c r="D32" t="s">
        <v>51</v>
      </c>
      <c r="E32" s="29">
        <v>265</v>
      </c>
      <c r="F32" s="14">
        <v>3.5912799999999998</v>
      </c>
      <c r="G32" s="15">
        <v>1.29E-2</v>
      </c>
      <c r="H32" s="16" t="s">
        <v>709</v>
      </c>
    </row>
    <row r="33" spans="1:8" ht="12.75" customHeight="1" x14ac:dyDescent="0.2">
      <c r="A33">
        <v>25</v>
      </c>
      <c r="B33" t="s">
        <v>414</v>
      </c>
      <c r="C33" t="s">
        <v>166</v>
      </c>
      <c r="D33" t="s">
        <v>40</v>
      </c>
      <c r="E33" s="29">
        <v>397</v>
      </c>
      <c r="F33" s="14">
        <v>3.5648615000000001</v>
      </c>
      <c r="G33" s="15">
        <v>1.2800000000000001E-2</v>
      </c>
      <c r="H33" s="16" t="s">
        <v>709</v>
      </c>
    </row>
    <row r="34" spans="1:8" ht="12.75" customHeight="1" x14ac:dyDescent="0.2">
      <c r="A34">
        <v>26</v>
      </c>
      <c r="B34" t="s">
        <v>469</v>
      </c>
      <c r="C34" t="s">
        <v>240</v>
      </c>
      <c r="D34" t="s">
        <v>15</v>
      </c>
      <c r="E34" s="29">
        <v>107</v>
      </c>
      <c r="F34" s="14">
        <v>3.5518649999999998</v>
      </c>
      <c r="G34" s="15">
        <v>1.2699999999999999E-2</v>
      </c>
      <c r="H34" s="16" t="s">
        <v>709</v>
      </c>
    </row>
    <row r="35" spans="1:8" ht="12.75" customHeight="1" x14ac:dyDescent="0.2">
      <c r="A35">
        <v>27</v>
      </c>
      <c r="B35" t="s">
        <v>480</v>
      </c>
      <c r="C35" t="s">
        <v>251</v>
      </c>
      <c r="D35" t="s">
        <v>25</v>
      </c>
      <c r="E35" s="29">
        <v>1321</v>
      </c>
      <c r="F35" s="14">
        <v>3.5283909999999996</v>
      </c>
      <c r="G35" s="15">
        <v>1.26E-2</v>
      </c>
      <c r="H35" s="16" t="s">
        <v>709</v>
      </c>
    </row>
    <row r="36" spans="1:8" ht="12.75" customHeight="1" x14ac:dyDescent="0.2">
      <c r="A36">
        <v>28</v>
      </c>
      <c r="B36" t="s">
        <v>476</v>
      </c>
      <c r="C36" t="s">
        <v>256</v>
      </c>
      <c r="D36" t="s">
        <v>37</v>
      </c>
      <c r="E36" s="29">
        <v>661</v>
      </c>
      <c r="F36" s="14">
        <v>3.4021669999999999</v>
      </c>
      <c r="G36" s="15">
        <v>1.2200000000000001E-2</v>
      </c>
      <c r="H36" s="16" t="s">
        <v>709</v>
      </c>
    </row>
    <row r="37" spans="1:8" ht="12.75" customHeight="1" x14ac:dyDescent="0.2">
      <c r="A37">
        <v>29</v>
      </c>
      <c r="B37" t="s">
        <v>502</v>
      </c>
      <c r="C37" t="s">
        <v>282</v>
      </c>
      <c r="D37" t="s">
        <v>23</v>
      </c>
      <c r="E37" s="29">
        <v>329</v>
      </c>
      <c r="F37" s="14">
        <v>3.3260255000000001</v>
      </c>
      <c r="G37" s="15">
        <v>1.1900000000000001E-2</v>
      </c>
      <c r="H37" s="16" t="s">
        <v>709</v>
      </c>
    </row>
    <row r="38" spans="1:8" ht="12.75" customHeight="1" x14ac:dyDescent="0.2">
      <c r="A38">
        <v>30</v>
      </c>
      <c r="B38" t="s">
        <v>465</v>
      </c>
      <c r="C38" t="s">
        <v>239</v>
      </c>
      <c r="D38" t="s">
        <v>168</v>
      </c>
      <c r="E38" s="29">
        <v>657</v>
      </c>
      <c r="F38" s="14">
        <v>3.2735025000000002</v>
      </c>
      <c r="G38" s="15">
        <v>1.17E-2</v>
      </c>
      <c r="H38" s="16" t="s">
        <v>709</v>
      </c>
    </row>
    <row r="39" spans="1:8" ht="12.75" customHeight="1" x14ac:dyDescent="0.2">
      <c r="A39">
        <v>31</v>
      </c>
      <c r="B39" t="s">
        <v>503</v>
      </c>
      <c r="C39" t="s">
        <v>289</v>
      </c>
      <c r="D39" t="s">
        <v>37</v>
      </c>
      <c r="E39" s="29">
        <v>11238</v>
      </c>
      <c r="F39" s="14">
        <v>3.2534009999999998</v>
      </c>
      <c r="G39" s="15">
        <v>1.17E-2</v>
      </c>
      <c r="H39" s="16" t="s">
        <v>709</v>
      </c>
    </row>
    <row r="40" spans="1:8" ht="12.75" customHeight="1" x14ac:dyDescent="0.2">
      <c r="A40">
        <v>32</v>
      </c>
      <c r="B40" t="s">
        <v>483</v>
      </c>
      <c r="C40" t="s">
        <v>259</v>
      </c>
      <c r="D40" t="s">
        <v>27</v>
      </c>
      <c r="E40" s="29">
        <v>46</v>
      </c>
      <c r="F40" s="14">
        <v>3.1988859999999999</v>
      </c>
      <c r="G40" s="15">
        <v>1.15E-2</v>
      </c>
      <c r="H40" s="16" t="s">
        <v>709</v>
      </c>
    </row>
    <row r="41" spans="1:8" ht="12.75" customHeight="1" x14ac:dyDescent="0.2">
      <c r="A41">
        <v>33</v>
      </c>
      <c r="B41" t="s">
        <v>357</v>
      </c>
      <c r="C41" t="s">
        <v>69</v>
      </c>
      <c r="D41" t="s">
        <v>49</v>
      </c>
      <c r="E41" s="29">
        <v>338</v>
      </c>
      <c r="F41" s="14">
        <v>3.1755100000000001</v>
      </c>
      <c r="G41" s="15">
        <v>1.14E-2</v>
      </c>
      <c r="H41" s="16" t="s">
        <v>709</v>
      </c>
    </row>
    <row r="42" spans="1:8" ht="12.75" customHeight="1" x14ac:dyDescent="0.2">
      <c r="A42">
        <v>34</v>
      </c>
      <c r="B42" t="s">
        <v>471</v>
      </c>
      <c r="C42" t="s">
        <v>257</v>
      </c>
      <c r="D42" t="s">
        <v>23</v>
      </c>
      <c r="E42" s="29">
        <v>289</v>
      </c>
      <c r="F42" s="14">
        <v>3.1675845000000002</v>
      </c>
      <c r="G42" s="15">
        <v>1.1299999999999999E-2</v>
      </c>
      <c r="H42" s="16" t="s">
        <v>709</v>
      </c>
    </row>
    <row r="43" spans="1:8" ht="12.75" customHeight="1" x14ac:dyDescent="0.2">
      <c r="A43">
        <v>35</v>
      </c>
      <c r="B43" t="s">
        <v>451</v>
      </c>
      <c r="C43" t="s">
        <v>264</v>
      </c>
      <c r="D43" t="s">
        <v>120</v>
      </c>
      <c r="E43" s="29">
        <v>4982</v>
      </c>
      <c r="F43" s="14">
        <v>3.1660609999999996</v>
      </c>
      <c r="G43" s="15">
        <v>1.1299999999999999E-2</v>
      </c>
      <c r="H43" s="16" t="s">
        <v>709</v>
      </c>
    </row>
    <row r="44" spans="1:8" ht="12.75" customHeight="1" x14ac:dyDescent="0.2">
      <c r="A44">
        <v>36</v>
      </c>
      <c r="B44" t="s">
        <v>337</v>
      </c>
      <c r="C44" t="s">
        <v>85</v>
      </c>
      <c r="D44" t="s">
        <v>323</v>
      </c>
      <c r="E44" s="29">
        <v>2916</v>
      </c>
      <c r="F44" s="14">
        <v>3.150738</v>
      </c>
      <c r="G44" s="15">
        <v>1.1299999999999999E-2</v>
      </c>
      <c r="H44" s="16" t="s">
        <v>709</v>
      </c>
    </row>
    <row r="45" spans="1:8" ht="12.75" customHeight="1" x14ac:dyDescent="0.2">
      <c r="A45">
        <v>37</v>
      </c>
      <c r="B45" t="s">
        <v>417</v>
      </c>
      <c r="C45" t="s">
        <v>169</v>
      </c>
      <c r="D45" t="s">
        <v>23</v>
      </c>
      <c r="E45" s="29">
        <v>237</v>
      </c>
      <c r="F45" s="14">
        <v>3.0808815000000003</v>
      </c>
      <c r="G45" s="15">
        <v>1.0999999999999999E-2</v>
      </c>
      <c r="H45" s="16" t="s">
        <v>709</v>
      </c>
    </row>
    <row r="46" spans="1:8" ht="12.75" customHeight="1" x14ac:dyDescent="0.2">
      <c r="A46">
        <v>38</v>
      </c>
      <c r="B46" t="s">
        <v>477</v>
      </c>
      <c r="C46" t="s">
        <v>258</v>
      </c>
      <c r="D46" t="s">
        <v>27</v>
      </c>
      <c r="E46" s="29">
        <v>296</v>
      </c>
      <c r="F46" s="14">
        <v>3.0522040000000001</v>
      </c>
      <c r="G46" s="15">
        <v>1.09E-2</v>
      </c>
      <c r="H46" s="16" t="s">
        <v>709</v>
      </c>
    </row>
    <row r="47" spans="1:8" ht="12.75" customHeight="1" x14ac:dyDescent="0.2">
      <c r="A47">
        <v>39</v>
      </c>
      <c r="B47" t="s">
        <v>473</v>
      </c>
      <c r="C47" t="s">
        <v>250</v>
      </c>
      <c r="D47" t="s">
        <v>27</v>
      </c>
      <c r="E47" s="29">
        <v>57</v>
      </c>
      <c r="F47" s="14">
        <v>2.9448765000000003</v>
      </c>
      <c r="G47" s="15">
        <v>1.0500000000000001E-2</v>
      </c>
      <c r="H47" s="16" t="s">
        <v>709</v>
      </c>
    </row>
    <row r="48" spans="1:8" ht="12.75" customHeight="1" x14ac:dyDescent="0.2">
      <c r="A48">
        <v>40</v>
      </c>
      <c r="B48" t="s">
        <v>487</v>
      </c>
      <c r="C48" t="s">
        <v>261</v>
      </c>
      <c r="D48" t="s">
        <v>113</v>
      </c>
      <c r="E48" s="29">
        <v>890</v>
      </c>
      <c r="F48" s="14">
        <v>2.9338850000000001</v>
      </c>
      <c r="G48" s="15">
        <v>1.0500000000000001E-2</v>
      </c>
      <c r="H48" s="16" t="s">
        <v>709</v>
      </c>
    </row>
    <row r="49" spans="1:8" ht="12.75" customHeight="1" x14ac:dyDescent="0.2">
      <c r="A49">
        <v>41</v>
      </c>
      <c r="B49" t="s">
        <v>354</v>
      </c>
      <c r="C49" t="s">
        <v>83</v>
      </c>
      <c r="D49" t="s">
        <v>33</v>
      </c>
      <c r="E49" s="29">
        <v>2151</v>
      </c>
      <c r="F49" s="14">
        <v>2.9027745</v>
      </c>
      <c r="G49" s="15">
        <v>1.04E-2</v>
      </c>
      <c r="H49" s="16" t="s">
        <v>709</v>
      </c>
    </row>
    <row r="50" spans="1:8" ht="12.75" customHeight="1" x14ac:dyDescent="0.2">
      <c r="A50">
        <v>42</v>
      </c>
      <c r="B50" t="s">
        <v>486</v>
      </c>
      <c r="C50" t="s">
        <v>253</v>
      </c>
      <c r="D50" t="s">
        <v>119</v>
      </c>
      <c r="E50" s="29">
        <v>256</v>
      </c>
      <c r="F50" s="14">
        <v>2.8052479999999997</v>
      </c>
      <c r="G50" s="15">
        <v>0.01</v>
      </c>
      <c r="H50" s="16" t="s">
        <v>709</v>
      </c>
    </row>
    <row r="51" spans="1:8" ht="12.75" customHeight="1" x14ac:dyDescent="0.2">
      <c r="A51">
        <v>43</v>
      </c>
      <c r="B51" t="s">
        <v>485</v>
      </c>
      <c r="C51" t="s">
        <v>252</v>
      </c>
      <c r="D51" t="s">
        <v>27</v>
      </c>
      <c r="E51" s="29">
        <v>332</v>
      </c>
      <c r="F51" s="14">
        <v>2.6546720000000001</v>
      </c>
      <c r="G51" s="15">
        <v>9.4999999999999998E-3</v>
      </c>
      <c r="H51" s="16" t="s">
        <v>709</v>
      </c>
    </row>
    <row r="52" spans="1:8" ht="12.75" customHeight="1" x14ac:dyDescent="0.2">
      <c r="A52">
        <v>44</v>
      </c>
      <c r="B52" t="s">
        <v>491</v>
      </c>
      <c r="C52" t="s">
        <v>263</v>
      </c>
      <c r="D52" t="s">
        <v>25</v>
      </c>
      <c r="E52" s="29">
        <v>585</v>
      </c>
      <c r="F52" s="14">
        <v>2.6327924999999999</v>
      </c>
      <c r="G52" s="15">
        <v>9.4000000000000004E-3</v>
      </c>
      <c r="H52" s="16" t="s">
        <v>709</v>
      </c>
    </row>
    <row r="53" spans="1:8" ht="12.75" customHeight="1" x14ac:dyDescent="0.2">
      <c r="A53">
        <v>45</v>
      </c>
      <c r="B53" t="s">
        <v>339</v>
      </c>
      <c r="C53" t="s">
        <v>62</v>
      </c>
      <c r="D53" t="s">
        <v>23</v>
      </c>
      <c r="E53" s="29">
        <v>378</v>
      </c>
      <c r="F53" s="14">
        <v>2.611602</v>
      </c>
      <c r="G53" s="15">
        <v>9.4000000000000004E-3</v>
      </c>
      <c r="H53" s="16" t="s">
        <v>709</v>
      </c>
    </row>
    <row r="54" spans="1:8" ht="12.75" customHeight="1" x14ac:dyDescent="0.2">
      <c r="A54">
        <v>46</v>
      </c>
      <c r="B54" t="s">
        <v>442</v>
      </c>
      <c r="C54" t="s">
        <v>194</v>
      </c>
      <c r="D54" t="s">
        <v>27</v>
      </c>
      <c r="E54" s="29">
        <v>2010</v>
      </c>
      <c r="F54" s="14">
        <v>2.5898850000000002</v>
      </c>
      <c r="G54" s="15">
        <v>9.2999999999999992E-3</v>
      </c>
      <c r="H54" s="16" t="s">
        <v>709</v>
      </c>
    </row>
    <row r="55" spans="1:8" ht="12.75" customHeight="1" x14ac:dyDescent="0.2">
      <c r="A55">
        <v>47</v>
      </c>
      <c r="B55" t="s">
        <v>586</v>
      </c>
      <c r="C55" t="s">
        <v>587</v>
      </c>
      <c r="D55" t="s">
        <v>45</v>
      </c>
      <c r="E55" s="29">
        <v>698</v>
      </c>
      <c r="F55" s="14">
        <v>2.570036</v>
      </c>
      <c r="G55" s="15">
        <v>9.1999999999999998E-3</v>
      </c>
      <c r="H55" s="16" t="s">
        <v>709</v>
      </c>
    </row>
    <row r="56" spans="1:8" ht="12.75" customHeight="1" x14ac:dyDescent="0.2">
      <c r="A56">
        <v>48</v>
      </c>
      <c r="B56" s="1" t="s">
        <v>198</v>
      </c>
      <c r="C56" t="s">
        <v>276</v>
      </c>
      <c r="D56" t="s">
        <v>10</v>
      </c>
      <c r="E56" s="29">
        <v>891</v>
      </c>
      <c r="F56" s="14">
        <v>2.5282125</v>
      </c>
      <c r="G56" s="15">
        <v>9.1000000000000004E-3</v>
      </c>
      <c r="H56" s="16" t="s">
        <v>709</v>
      </c>
    </row>
    <row r="57" spans="1:8" ht="12.75" customHeight="1" x14ac:dyDescent="0.2">
      <c r="A57">
        <v>49</v>
      </c>
      <c r="B57" t="s">
        <v>496</v>
      </c>
      <c r="C57" t="s">
        <v>275</v>
      </c>
      <c r="D57" t="s">
        <v>116</v>
      </c>
      <c r="E57" s="29">
        <v>475</v>
      </c>
      <c r="F57" s="14">
        <v>2.5156000000000001</v>
      </c>
      <c r="G57" s="15">
        <v>8.9999999999999993E-3</v>
      </c>
      <c r="H57" s="16" t="s">
        <v>709</v>
      </c>
    </row>
    <row r="58" spans="1:8" ht="12.75" customHeight="1" x14ac:dyDescent="0.2">
      <c r="A58">
        <v>50</v>
      </c>
      <c r="B58" t="s">
        <v>828</v>
      </c>
      <c r="C58" t="s">
        <v>267</v>
      </c>
      <c r="D58" t="s">
        <v>40</v>
      </c>
      <c r="E58" s="29">
        <v>1376</v>
      </c>
      <c r="F58" s="14">
        <v>2.4823040000000001</v>
      </c>
      <c r="G58" s="15">
        <v>8.8999999999999999E-3</v>
      </c>
      <c r="H58" s="16" t="s">
        <v>709</v>
      </c>
    </row>
    <row r="59" spans="1:8" ht="12.75" customHeight="1" x14ac:dyDescent="0.2">
      <c r="A59">
        <v>51</v>
      </c>
      <c r="B59" t="s">
        <v>698</v>
      </c>
      <c r="C59" t="s">
        <v>81</v>
      </c>
      <c r="D59" t="s">
        <v>25</v>
      </c>
      <c r="E59" s="29">
        <v>2536</v>
      </c>
      <c r="F59" s="14">
        <v>2.473868</v>
      </c>
      <c r="G59" s="15">
        <v>8.8999999999999999E-3</v>
      </c>
      <c r="H59" s="16" t="s">
        <v>709</v>
      </c>
    </row>
    <row r="60" spans="1:8" ht="12.75" customHeight="1" x14ac:dyDescent="0.2">
      <c r="A60">
        <v>52</v>
      </c>
      <c r="B60" t="s">
        <v>479</v>
      </c>
      <c r="C60" t="s">
        <v>255</v>
      </c>
      <c r="D60" t="s">
        <v>119</v>
      </c>
      <c r="E60" s="29">
        <v>14270</v>
      </c>
      <c r="F60" s="14">
        <v>2.4401700000000002</v>
      </c>
      <c r="G60" s="15">
        <v>8.6999999999999994E-3</v>
      </c>
      <c r="H60" s="16" t="s">
        <v>709</v>
      </c>
    </row>
    <row r="61" spans="1:8" ht="12.75" customHeight="1" x14ac:dyDescent="0.2">
      <c r="A61">
        <v>53</v>
      </c>
      <c r="B61" t="s">
        <v>329</v>
      </c>
      <c r="C61" t="s">
        <v>77</v>
      </c>
      <c r="D61" t="s">
        <v>35</v>
      </c>
      <c r="E61" s="29">
        <v>343</v>
      </c>
      <c r="F61" s="14">
        <v>2.423638</v>
      </c>
      <c r="G61" s="15">
        <v>8.6999999999999994E-3</v>
      </c>
      <c r="H61" s="16" t="s">
        <v>709</v>
      </c>
    </row>
    <row r="62" spans="1:8" ht="12.75" customHeight="1" x14ac:dyDescent="0.2">
      <c r="A62">
        <v>54</v>
      </c>
      <c r="B62" t="s">
        <v>468</v>
      </c>
      <c r="C62" t="s">
        <v>241</v>
      </c>
      <c r="D62" t="s">
        <v>15</v>
      </c>
      <c r="E62" s="29">
        <v>535</v>
      </c>
      <c r="F62" s="14">
        <v>2.4101750000000002</v>
      </c>
      <c r="G62" s="15">
        <v>8.6E-3</v>
      </c>
      <c r="H62" s="16" t="s">
        <v>709</v>
      </c>
    </row>
    <row r="63" spans="1:8" ht="12.75" customHeight="1" x14ac:dyDescent="0.2">
      <c r="A63">
        <v>55</v>
      </c>
      <c r="B63" t="s">
        <v>484</v>
      </c>
      <c r="C63" t="s">
        <v>780</v>
      </c>
      <c r="D63" t="s">
        <v>10</v>
      </c>
      <c r="E63" s="29">
        <v>2880</v>
      </c>
      <c r="F63" s="14">
        <v>2.4047999999999998</v>
      </c>
      <c r="G63" s="15">
        <v>8.6E-3</v>
      </c>
      <c r="H63" s="16" t="s">
        <v>709</v>
      </c>
    </row>
    <row r="64" spans="1:8" ht="12.75" customHeight="1" x14ac:dyDescent="0.2">
      <c r="A64">
        <v>56</v>
      </c>
      <c r="B64" t="s">
        <v>492</v>
      </c>
      <c r="C64" t="s">
        <v>266</v>
      </c>
      <c r="D64" t="s">
        <v>25</v>
      </c>
      <c r="E64" s="29">
        <v>114</v>
      </c>
      <c r="F64" s="14">
        <v>2.3609399999999998</v>
      </c>
      <c r="G64" s="15">
        <v>8.5000000000000006E-3</v>
      </c>
      <c r="H64" s="16" t="s">
        <v>709</v>
      </c>
    </row>
    <row r="65" spans="1:8" ht="12.75" customHeight="1" x14ac:dyDescent="0.2">
      <c r="A65">
        <v>57</v>
      </c>
      <c r="B65" t="s">
        <v>461</v>
      </c>
      <c r="C65" t="s">
        <v>184</v>
      </c>
      <c r="D65" t="s">
        <v>37</v>
      </c>
      <c r="E65" s="29">
        <v>319</v>
      </c>
      <c r="F65" s="14">
        <v>2.3546985</v>
      </c>
      <c r="G65" s="15">
        <v>8.3999999999999995E-3</v>
      </c>
      <c r="H65" s="16" t="s">
        <v>709</v>
      </c>
    </row>
    <row r="66" spans="1:8" ht="12.75" customHeight="1" x14ac:dyDescent="0.2">
      <c r="A66">
        <v>58</v>
      </c>
      <c r="B66" t="s">
        <v>490</v>
      </c>
      <c r="C66" t="s">
        <v>274</v>
      </c>
      <c r="D66" t="s">
        <v>27</v>
      </c>
      <c r="E66" s="29">
        <v>675</v>
      </c>
      <c r="F66" s="14">
        <v>2.32605</v>
      </c>
      <c r="G66" s="15">
        <v>8.3000000000000001E-3</v>
      </c>
      <c r="H66" s="16" t="s">
        <v>709</v>
      </c>
    </row>
    <row r="67" spans="1:8" ht="12.75" customHeight="1" x14ac:dyDescent="0.2">
      <c r="A67">
        <v>59</v>
      </c>
      <c r="B67" t="s">
        <v>336</v>
      </c>
      <c r="C67" t="s">
        <v>58</v>
      </c>
      <c r="D67" t="s">
        <v>45</v>
      </c>
      <c r="E67" s="29">
        <v>133</v>
      </c>
      <c r="F67" s="14">
        <v>2.2813490000000001</v>
      </c>
      <c r="G67" s="15">
        <v>8.2000000000000007E-3</v>
      </c>
      <c r="H67" s="16" t="s">
        <v>709</v>
      </c>
    </row>
    <row r="68" spans="1:8" ht="12.75" customHeight="1" x14ac:dyDescent="0.2">
      <c r="A68">
        <v>60</v>
      </c>
      <c r="B68" t="s">
        <v>495</v>
      </c>
      <c r="C68" t="s">
        <v>271</v>
      </c>
      <c r="D68" t="s">
        <v>15</v>
      </c>
      <c r="E68" s="29">
        <v>406</v>
      </c>
      <c r="F68" s="14">
        <v>2.2705549999999999</v>
      </c>
      <c r="G68" s="15">
        <v>8.0999999999999996E-3</v>
      </c>
      <c r="H68" s="16" t="s">
        <v>709</v>
      </c>
    </row>
    <row r="69" spans="1:8" ht="12.75" customHeight="1" x14ac:dyDescent="0.2">
      <c r="A69">
        <v>61</v>
      </c>
      <c r="B69" t="s">
        <v>592</v>
      </c>
      <c r="C69" t="s">
        <v>593</v>
      </c>
      <c r="D69" t="s">
        <v>23</v>
      </c>
      <c r="E69" s="29">
        <v>337</v>
      </c>
      <c r="F69" s="14">
        <v>2.2626179999999998</v>
      </c>
      <c r="G69" s="15">
        <v>8.0999999999999996E-3</v>
      </c>
      <c r="H69" s="16" t="s">
        <v>709</v>
      </c>
    </row>
    <row r="70" spans="1:8" ht="12.75" customHeight="1" x14ac:dyDescent="0.2">
      <c r="A70">
        <v>62</v>
      </c>
      <c r="B70" t="s">
        <v>324</v>
      </c>
      <c r="C70" t="s">
        <v>36</v>
      </c>
      <c r="D70" t="s">
        <v>19</v>
      </c>
      <c r="E70" s="29">
        <v>264</v>
      </c>
      <c r="F70" s="14">
        <v>2.2239360000000001</v>
      </c>
      <c r="G70" s="15">
        <v>8.0000000000000002E-3</v>
      </c>
      <c r="H70" s="16" t="s">
        <v>709</v>
      </c>
    </row>
    <row r="71" spans="1:8" ht="12.75" customHeight="1" x14ac:dyDescent="0.2">
      <c r="A71">
        <v>63</v>
      </c>
      <c r="B71" t="s">
        <v>326</v>
      </c>
      <c r="C71" t="s">
        <v>46</v>
      </c>
      <c r="D71" t="s">
        <v>25</v>
      </c>
      <c r="E71" s="29">
        <v>768</v>
      </c>
      <c r="F71" s="14">
        <v>2.1853439999999997</v>
      </c>
      <c r="G71" s="15">
        <v>7.7999999999999996E-3</v>
      </c>
      <c r="H71" s="16" t="s">
        <v>709</v>
      </c>
    </row>
    <row r="72" spans="1:8" ht="12.75" customHeight="1" x14ac:dyDescent="0.2">
      <c r="A72">
        <v>64</v>
      </c>
      <c r="B72" t="s">
        <v>408</v>
      </c>
      <c r="C72" t="s">
        <v>159</v>
      </c>
      <c r="D72" t="s">
        <v>49</v>
      </c>
      <c r="E72" s="29">
        <v>1382</v>
      </c>
      <c r="F72" s="14">
        <v>2.104095</v>
      </c>
      <c r="G72" s="15">
        <v>7.4999999999999997E-3</v>
      </c>
      <c r="H72" s="16" t="s">
        <v>709</v>
      </c>
    </row>
    <row r="73" spans="1:8" ht="12.75" customHeight="1" x14ac:dyDescent="0.2">
      <c r="A73">
        <v>65</v>
      </c>
      <c r="B73" t="s">
        <v>500</v>
      </c>
      <c r="C73" t="s">
        <v>273</v>
      </c>
      <c r="D73" t="s">
        <v>39</v>
      </c>
      <c r="E73" s="29">
        <v>508</v>
      </c>
      <c r="F73" s="14">
        <v>1.974342</v>
      </c>
      <c r="G73" s="15">
        <v>7.1000000000000004E-3</v>
      </c>
      <c r="H73" s="16" t="s">
        <v>709</v>
      </c>
    </row>
    <row r="74" spans="1:8" ht="12.75" customHeight="1" x14ac:dyDescent="0.2">
      <c r="A74">
        <v>66</v>
      </c>
      <c r="B74" t="s">
        <v>505</v>
      </c>
      <c r="C74" t="s">
        <v>286</v>
      </c>
      <c r="D74" t="s">
        <v>23</v>
      </c>
      <c r="E74" s="29">
        <v>110</v>
      </c>
      <c r="F74" s="14">
        <v>1.8746750000000001</v>
      </c>
      <c r="G74" s="15">
        <v>6.7000000000000002E-3</v>
      </c>
      <c r="H74" s="16" t="s">
        <v>709</v>
      </c>
    </row>
    <row r="75" spans="1:8" ht="12.75" customHeight="1" x14ac:dyDescent="0.2">
      <c r="A75">
        <v>67</v>
      </c>
      <c r="B75" t="s">
        <v>489</v>
      </c>
      <c r="C75" t="s">
        <v>268</v>
      </c>
      <c r="D75" t="s">
        <v>39</v>
      </c>
      <c r="E75" s="29">
        <v>1323</v>
      </c>
      <c r="F75" s="14">
        <v>1.8515385</v>
      </c>
      <c r="G75" s="15">
        <v>6.6E-3</v>
      </c>
      <c r="H75" s="16" t="s">
        <v>709</v>
      </c>
    </row>
    <row r="76" spans="1:8" ht="12.75" customHeight="1" x14ac:dyDescent="0.2">
      <c r="A76">
        <v>68</v>
      </c>
      <c r="B76" t="s">
        <v>494</v>
      </c>
      <c r="C76" t="s">
        <v>272</v>
      </c>
      <c r="D76" t="s">
        <v>23</v>
      </c>
      <c r="E76" s="29">
        <v>44</v>
      </c>
      <c r="F76" s="14">
        <v>1.8092360000000001</v>
      </c>
      <c r="G76" s="15">
        <v>6.4999999999999997E-3</v>
      </c>
      <c r="H76" s="16" t="s">
        <v>709</v>
      </c>
    </row>
    <row r="77" spans="1:8" ht="12.75" customHeight="1" x14ac:dyDescent="0.2">
      <c r="A77">
        <v>69</v>
      </c>
      <c r="B77" t="s">
        <v>507</v>
      </c>
      <c r="C77" t="s">
        <v>293</v>
      </c>
      <c r="D77" t="s">
        <v>37</v>
      </c>
      <c r="E77" s="29">
        <v>4909</v>
      </c>
      <c r="F77" s="14">
        <v>1.7795125000000001</v>
      </c>
      <c r="G77" s="15">
        <v>6.4000000000000003E-3</v>
      </c>
      <c r="H77" s="16" t="s">
        <v>709</v>
      </c>
    </row>
    <row r="78" spans="1:8" ht="12.75" customHeight="1" x14ac:dyDescent="0.2">
      <c r="A78">
        <v>70</v>
      </c>
      <c r="B78" t="s">
        <v>661</v>
      </c>
      <c r="C78" t="s">
        <v>269</v>
      </c>
      <c r="D78" t="s">
        <v>10</v>
      </c>
      <c r="E78" s="29">
        <v>1220</v>
      </c>
      <c r="F78" s="14">
        <v>1.7592399999999999</v>
      </c>
      <c r="G78" s="15">
        <v>6.3E-3</v>
      </c>
      <c r="H78" s="16" t="s">
        <v>709</v>
      </c>
    </row>
    <row r="79" spans="1:8" ht="12.75" customHeight="1" x14ac:dyDescent="0.2">
      <c r="A79">
        <v>71</v>
      </c>
      <c r="B79" t="s">
        <v>488</v>
      </c>
      <c r="C79" t="s">
        <v>260</v>
      </c>
      <c r="D79" t="s">
        <v>23</v>
      </c>
      <c r="E79" s="29">
        <v>327</v>
      </c>
      <c r="F79" s="14">
        <v>1.748796</v>
      </c>
      <c r="G79" s="15">
        <v>6.3E-3</v>
      </c>
      <c r="H79" s="16" t="s">
        <v>709</v>
      </c>
    </row>
    <row r="80" spans="1:8" ht="12.75" customHeight="1" x14ac:dyDescent="0.2">
      <c r="A80">
        <v>72</v>
      </c>
      <c r="B80" t="s">
        <v>446</v>
      </c>
      <c r="C80" t="s">
        <v>281</v>
      </c>
      <c r="D80" t="s">
        <v>27</v>
      </c>
      <c r="E80" s="29">
        <v>404</v>
      </c>
      <c r="F80" s="14">
        <v>1.7321500000000001</v>
      </c>
      <c r="G80" s="15">
        <v>6.1999999999999998E-3</v>
      </c>
      <c r="H80" s="16" t="s">
        <v>709</v>
      </c>
    </row>
    <row r="81" spans="1:8" ht="12.75" customHeight="1" x14ac:dyDescent="0.2">
      <c r="A81">
        <v>73</v>
      </c>
      <c r="B81" t="s">
        <v>699</v>
      </c>
      <c r="C81" t="s">
        <v>700</v>
      </c>
      <c r="D81" t="s">
        <v>39</v>
      </c>
      <c r="E81" s="29">
        <v>191</v>
      </c>
      <c r="F81" s="14">
        <v>1.7247300000000001</v>
      </c>
      <c r="G81" s="15">
        <v>6.1999999999999998E-3</v>
      </c>
      <c r="H81" s="16" t="s">
        <v>709</v>
      </c>
    </row>
    <row r="82" spans="1:8" ht="12.75" customHeight="1" x14ac:dyDescent="0.2">
      <c r="A82">
        <v>74</v>
      </c>
      <c r="B82" t="s">
        <v>554</v>
      </c>
      <c r="C82" t="s">
        <v>243</v>
      </c>
      <c r="D82" t="s">
        <v>35</v>
      </c>
      <c r="E82" s="29">
        <v>4900</v>
      </c>
      <c r="F82" s="14">
        <v>1.6758</v>
      </c>
      <c r="G82" s="15">
        <v>6.0000000000000001E-3</v>
      </c>
      <c r="H82" s="16" t="s">
        <v>709</v>
      </c>
    </row>
    <row r="83" spans="1:8" ht="12.75" customHeight="1" x14ac:dyDescent="0.2">
      <c r="A83">
        <v>75</v>
      </c>
      <c r="B83" t="s">
        <v>345</v>
      </c>
      <c r="C83" t="s">
        <v>84</v>
      </c>
      <c r="D83" t="s">
        <v>33</v>
      </c>
      <c r="E83" s="29">
        <v>724</v>
      </c>
      <c r="F83" s="14">
        <v>1.6753360000000002</v>
      </c>
      <c r="G83" s="15">
        <v>6.0000000000000001E-3</v>
      </c>
      <c r="H83" s="16" t="s">
        <v>709</v>
      </c>
    </row>
    <row r="84" spans="1:8" ht="12.75" customHeight="1" x14ac:dyDescent="0.2">
      <c r="A84">
        <v>76</v>
      </c>
      <c r="B84" t="s">
        <v>499</v>
      </c>
      <c r="C84" t="s">
        <v>277</v>
      </c>
      <c r="D84" t="s">
        <v>119</v>
      </c>
      <c r="E84" s="29">
        <v>206</v>
      </c>
      <c r="F84" s="14">
        <v>1.6608750000000001</v>
      </c>
      <c r="G84" s="15">
        <v>5.8999999999999999E-3</v>
      </c>
      <c r="H84" s="16" t="s">
        <v>709</v>
      </c>
    </row>
    <row r="85" spans="1:8" ht="12.75" customHeight="1" x14ac:dyDescent="0.2">
      <c r="A85">
        <v>77</v>
      </c>
      <c r="B85" t="s">
        <v>493</v>
      </c>
      <c r="C85" t="s">
        <v>285</v>
      </c>
      <c r="D85" t="s">
        <v>37</v>
      </c>
      <c r="E85" s="29">
        <v>806</v>
      </c>
      <c r="F85" s="14">
        <v>1.5640429999999999</v>
      </c>
      <c r="G85" s="15">
        <v>5.5999999999999999E-3</v>
      </c>
      <c r="H85" s="16" t="s">
        <v>709</v>
      </c>
    </row>
    <row r="86" spans="1:8" ht="12.75" customHeight="1" x14ac:dyDescent="0.2">
      <c r="A86">
        <v>78</v>
      </c>
      <c r="B86" t="s">
        <v>402</v>
      </c>
      <c r="C86" t="s">
        <v>148</v>
      </c>
      <c r="D86" t="s">
        <v>116</v>
      </c>
      <c r="E86" s="29">
        <v>1840</v>
      </c>
      <c r="F86" s="14">
        <v>1.5446800000000001</v>
      </c>
      <c r="G86" s="15">
        <v>5.4999999999999997E-3</v>
      </c>
      <c r="H86" s="16" t="s">
        <v>709</v>
      </c>
    </row>
    <row r="87" spans="1:8" ht="12.75" customHeight="1" x14ac:dyDescent="0.2">
      <c r="A87">
        <v>79</v>
      </c>
      <c r="B87" t="s">
        <v>510</v>
      </c>
      <c r="C87" t="s">
        <v>185</v>
      </c>
      <c r="D87" t="s">
        <v>29</v>
      </c>
      <c r="E87" s="29">
        <v>1837</v>
      </c>
      <c r="F87" s="14">
        <v>1.5256285000000001</v>
      </c>
      <c r="G87" s="15">
        <v>5.4999999999999997E-3</v>
      </c>
      <c r="H87" s="16" t="s">
        <v>709</v>
      </c>
    </row>
    <row r="88" spans="1:8" ht="12.75" customHeight="1" x14ac:dyDescent="0.2">
      <c r="A88">
        <v>80</v>
      </c>
      <c r="B88" t="s">
        <v>501</v>
      </c>
      <c r="C88" t="s">
        <v>270</v>
      </c>
      <c r="D88" t="s">
        <v>27</v>
      </c>
      <c r="E88" s="29">
        <v>174</v>
      </c>
      <c r="F88" s="14">
        <v>1.5245010000000001</v>
      </c>
      <c r="G88" s="15">
        <v>5.4999999999999997E-3</v>
      </c>
      <c r="H88" s="16" t="s">
        <v>709</v>
      </c>
    </row>
    <row r="89" spans="1:8" ht="12.75" customHeight="1" x14ac:dyDescent="0.2">
      <c r="A89">
        <v>81</v>
      </c>
      <c r="B89" t="s">
        <v>498</v>
      </c>
      <c r="C89" t="s">
        <v>278</v>
      </c>
      <c r="D89" t="s">
        <v>37</v>
      </c>
      <c r="E89" s="29">
        <v>3356</v>
      </c>
      <c r="F89" s="14">
        <v>1.5034879999999999</v>
      </c>
      <c r="G89" s="15">
        <v>5.4000000000000003E-3</v>
      </c>
      <c r="H89" s="16" t="s">
        <v>709</v>
      </c>
    </row>
    <row r="90" spans="1:8" ht="12.75" customHeight="1" x14ac:dyDescent="0.2">
      <c r="A90">
        <v>82</v>
      </c>
      <c r="B90" t="s">
        <v>508</v>
      </c>
      <c r="C90" t="s">
        <v>284</v>
      </c>
      <c r="D90" t="s">
        <v>43</v>
      </c>
      <c r="E90" s="29">
        <v>1700</v>
      </c>
      <c r="F90" s="14">
        <v>1.4339500000000001</v>
      </c>
      <c r="G90" s="15">
        <v>5.1000000000000004E-3</v>
      </c>
      <c r="H90" s="16" t="s">
        <v>709</v>
      </c>
    </row>
    <row r="91" spans="1:8" ht="12.75" customHeight="1" x14ac:dyDescent="0.2">
      <c r="A91">
        <v>83</v>
      </c>
      <c r="B91" t="s">
        <v>590</v>
      </c>
      <c r="C91" t="s">
        <v>591</v>
      </c>
      <c r="D91" t="s">
        <v>29</v>
      </c>
      <c r="E91" s="29">
        <v>10962</v>
      </c>
      <c r="F91" s="14">
        <v>1.392174</v>
      </c>
      <c r="G91" s="15">
        <v>5.0000000000000001E-3</v>
      </c>
      <c r="H91" s="16" t="s">
        <v>709</v>
      </c>
    </row>
    <row r="92" spans="1:8" ht="12.75" customHeight="1" x14ac:dyDescent="0.2">
      <c r="A92">
        <v>84</v>
      </c>
      <c r="B92" t="s">
        <v>426</v>
      </c>
      <c r="C92" t="s">
        <v>181</v>
      </c>
      <c r="D92" t="s">
        <v>168</v>
      </c>
      <c r="E92" s="29">
        <v>289</v>
      </c>
      <c r="F92" s="14">
        <v>1.3856104999999999</v>
      </c>
      <c r="G92" s="15">
        <v>5.0000000000000001E-3</v>
      </c>
      <c r="H92" s="16" t="s">
        <v>709</v>
      </c>
    </row>
    <row r="93" spans="1:8" ht="12.75" customHeight="1" x14ac:dyDescent="0.2">
      <c r="A93">
        <v>85</v>
      </c>
      <c r="B93" t="s">
        <v>460</v>
      </c>
      <c r="C93" t="s">
        <v>279</v>
      </c>
      <c r="D93" t="s">
        <v>10</v>
      </c>
      <c r="E93" s="29">
        <v>1769</v>
      </c>
      <c r="F93" s="14">
        <v>1.3665525000000001</v>
      </c>
      <c r="G93" s="15">
        <v>4.8999999999999998E-3</v>
      </c>
      <c r="H93" s="16" t="s">
        <v>709</v>
      </c>
    </row>
    <row r="94" spans="1:8" ht="12.75" customHeight="1" x14ac:dyDescent="0.2">
      <c r="A94">
        <v>86</v>
      </c>
      <c r="B94" t="s">
        <v>452</v>
      </c>
      <c r="C94" t="s">
        <v>296</v>
      </c>
      <c r="D94" t="s">
        <v>10</v>
      </c>
      <c r="E94" s="29">
        <v>1142</v>
      </c>
      <c r="F94" s="14">
        <v>1.3521279999999998</v>
      </c>
      <c r="G94" s="15">
        <v>4.7999999999999996E-3</v>
      </c>
      <c r="H94" s="16" t="s">
        <v>709</v>
      </c>
    </row>
    <row r="95" spans="1:8" ht="12.75" customHeight="1" x14ac:dyDescent="0.2">
      <c r="A95">
        <v>87</v>
      </c>
      <c r="B95" t="s">
        <v>459</v>
      </c>
      <c r="C95" t="s">
        <v>294</v>
      </c>
      <c r="D95" t="s">
        <v>10</v>
      </c>
      <c r="E95" s="29">
        <v>6459</v>
      </c>
      <c r="F95" s="14">
        <v>1.3467015</v>
      </c>
      <c r="G95" s="15">
        <v>4.7999999999999996E-3</v>
      </c>
      <c r="H95" s="16" t="s">
        <v>709</v>
      </c>
    </row>
    <row r="96" spans="1:8" ht="12.75" customHeight="1" x14ac:dyDescent="0.2">
      <c r="A96">
        <v>88</v>
      </c>
      <c r="B96" t="s">
        <v>509</v>
      </c>
      <c r="C96" t="s">
        <v>283</v>
      </c>
      <c r="D96" t="s">
        <v>120</v>
      </c>
      <c r="E96" s="29">
        <v>1657</v>
      </c>
      <c r="F96" s="14">
        <v>1.3255999999999999</v>
      </c>
      <c r="G96" s="15">
        <v>4.7000000000000002E-3</v>
      </c>
      <c r="H96" s="16" t="s">
        <v>709</v>
      </c>
    </row>
    <row r="97" spans="1:8" ht="12.75" customHeight="1" x14ac:dyDescent="0.2">
      <c r="A97">
        <v>89</v>
      </c>
      <c r="B97" t="s">
        <v>435</v>
      </c>
      <c r="C97" t="s">
        <v>288</v>
      </c>
      <c r="D97" t="s">
        <v>15</v>
      </c>
      <c r="E97" s="29">
        <v>222</v>
      </c>
      <c r="F97" s="14">
        <v>1.319901</v>
      </c>
      <c r="G97" s="15">
        <v>4.7000000000000002E-3</v>
      </c>
      <c r="H97" s="16" t="s">
        <v>709</v>
      </c>
    </row>
    <row r="98" spans="1:8" ht="12.75" customHeight="1" x14ac:dyDescent="0.2">
      <c r="A98">
        <v>90</v>
      </c>
      <c r="B98" t="s">
        <v>504</v>
      </c>
      <c r="C98" t="s">
        <v>280</v>
      </c>
      <c r="D98" t="s">
        <v>23</v>
      </c>
      <c r="E98" s="29">
        <v>235</v>
      </c>
      <c r="F98" s="14">
        <v>1.3165875</v>
      </c>
      <c r="G98" s="15">
        <v>4.7000000000000002E-3</v>
      </c>
      <c r="H98" s="16" t="s">
        <v>709</v>
      </c>
    </row>
    <row r="99" spans="1:8" ht="12.75" customHeight="1" x14ac:dyDescent="0.2">
      <c r="A99">
        <v>91</v>
      </c>
      <c r="B99" t="s">
        <v>291</v>
      </c>
      <c r="C99" t="s">
        <v>292</v>
      </c>
      <c r="D99" t="s">
        <v>10</v>
      </c>
      <c r="E99" s="29">
        <v>1107</v>
      </c>
      <c r="F99" s="14">
        <v>1.3023855</v>
      </c>
      <c r="G99" s="15">
        <v>4.7000000000000002E-3</v>
      </c>
      <c r="H99" s="16" t="s">
        <v>709</v>
      </c>
    </row>
    <row r="100" spans="1:8" ht="12.75" customHeight="1" x14ac:dyDescent="0.2">
      <c r="A100">
        <v>92</v>
      </c>
      <c r="B100" t="s">
        <v>701</v>
      </c>
      <c r="C100" t="s">
        <v>702</v>
      </c>
      <c r="D100" t="s">
        <v>119</v>
      </c>
      <c r="E100" s="29">
        <v>1972</v>
      </c>
      <c r="F100" s="14">
        <v>1.2679960000000001</v>
      </c>
      <c r="G100" s="15">
        <v>4.4999999999999997E-3</v>
      </c>
      <c r="H100" s="16" t="s">
        <v>709</v>
      </c>
    </row>
    <row r="101" spans="1:8" ht="12.75" customHeight="1" x14ac:dyDescent="0.2">
      <c r="A101">
        <v>93</v>
      </c>
      <c r="B101" t="s">
        <v>588</v>
      </c>
      <c r="C101" t="s">
        <v>589</v>
      </c>
      <c r="D101" t="s">
        <v>15</v>
      </c>
      <c r="E101" s="29">
        <v>82</v>
      </c>
      <c r="F101" s="14">
        <v>1.1671469999999999</v>
      </c>
      <c r="G101" s="15">
        <v>4.1999999999999997E-3</v>
      </c>
      <c r="H101" s="16" t="s">
        <v>709</v>
      </c>
    </row>
    <row r="102" spans="1:8" ht="12.75" customHeight="1" x14ac:dyDescent="0.2">
      <c r="A102">
        <v>94</v>
      </c>
      <c r="B102" t="s">
        <v>594</v>
      </c>
      <c r="C102" t="s">
        <v>595</v>
      </c>
      <c r="D102" t="s">
        <v>596</v>
      </c>
      <c r="E102" s="29">
        <v>1305</v>
      </c>
      <c r="F102" s="14">
        <v>1.1373074999999999</v>
      </c>
      <c r="G102" s="15">
        <v>4.1000000000000003E-3</v>
      </c>
      <c r="H102" s="16" t="s">
        <v>709</v>
      </c>
    </row>
    <row r="103" spans="1:8" ht="12.75" customHeight="1" x14ac:dyDescent="0.2">
      <c r="A103">
        <v>95</v>
      </c>
      <c r="B103" t="s">
        <v>597</v>
      </c>
      <c r="C103" t="s">
        <v>598</v>
      </c>
      <c r="D103" t="s">
        <v>40</v>
      </c>
      <c r="E103" s="29">
        <v>94</v>
      </c>
      <c r="F103" s="14">
        <v>1.098484</v>
      </c>
      <c r="G103" s="15">
        <v>3.8999999999999998E-3</v>
      </c>
      <c r="H103" s="16" t="s">
        <v>709</v>
      </c>
    </row>
    <row r="104" spans="1:8" ht="12.75" customHeight="1" x14ac:dyDescent="0.2">
      <c r="A104">
        <v>96</v>
      </c>
      <c r="B104" t="s">
        <v>555</v>
      </c>
      <c r="C104" t="s">
        <v>295</v>
      </c>
      <c r="D104" t="s">
        <v>23</v>
      </c>
      <c r="E104" s="29">
        <v>341</v>
      </c>
      <c r="F104" s="14">
        <v>1.0380039999999999</v>
      </c>
      <c r="G104" s="15">
        <v>3.7000000000000002E-3</v>
      </c>
      <c r="H104" s="16" t="s">
        <v>709</v>
      </c>
    </row>
    <row r="105" spans="1:8" ht="12.75" customHeight="1" x14ac:dyDescent="0.2">
      <c r="A105">
        <v>97</v>
      </c>
      <c r="B105" t="s">
        <v>506</v>
      </c>
      <c r="C105" t="s">
        <v>287</v>
      </c>
      <c r="D105" t="s">
        <v>37</v>
      </c>
      <c r="E105" s="29">
        <v>1634</v>
      </c>
      <c r="F105" s="14">
        <v>0.99673999999999996</v>
      </c>
      <c r="G105" s="15">
        <v>3.5999999999999999E-3</v>
      </c>
      <c r="H105" s="16" t="s">
        <v>709</v>
      </c>
    </row>
    <row r="106" spans="1:8" ht="12.75" customHeight="1" x14ac:dyDescent="0.2">
      <c r="A106">
        <v>98</v>
      </c>
      <c r="B106" t="s">
        <v>497</v>
      </c>
      <c r="C106" t="s">
        <v>265</v>
      </c>
      <c r="D106" t="s">
        <v>23</v>
      </c>
      <c r="E106" s="29">
        <v>136</v>
      </c>
      <c r="F106" s="14">
        <v>0.88046399999999991</v>
      </c>
      <c r="G106" s="15">
        <v>3.2000000000000002E-3</v>
      </c>
      <c r="H106" s="16" t="s">
        <v>709</v>
      </c>
    </row>
    <row r="107" spans="1:8" ht="12.75" customHeight="1" x14ac:dyDescent="0.2">
      <c r="A107">
        <v>99</v>
      </c>
      <c r="B107" t="s">
        <v>703</v>
      </c>
      <c r="C107" t="s">
        <v>704</v>
      </c>
      <c r="D107" t="s">
        <v>33</v>
      </c>
      <c r="E107" s="29">
        <v>1351</v>
      </c>
      <c r="F107" s="14">
        <v>0.843024</v>
      </c>
      <c r="G107" s="15">
        <v>3.0000000000000001E-3</v>
      </c>
      <c r="H107" s="16" t="s">
        <v>709</v>
      </c>
    </row>
    <row r="108" spans="1:8" ht="12.75" customHeight="1" x14ac:dyDescent="0.2">
      <c r="A108">
        <v>100</v>
      </c>
      <c r="B108" t="s">
        <v>511</v>
      </c>
      <c r="C108" t="s">
        <v>290</v>
      </c>
      <c r="D108" t="s">
        <v>15</v>
      </c>
      <c r="E108" s="29">
        <v>156</v>
      </c>
      <c r="F108" s="14">
        <v>0.57002399999999998</v>
      </c>
      <c r="G108" s="15">
        <v>2E-3</v>
      </c>
      <c r="H108" s="16" t="s">
        <v>709</v>
      </c>
    </row>
    <row r="109" spans="1:8" ht="12.75" customHeight="1" x14ac:dyDescent="0.2">
      <c r="B109" s="19" t="s">
        <v>99</v>
      </c>
      <c r="C109" s="19"/>
      <c r="D109" s="19"/>
      <c r="E109" s="30"/>
      <c r="F109" s="20">
        <v>275.67173000000014</v>
      </c>
      <c r="G109" s="70">
        <v>0.98709999999999964</v>
      </c>
      <c r="H109" s="22"/>
    </row>
    <row r="110" spans="1:8" ht="12.75" customHeight="1" x14ac:dyDescent="0.2">
      <c r="F110" s="14"/>
      <c r="G110" s="15"/>
      <c r="H110" s="16"/>
    </row>
    <row r="111" spans="1:8" ht="12.75" customHeight="1" x14ac:dyDescent="0.2">
      <c r="A111" s="83" t="s">
        <v>708</v>
      </c>
      <c r="B111" s="17" t="s">
        <v>107</v>
      </c>
      <c r="C111" s="17"/>
      <c r="F111" s="14">
        <v>1.7922899999999999</v>
      </c>
      <c r="G111" s="15">
        <v>6.4000000000000003E-3</v>
      </c>
      <c r="H111" s="16">
        <v>42767</v>
      </c>
    </row>
    <row r="112" spans="1:8" ht="12.75" customHeight="1" x14ac:dyDescent="0.2">
      <c r="B112" s="19" t="s">
        <v>99</v>
      </c>
      <c r="C112" s="19"/>
      <c r="D112" s="19"/>
      <c r="E112" s="30"/>
      <c r="F112" s="20">
        <v>1.7922899999999999</v>
      </c>
      <c r="G112" s="21">
        <v>6.4000000000000003E-3</v>
      </c>
      <c r="H112" s="22"/>
    </row>
    <row r="113" spans="2:8" ht="12.75" customHeight="1" x14ac:dyDescent="0.2">
      <c r="F113" s="14"/>
      <c r="G113" s="15"/>
      <c r="H113" s="16"/>
    </row>
    <row r="114" spans="2:8" ht="12.75" customHeight="1" x14ac:dyDescent="0.2">
      <c r="B114" s="17" t="s">
        <v>108</v>
      </c>
      <c r="C114" s="17"/>
      <c r="F114" s="14"/>
      <c r="G114" s="15"/>
      <c r="H114" s="16"/>
    </row>
    <row r="115" spans="2:8" ht="12.75" customHeight="1" x14ac:dyDescent="0.2">
      <c r="B115" s="17" t="s">
        <v>109</v>
      </c>
      <c r="C115" s="17"/>
      <c r="F115" s="14">
        <v>1.6887469000000124</v>
      </c>
      <c r="G115" s="15">
        <v>6.5000000000000006E-3</v>
      </c>
      <c r="H115" s="16"/>
    </row>
    <row r="116" spans="2:8" ht="12.75" customHeight="1" x14ac:dyDescent="0.2">
      <c r="B116" s="19" t="s">
        <v>99</v>
      </c>
      <c r="C116" s="19"/>
      <c r="D116" s="19"/>
      <c r="E116" s="30"/>
      <c r="F116" s="20">
        <v>1.6887469000000124</v>
      </c>
      <c r="G116" s="21">
        <v>6.5000000000000006E-3</v>
      </c>
      <c r="H116" s="22"/>
    </row>
    <row r="117" spans="2:8" ht="12.75" customHeight="1" x14ac:dyDescent="0.2">
      <c r="B117" s="23" t="s">
        <v>110</v>
      </c>
      <c r="C117" s="23"/>
      <c r="D117" s="23"/>
      <c r="E117" s="31"/>
      <c r="F117" s="24">
        <v>279.15276690000013</v>
      </c>
      <c r="G117" s="25">
        <v>0.99999999999999956</v>
      </c>
      <c r="H117" s="26"/>
    </row>
    <row r="119" spans="2:8" x14ac:dyDescent="0.2">
      <c r="B119" s="17"/>
    </row>
    <row r="120" spans="2:8" x14ac:dyDescent="0.2">
      <c r="B120" s="17"/>
    </row>
  </sheetData>
  <sheetProtection password="DDE3" sheet="1" objects="1" scenarios="1"/>
  <sortState ref="B9:G108">
    <sortCondition descending="1" ref="G9:G108"/>
  </sortState>
  <mergeCells count="1">
    <mergeCell ref="B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734</v>
      </c>
      <c r="B1" s="94" t="s">
        <v>297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143</v>
      </c>
      <c r="C7" s="17"/>
      <c r="F7" s="14"/>
      <c r="G7" s="15"/>
      <c r="H7" s="16"/>
    </row>
    <row r="8" spans="1:8" ht="12.75" customHeight="1" x14ac:dyDescent="0.2">
      <c r="B8" s="32" t="s">
        <v>523</v>
      </c>
      <c r="C8" s="17"/>
      <c r="F8" s="14"/>
      <c r="G8" s="15"/>
      <c r="H8" s="16"/>
    </row>
    <row r="9" spans="1:8" ht="12.75" customHeight="1" x14ac:dyDescent="0.2">
      <c r="A9">
        <v>1</v>
      </c>
      <c r="B9" s="57" t="s">
        <v>539</v>
      </c>
      <c r="C9" t="s">
        <v>206</v>
      </c>
      <c r="D9" t="s">
        <v>122</v>
      </c>
      <c r="E9" s="29">
        <v>47</v>
      </c>
      <c r="F9" s="14">
        <v>470.47564</v>
      </c>
      <c r="G9" s="15">
        <v>0.16589999999999999</v>
      </c>
      <c r="H9" s="16">
        <v>42783</v>
      </c>
    </row>
    <row r="10" spans="1:8" ht="12.75" customHeight="1" x14ac:dyDescent="0.2">
      <c r="A10">
        <v>2</v>
      </c>
      <c r="B10" s="1" t="s">
        <v>538</v>
      </c>
      <c r="C10" t="s">
        <v>205</v>
      </c>
      <c r="D10" t="s">
        <v>122</v>
      </c>
      <c r="E10" s="29">
        <v>46</v>
      </c>
      <c r="F10" s="14">
        <v>460.40111999999999</v>
      </c>
      <c r="G10" s="15">
        <v>0.1623</v>
      </c>
      <c r="H10" s="16">
        <v>42781</v>
      </c>
    </row>
    <row r="11" spans="1:8" ht="12.75" customHeight="1" x14ac:dyDescent="0.2">
      <c r="A11">
        <v>3</v>
      </c>
      <c r="B11" s="1" t="s">
        <v>547</v>
      </c>
      <c r="C11" t="s">
        <v>299</v>
      </c>
      <c r="D11" t="s">
        <v>200</v>
      </c>
      <c r="E11" s="29">
        <v>35</v>
      </c>
      <c r="F11" s="14">
        <v>406.51240000000001</v>
      </c>
      <c r="G11" s="15">
        <v>0.14330000000000001</v>
      </c>
      <c r="H11" s="16">
        <v>42870</v>
      </c>
    </row>
    <row r="12" spans="1:8" ht="12.75" customHeight="1" x14ac:dyDescent="0.2">
      <c r="A12">
        <v>4</v>
      </c>
      <c r="B12" s="1" t="s">
        <v>781</v>
      </c>
      <c r="C12" t="s">
        <v>298</v>
      </c>
      <c r="D12" t="s">
        <v>448</v>
      </c>
      <c r="E12" s="29">
        <v>40</v>
      </c>
      <c r="F12" s="14">
        <v>401.36840000000001</v>
      </c>
      <c r="G12" s="15">
        <v>0.14149999999999999</v>
      </c>
      <c r="H12" s="16">
        <v>42870</v>
      </c>
    </row>
    <row r="13" spans="1:8" ht="12.75" customHeight="1" x14ac:dyDescent="0.2">
      <c r="A13">
        <v>5</v>
      </c>
      <c r="B13" s="1" t="s">
        <v>556</v>
      </c>
      <c r="C13" t="s">
        <v>300</v>
      </c>
      <c r="D13" t="s">
        <v>448</v>
      </c>
      <c r="E13" s="29">
        <v>35</v>
      </c>
      <c r="F13" s="14">
        <v>350.52674999999999</v>
      </c>
      <c r="G13" s="15">
        <v>0.1236</v>
      </c>
      <c r="H13" s="16">
        <v>42811</v>
      </c>
    </row>
    <row r="14" spans="1:8" ht="12.75" customHeight="1" x14ac:dyDescent="0.2">
      <c r="A14">
        <v>6</v>
      </c>
      <c r="B14" s="1" t="s">
        <v>782</v>
      </c>
      <c r="C14" t="s">
        <v>301</v>
      </c>
      <c r="D14" t="s">
        <v>463</v>
      </c>
      <c r="E14" s="29">
        <v>9</v>
      </c>
      <c r="F14" s="14">
        <v>225.67612500000001</v>
      </c>
      <c r="G14" s="15">
        <v>7.9600000000000004E-2</v>
      </c>
      <c r="H14" s="16">
        <v>42870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2314.960435</v>
      </c>
      <c r="G15" s="21">
        <v>0.81620000000000004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A17" s="83" t="s">
        <v>708</v>
      </c>
      <c r="B17" s="17" t="s">
        <v>107</v>
      </c>
      <c r="C17" s="17"/>
      <c r="F17" s="14">
        <v>307.97570000000002</v>
      </c>
      <c r="G17" s="15">
        <v>0.1086</v>
      </c>
      <c r="H17" s="16">
        <v>42767</v>
      </c>
    </row>
    <row r="18" spans="1:8" ht="12.75" customHeight="1" x14ac:dyDescent="0.2">
      <c r="B18" s="19" t="s">
        <v>99</v>
      </c>
      <c r="C18" s="19"/>
      <c r="D18" s="19"/>
      <c r="E18" s="30"/>
      <c r="F18" s="20">
        <v>307.97570000000002</v>
      </c>
      <c r="G18" s="21">
        <v>0.1086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108</v>
      </c>
      <c r="C20" s="17"/>
      <c r="F20" s="14"/>
      <c r="G20" s="15"/>
      <c r="H20" s="16"/>
    </row>
    <row r="21" spans="1:8" ht="12.75" customHeight="1" x14ac:dyDescent="0.2">
      <c r="B21" s="17" t="s">
        <v>109</v>
      </c>
      <c r="C21" s="17"/>
      <c r="F21" s="14">
        <v>212.97766769999953</v>
      </c>
      <c r="G21" s="15">
        <v>7.5200000000000003E-2</v>
      </c>
      <c r="H21" s="16"/>
    </row>
    <row r="22" spans="1:8" ht="12.75" customHeight="1" x14ac:dyDescent="0.2">
      <c r="B22" s="19" t="s">
        <v>99</v>
      </c>
      <c r="C22" s="19"/>
      <c r="D22" s="19"/>
      <c r="E22" s="30"/>
      <c r="F22" s="20">
        <v>212.97766769999953</v>
      </c>
      <c r="G22" s="21">
        <v>7.5200000000000003E-2</v>
      </c>
      <c r="H22" s="22"/>
    </row>
    <row r="23" spans="1:8" ht="12.75" customHeight="1" x14ac:dyDescent="0.2">
      <c r="B23" s="23" t="s">
        <v>110</v>
      </c>
      <c r="C23" s="23"/>
      <c r="D23" s="23"/>
      <c r="E23" s="31"/>
      <c r="F23" s="24">
        <v>2835.9138026999995</v>
      </c>
      <c r="G23" s="25">
        <v>1</v>
      </c>
      <c r="H23" s="26"/>
    </row>
    <row r="24" spans="1:8" ht="12.75" customHeight="1" x14ac:dyDescent="0.2"/>
    <row r="25" spans="1:8" ht="12.75" customHeight="1" x14ac:dyDescent="0.2">
      <c r="B25" s="17" t="s">
        <v>310</v>
      </c>
      <c r="C25" s="17"/>
    </row>
    <row r="26" spans="1:8" ht="12.75" customHeight="1" x14ac:dyDescent="0.2">
      <c r="B26" s="17" t="s">
        <v>307</v>
      </c>
      <c r="C26" s="17"/>
    </row>
    <row r="27" spans="1:8" ht="12.75" customHeight="1" x14ac:dyDescent="0.2">
      <c r="B27" s="17"/>
      <c r="C27" s="17"/>
    </row>
    <row r="28" spans="1:8" ht="12.75" customHeight="1" x14ac:dyDescent="0.2">
      <c r="B28" s="17"/>
      <c r="C28" s="17"/>
    </row>
    <row r="29" spans="1:8" ht="12.75" customHeight="1" x14ac:dyDescent="0.2">
      <c r="B29" s="17"/>
      <c r="C29" s="17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735</v>
      </c>
      <c r="B1" s="94" t="s">
        <v>512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106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643</v>
      </c>
      <c r="C8" t="s">
        <v>513</v>
      </c>
      <c r="D8" t="s">
        <v>561</v>
      </c>
      <c r="E8" s="29">
        <v>185291.43780000001</v>
      </c>
      <c r="F8" s="14">
        <v>54.591304600000001</v>
      </c>
      <c r="G8" s="15">
        <v>0.42420000000000002</v>
      </c>
      <c r="H8" s="16" t="s">
        <v>709</v>
      </c>
    </row>
    <row r="9" spans="1:8" ht="12.75" customHeight="1" x14ac:dyDescent="0.2">
      <c r="A9">
        <v>2</v>
      </c>
      <c r="B9" t="s">
        <v>519</v>
      </c>
      <c r="C9" t="s">
        <v>514</v>
      </c>
      <c r="D9" t="s">
        <v>561</v>
      </c>
      <c r="E9" s="29">
        <v>71982.2546</v>
      </c>
      <c r="F9" s="14">
        <v>37.034869999999998</v>
      </c>
      <c r="G9" s="15">
        <v>0.2878</v>
      </c>
      <c r="H9" s="16" t="s">
        <v>709</v>
      </c>
    </row>
    <row r="10" spans="1:8" ht="12.75" customHeight="1" x14ac:dyDescent="0.2">
      <c r="A10">
        <v>3</v>
      </c>
      <c r="B10" t="s">
        <v>613</v>
      </c>
      <c r="C10" t="s">
        <v>515</v>
      </c>
      <c r="D10" t="s">
        <v>561</v>
      </c>
      <c r="E10" s="29">
        <v>887.1078</v>
      </c>
      <c r="F10" s="14">
        <v>23.297951600000001</v>
      </c>
      <c r="G10" s="15">
        <v>0.18099999999999999</v>
      </c>
      <c r="H10" s="16" t="s">
        <v>709</v>
      </c>
    </row>
    <row r="11" spans="1:8" ht="12.75" customHeight="1" x14ac:dyDescent="0.2">
      <c r="A11">
        <v>4</v>
      </c>
      <c r="B11" t="s">
        <v>520</v>
      </c>
      <c r="C11" t="s">
        <v>516</v>
      </c>
      <c r="D11" t="s">
        <v>561</v>
      </c>
      <c r="E11" s="29">
        <v>14710.3639</v>
      </c>
      <c r="F11" s="14">
        <v>12.4935121</v>
      </c>
      <c r="G11" s="15">
        <v>9.7100000000000006E-2</v>
      </c>
      <c r="H11" s="16" t="s">
        <v>709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127.41763830000001</v>
      </c>
      <c r="G12" s="21">
        <v>0.99009999999999998</v>
      </c>
      <c r="H12" s="22"/>
    </row>
    <row r="13" spans="1:8" ht="12.75" hidden="1" customHeight="1" x14ac:dyDescent="0.2">
      <c r="F13" s="14"/>
      <c r="G13" s="15"/>
      <c r="H13" s="16"/>
    </row>
    <row r="14" spans="1:8" ht="12.75" hidden="1" customHeight="1" x14ac:dyDescent="0.2">
      <c r="B14" s="17" t="s">
        <v>107</v>
      </c>
      <c r="C14" s="17"/>
      <c r="F14" s="14"/>
      <c r="G14" s="15">
        <v>0</v>
      </c>
      <c r="H14" s="16"/>
    </row>
    <row r="15" spans="1:8" ht="12.75" hidden="1" customHeight="1" x14ac:dyDescent="0.2">
      <c r="B15" s="19" t="s">
        <v>99</v>
      </c>
      <c r="C15" s="19"/>
      <c r="D15" s="19"/>
      <c r="E15" s="30"/>
      <c r="F15" s="20">
        <v>0</v>
      </c>
      <c r="G15" s="21">
        <v>0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A17" s="83" t="s">
        <v>708</v>
      </c>
      <c r="B17" s="17" t="s">
        <v>107</v>
      </c>
      <c r="C17" s="17"/>
      <c r="F17" s="14">
        <v>1.0952900000000001</v>
      </c>
      <c r="G17" s="15">
        <v>8.5000000000000006E-3</v>
      </c>
      <c r="H17" s="16">
        <v>42767</v>
      </c>
    </row>
    <row r="18" spans="1:8" ht="12.75" customHeight="1" x14ac:dyDescent="0.2">
      <c r="B18" s="19" t="s">
        <v>99</v>
      </c>
      <c r="C18" s="19"/>
      <c r="D18" s="19"/>
      <c r="E18" s="30"/>
      <c r="F18" s="20">
        <v>1.0952900000000001</v>
      </c>
      <c r="G18" s="21">
        <v>8.5000000000000006E-3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108</v>
      </c>
      <c r="C20" s="17"/>
      <c r="F20" s="14"/>
      <c r="G20" s="15"/>
      <c r="H20" s="16"/>
    </row>
    <row r="21" spans="1:8" ht="12.75" customHeight="1" x14ac:dyDescent="0.2">
      <c r="B21" s="17" t="s">
        <v>109</v>
      </c>
      <c r="C21" s="17"/>
      <c r="F21" s="42">
        <v>0.18182200000001103</v>
      </c>
      <c r="G21" s="15">
        <v>1.4E-3</v>
      </c>
      <c r="H21" s="16"/>
    </row>
    <row r="22" spans="1:8" ht="12.75" customHeight="1" x14ac:dyDescent="0.2">
      <c r="B22" s="19" t="s">
        <v>99</v>
      </c>
      <c r="C22" s="19"/>
      <c r="D22" s="19"/>
      <c r="E22" s="30"/>
      <c r="F22" s="48">
        <v>0.18182200000001103</v>
      </c>
      <c r="G22" s="21">
        <v>1.4E-3</v>
      </c>
      <c r="H22" s="22"/>
    </row>
    <row r="23" spans="1:8" ht="12.75" customHeight="1" x14ac:dyDescent="0.2">
      <c r="B23" s="23" t="s">
        <v>110</v>
      </c>
      <c r="C23" s="23"/>
      <c r="D23" s="23"/>
      <c r="E23" s="31"/>
      <c r="F23" s="24">
        <v>128.69475030000001</v>
      </c>
      <c r="G23" s="25">
        <v>0.99999999999999989</v>
      </c>
      <c r="H23" s="26"/>
    </row>
    <row r="24" spans="1:8" ht="12.75" customHeight="1" x14ac:dyDescent="0.2"/>
    <row r="25" spans="1:8" ht="12.75" customHeight="1" x14ac:dyDescent="0.2">
      <c r="B25" s="17"/>
      <c r="C25" s="17"/>
    </row>
    <row r="26" spans="1:8" ht="12.75" customHeight="1" x14ac:dyDescent="0.2">
      <c r="B26" s="17"/>
      <c r="C26" s="17"/>
    </row>
    <row r="27" spans="1:8" ht="12.75" customHeight="1" x14ac:dyDescent="0.2">
      <c r="B27" s="17"/>
      <c r="C27" s="17"/>
    </row>
    <row r="28" spans="1:8" ht="12.75" customHeight="1" x14ac:dyDescent="0.2">
      <c r="B28" s="17"/>
      <c r="C28" s="17"/>
    </row>
    <row r="29" spans="1:8" ht="12.75" customHeight="1" x14ac:dyDescent="0.2">
      <c r="B29" s="17"/>
      <c r="C29" s="17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736</v>
      </c>
      <c r="B1" s="94" t="s">
        <v>517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106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643</v>
      </c>
      <c r="C8" t="s">
        <v>513</v>
      </c>
      <c r="D8" t="s">
        <v>561</v>
      </c>
      <c r="E8" s="29">
        <v>1072775.4029999999</v>
      </c>
      <c r="F8" s="14">
        <v>316.06538030000002</v>
      </c>
      <c r="G8" s="15">
        <v>0.6008</v>
      </c>
      <c r="H8" s="16" t="s">
        <v>709</v>
      </c>
    </row>
    <row r="9" spans="1:8" ht="12.75" customHeight="1" x14ac:dyDescent="0.2">
      <c r="A9">
        <v>2</v>
      </c>
      <c r="B9" t="s">
        <v>613</v>
      </c>
      <c r="C9" t="s">
        <v>515</v>
      </c>
      <c r="D9" t="s">
        <v>561</v>
      </c>
      <c r="E9" s="29">
        <v>4991.6480000000001</v>
      </c>
      <c r="F9" s="14">
        <v>131.09474789999999</v>
      </c>
      <c r="G9" s="15">
        <v>0.2492</v>
      </c>
      <c r="H9" s="16" t="s">
        <v>709</v>
      </c>
    </row>
    <row r="10" spans="1:8" ht="12.75" customHeight="1" x14ac:dyDescent="0.2">
      <c r="A10">
        <v>3</v>
      </c>
      <c r="B10" t="s">
        <v>519</v>
      </c>
      <c r="C10" t="s">
        <v>514</v>
      </c>
      <c r="D10" t="s">
        <v>561</v>
      </c>
      <c r="E10" s="29">
        <v>144767.30290000001</v>
      </c>
      <c r="F10" s="14">
        <v>74.482777300000009</v>
      </c>
      <c r="G10" s="15">
        <v>0.1416</v>
      </c>
      <c r="H10" s="16" t="s">
        <v>709</v>
      </c>
    </row>
    <row r="11" spans="1:8" ht="12.75" customHeight="1" x14ac:dyDescent="0.2">
      <c r="B11" s="19" t="s">
        <v>99</v>
      </c>
      <c r="C11" s="19"/>
      <c r="D11" s="19"/>
      <c r="E11" s="30"/>
      <c r="F11" s="20">
        <v>521.6429055000001</v>
      </c>
      <c r="G11" s="21">
        <v>0.99160000000000004</v>
      </c>
      <c r="H11" s="22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107</v>
      </c>
      <c r="C13" s="17"/>
      <c r="F13" s="14">
        <v>0.79657</v>
      </c>
      <c r="G13" s="15">
        <v>1.5E-3</v>
      </c>
      <c r="H13" s="16">
        <v>42767</v>
      </c>
    </row>
    <row r="14" spans="1:8" ht="12.75" customHeight="1" x14ac:dyDescent="0.2">
      <c r="B14" s="19" t="s">
        <v>99</v>
      </c>
      <c r="C14" s="19"/>
      <c r="D14" s="19"/>
      <c r="E14" s="30"/>
      <c r="F14" s="20">
        <v>0.79657</v>
      </c>
      <c r="G14" s="21">
        <v>1.5E-3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108</v>
      </c>
      <c r="C16" s="17"/>
      <c r="F16" s="14"/>
      <c r="G16" s="15"/>
      <c r="H16" s="16"/>
    </row>
    <row r="17" spans="2:8" ht="12.75" customHeight="1" x14ac:dyDescent="0.2">
      <c r="B17" s="17" t="s">
        <v>109</v>
      </c>
      <c r="C17" s="17"/>
      <c r="F17" s="42">
        <v>3.6462810999998965</v>
      </c>
      <c r="G17" s="15">
        <v>6.8999999999999999E-3</v>
      </c>
      <c r="H17" s="16"/>
    </row>
    <row r="18" spans="2:8" ht="12.75" customHeight="1" x14ac:dyDescent="0.2">
      <c r="B18" s="19" t="s">
        <v>99</v>
      </c>
      <c r="C18" s="19"/>
      <c r="D18" s="19"/>
      <c r="E18" s="30"/>
      <c r="F18" s="48">
        <v>3.6462810999998965</v>
      </c>
      <c r="G18" s="21">
        <v>6.8999999999999999E-3</v>
      </c>
      <c r="H18" s="22"/>
    </row>
    <row r="19" spans="2:8" ht="12.75" customHeight="1" x14ac:dyDescent="0.2">
      <c r="B19" s="23" t="s">
        <v>110</v>
      </c>
      <c r="C19" s="23"/>
      <c r="D19" s="23"/>
      <c r="E19" s="31"/>
      <c r="F19" s="24">
        <v>526.08575659999997</v>
      </c>
      <c r="G19" s="25">
        <v>1</v>
      </c>
      <c r="H19" s="26"/>
    </row>
    <row r="20" spans="2:8" ht="12.75" customHeight="1" x14ac:dyDescent="0.2"/>
    <row r="21" spans="2:8" ht="12.75" customHeight="1" x14ac:dyDescent="0.2"/>
    <row r="22" spans="2:8" ht="12.75" customHeight="1" x14ac:dyDescent="0.2"/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0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4" customWidth="1"/>
    <col min="9" max="9" width="11.85546875" bestFit="1" customWidth="1"/>
  </cols>
  <sheetData>
    <row r="1" spans="1:9" ht="18.75" x14ac:dyDescent="0.2">
      <c r="A1" s="82" t="s">
        <v>711</v>
      </c>
      <c r="B1" s="94" t="s">
        <v>144</v>
      </c>
      <c r="C1" s="95"/>
      <c r="D1" s="95"/>
      <c r="E1" s="95"/>
      <c r="F1" s="95"/>
      <c r="G1" s="95"/>
      <c r="H1" s="95"/>
      <c r="I1" s="96"/>
    </row>
    <row r="2" spans="1:9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93" t="s">
        <v>873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783</v>
      </c>
      <c r="C8" s="17"/>
      <c r="F8" s="14"/>
      <c r="G8" s="15"/>
      <c r="H8" s="15"/>
      <c r="I8" s="16"/>
    </row>
    <row r="9" spans="1:9" ht="12.75" customHeight="1" x14ac:dyDescent="0.2">
      <c r="A9">
        <v>1</v>
      </c>
      <c r="B9" t="s">
        <v>313</v>
      </c>
      <c r="C9" t="s">
        <v>14</v>
      </c>
      <c r="D9" t="s">
        <v>10</v>
      </c>
      <c r="E9" s="29">
        <v>108745</v>
      </c>
      <c r="F9" s="14">
        <v>1399.1675425000001</v>
      </c>
      <c r="G9" s="15">
        <v>4.7199999999999999E-2</v>
      </c>
      <c r="H9" s="15"/>
      <c r="I9" s="16"/>
    </row>
    <row r="10" spans="1:9" ht="12.75" customHeight="1" x14ac:dyDescent="0.2">
      <c r="A10">
        <v>2</v>
      </c>
      <c r="B10" t="s">
        <v>314</v>
      </c>
      <c r="C10" t="s">
        <v>16</v>
      </c>
      <c r="D10" t="s">
        <v>15</v>
      </c>
      <c r="E10" s="29">
        <v>136691</v>
      </c>
      <c r="F10" s="14">
        <v>1269.3126259999999</v>
      </c>
      <c r="G10" s="15">
        <v>4.2799999999999998E-2</v>
      </c>
      <c r="H10" s="15"/>
      <c r="I10" s="16"/>
    </row>
    <row r="11" spans="1:9" ht="12.75" customHeight="1" x14ac:dyDescent="0.2">
      <c r="A11">
        <v>3</v>
      </c>
      <c r="B11" t="s">
        <v>381</v>
      </c>
      <c r="C11" t="s">
        <v>128</v>
      </c>
      <c r="D11" t="s">
        <v>37</v>
      </c>
      <c r="E11" s="29">
        <v>595883</v>
      </c>
      <c r="F11" s="14">
        <v>1234.669576</v>
      </c>
      <c r="G11" s="15">
        <v>4.1599999999999998E-2</v>
      </c>
      <c r="H11" s="15"/>
      <c r="I11" s="16"/>
    </row>
    <row r="12" spans="1:9" ht="12.75" customHeight="1" x14ac:dyDescent="0.2">
      <c r="A12">
        <v>4</v>
      </c>
      <c r="B12" t="s">
        <v>325</v>
      </c>
      <c r="C12" t="s">
        <v>48</v>
      </c>
      <c r="D12" t="s">
        <v>27</v>
      </c>
      <c r="E12" s="29">
        <v>473766</v>
      </c>
      <c r="F12" s="14">
        <v>1222.7900459999998</v>
      </c>
      <c r="G12" s="15">
        <v>4.1200000000000001E-2</v>
      </c>
      <c r="H12" s="15"/>
      <c r="I12" s="16"/>
    </row>
    <row r="13" spans="1:9" ht="12.75" customHeight="1" x14ac:dyDescent="0.2">
      <c r="A13">
        <v>5</v>
      </c>
      <c r="B13" t="s">
        <v>17</v>
      </c>
      <c r="C13" t="s">
        <v>18</v>
      </c>
      <c r="D13" t="s">
        <v>10</v>
      </c>
      <c r="E13" s="29">
        <v>457475</v>
      </c>
      <c r="F13" s="14">
        <v>1191.0361625</v>
      </c>
      <c r="G13" s="15">
        <v>4.02E-2</v>
      </c>
      <c r="H13" s="15"/>
      <c r="I13" s="16"/>
    </row>
    <row r="14" spans="1:9" ht="12.75" customHeight="1" x14ac:dyDescent="0.2">
      <c r="A14">
        <v>6</v>
      </c>
      <c r="B14" t="s">
        <v>316</v>
      </c>
      <c r="C14" t="s">
        <v>11</v>
      </c>
      <c r="D14" t="s">
        <v>10</v>
      </c>
      <c r="E14" s="29">
        <v>435881</v>
      </c>
      <c r="F14" s="14">
        <v>1172.3019495000001</v>
      </c>
      <c r="G14" s="15">
        <v>3.95E-2</v>
      </c>
      <c r="H14" s="15"/>
      <c r="I14" s="16"/>
    </row>
    <row r="15" spans="1:9" ht="12.75" customHeight="1" x14ac:dyDescent="0.2">
      <c r="A15">
        <v>7</v>
      </c>
      <c r="B15" t="s">
        <v>335</v>
      </c>
      <c r="C15" t="s">
        <v>52</v>
      </c>
      <c r="D15" t="s">
        <v>21</v>
      </c>
      <c r="E15" s="29">
        <v>16574</v>
      </c>
      <c r="F15" s="14">
        <v>976.91299500000002</v>
      </c>
      <c r="G15" s="15">
        <v>3.2899999999999999E-2</v>
      </c>
      <c r="H15" s="15"/>
      <c r="I15" s="16"/>
    </row>
    <row r="16" spans="1:9" ht="12.75" customHeight="1" x14ac:dyDescent="0.2">
      <c r="A16">
        <v>8</v>
      </c>
      <c r="B16" t="s">
        <v>327</v>
      </c>
      <c r="C16" t="s">
        <v>50</v>
      </c>
      <c r="D16" t="s">
        <v>27</v>
      </c>
      <c r="E16" s="29">
        <v>29046</v>
      </c>
      <c r="F16" s="14">
        <v>909.27050700000007</v>
      </c>
      <c r="G16" s="15">
        <v>3.0700000000000002E-2</v>
      </c>
      <c r="H16" s="15"/>
      <c r="I16" s="16"/>
    </row>
    <row r="17" spans="1:9" ht="12.75" customHeight="1" x14ac:dyDescent="0.2">
      <c r="A17">
        <v>9</v>
      </c>
      <c r="B17" t="s">
        <v>375</v>
      </c>
      <c r="C17" t="s">
        <v>117</v>
      </c>
      <c r="D17" t="s">
        <v>10</v>
      </c>
      <c r="E17" s="29">
        <v>71409</v>
      </c>
      <c r="F17" s="14">
        <v>894.07638450000002</v>
      </c>
      <c r="G17" s="15">
        <v>3.0099999999999998E-2</v>
      </c>
      <c r="H17" s="15"/>
      <c r="I17" s="16"/>
    </row>
    <row r="18" spans="1:9" ht="12.75" customHeight="1" x14ac:dyDescent="0.2">
      <c r="A18">
        <v>10</v>
      </c>
      <c r="B18" t="s">
        <v>338</v>
      </c>
      <c r="C18" t="s">
        <v>112</v>
      </c>
      <c r="D18" t="s">
        <v>10</v>
      </c>
      <c r="E18" s="29">
        <v>113799</v>
      </c>
      <c r="F18" s="14">
        <v>880.97495849999996</v>
      </c>
      <c r="G18" s="15">
        <v>2.9700000000000001E-2</v>
      </c>
      <c r="H18" s="15"/>
      <c r="I18" s="16"/>
    </row>
    <row r="19" spans="1:9" ht="12.75" customHeight="1" x14ac:dyDescent="0.2">
      <c r="A19">
        <v>11</v>
      </c>
      <c r="B19" t="s">
        <v>355</v>
      </c>
      <c r="C19" t="s">
        <v>79</v>
      </c>
      <c r="D19" t="s">
        <v>29</v>
      </c>
      <c r="E19" s="29">
        <v>60590</v>
      </c>
      <c r="F19" s="14">
        <v>876.28287499999999</v>
      </c>
      <c r="G19" s="15">
        <v>2.9499999999999998E-2</v>
      </c>
      <c r="H19" s="15"/>
      <c r="I19" s="16"/>
    </row>
    <row r="20" spans="1:9" ht="12.75" customHeight="1" x14ac:dyDescent="0.2">
      <c r="A20">
        <v>12</v>
      </c>
      <c r="B20" t="s">
        <v>320</v>
      </c>
      <c r="C20" t="s">
        <v>28</v>
      </c>
      <c r="D20" t="s">
        <v>25</v>
      </c>
      <c r="E20" s="29">
        <v>61010</v>
      </c>
      <c r="F20" s="14">
        <v>833.30508499999996</v>
      </c>
      <c r="G20" s="15">
        <v>2.81E-2</v>
      </c>
      <c r="H20" s="15"/>
      <c r="I20" s="16"/>
    </row>
    <row r="21" spans="1:9" ht="12.75" customHeight="1" x14ac:dyDescent="0.2">
      <c r="A21">
        <v>13</v>
      </c>
      <c r="B21" t="s">
        <v>359</v>
      </c>
      <c r="C21" t="s">
        <v>93</v>
      </c>
      <c r="D21" t="s">
        <v>31</v>
      </c>
      <c r="E21" s="29">
        <v>157811</v>
      </c>
      <c r="F21" s="14">
        <v>822.74764849999997</v>
      </c>
      <c r="G21" s="15">
        <v>2.7699999999999999E-2</v>
      </c>
      <c r="H21" s="15"/>
      <c r="I21" s="16"/>
    </row>
    <row r="22" spans="1:9" ht="12.75" customHeight="1" x14ac:dyDescent="0.2">
      <c r="A22">
        <v>14</v>
      </c>
      <c r="B22" t="s">
        <v>341</v>
      </c>
      <c r="C22" t="s">
        <v>68</v>
      </c>
      <c r="D22" t="s">
        <v>35</v>
      </c>
      <c r="E22" s="29">
        <v>226446</v>
      </c>
      <c r="F22" s="14">
        <v>788.48497200000008</v>
      </c>
      <c r="G22" s="15">
        <v>2.6599999999999999E-2</v>
      </c>
      <c r="H22" s="15"/>
      <c r="I22" s="16"/>
    </row>
    <row r="23" spans="1:9" ht="12.75" customHeight="1" x14ac:dyDescent="0.2">
      <c r="A23">
        <v>15</v>
      </c>
      <c r="B23" t="s">
        <v>317</v>
      </c>
      <c r="C23" t="s">
        <v>22</v>
      </c>
      <c r="D23" t="s">
        <v>21</v>
      </c>
      <c r="E23" s="29">
        <v>149740</v>
      </c>
      <c r="F23" s="14">
        <v>783.96376999999995</v>
      </c>
      <c r="G23" s="15">
        <v>2.64E-2</v>
      </c>
      <c r="H23" s="15"/>
      <c r="I23" s="16"/>
    </row>
    <row r="24" spans="1:9" ht="12.75" customHeight="1" x14ac:dyDescent="0.2">
      <c r="A24">
        <v>16</v>
      </c>
      <c r="B24" t="s">
        <v>755</v>
      </c>
      <c r="C24" t="s">
        <v>149</v>
      </c>
      <c r="D24" t="s">
        <v>21</v>
      </c>
      <c r="E24" s="29">
        <v>224453</v>
      </c>
      <c r="F24" s="14">
        <v>747.31626349999999</v>
      </c>
      <c r="G24" s="15">
        <v>2.52E-2</v>
      </c>
      <c r="H24" s="15"/>
      <c r="I24" s="16"/>
    </row>
    <row r="25" spans="1:9" ht="12.75" customHeight="1" x14ac:dyDescent="0.2">
      <c r="A25">
        <v>17</v>
      </c>
      <c r="B25" t="s">
        <v>330</v>
      </c>
      <c r="C25" t="s">
        <v>53</v>
      </c>
      <c r="D25" t="s">
        <v>23</v>
      </c>
      <c r="E25" s="29">
        <v>16908</v>
      </c>
      <c r="F25" s="14">
        <v>744.23943599999996</v>
      </c>
      <c r="G25" s="15">
        <v>2.5100000000000001E-2</v>
      </c>
      <c r="H25" s="15"/>
      <c r="I25" s="16"/>
    </row>
    <row r="26" spans="1:9" ht="12.75" customHeight="1" x14ac:dyDescent="0.2">
      <c r="A26">
        <v>18</v>
      </c>
      <c r="B26" t="s">
        <v>400</v>
      </c>
      <c r="C26" t="s">
        <v>146</v>
      </c>
      <c r="D26" t="s">
        <v>19</v>
      </c>
      <c r="E26" s="29">
        <v>4525</v>
      </c>
      <c r="F26" s="14">
        <v>699.38852499999996</v>
      </c>
      <c r="G26" s="15">
        <v>2.3599999999999999E-2</v>
      </c>
      <c r="H26" s="15"/>
      <c r="I26" s="16"/>
    </row>
    <row r="27" spans="1:9" ht="12.75" customHeight="1" x14ac:dyDescent="0.2">
      <c r="A27">
        <v>19</v>
      </c>
      <c r="B27" t="s">
        <v>398</v>
      </c>
      <c r="C27" t="s">
        <v>142</v>
      </c>
      <c r="D27" t="s">
        <v>47</v>
      </c>
      <c r="E27" s="29">
        <v>360691</v>
      </c>
      <c r="F27" s="14">
        <v>685.13255450000008</v>
      </c>
      <c r="G27" s="15">
        <v>2.3099999999999999E-2</v>
      </c>
      <c r="H27" s="15"/>
      <c r="I27" s="16"/>
    </row>
    <row r="28" spans="1:9" ht="12.75" customHeight="1" x14ac:dyDescent="0.2">
      <c r="A28">
        <v>20</v>
      </c>
      <c r="B28" t="s">
        <v>373</v>
      </c>
      <c r="C28" t="s">
        <v>115</v>
      </c>
      <c r="D28" t="s">
        <v>27</v>
      </c>
      <c r="E28" s="29">
        <v>78586</v>
      </c>
      <c r="F28" s="14">
        <v>672.22464400000001</v>
      </c>
      <c r="G28" s="15">
        <v>2.2700000000000001E-2</v>
      </c>
      <c r="H28" s="15"/>
      <c r="I28" s="16"/>
    </row>
    <row r="29" spans="1:9" ht="12.75" customHeight="1" x14ac:dyDescent="0.2">
      <c r="A29">
        <v>21</v>
      </c>
      <c r="B29" t="s">
        <v>318</v>
      </c>
      <c r="C29" t="s">
        <v>26</v>
      </c>
      <c r="D29" t="s">
        <v>15</v>
      </c>
      <c r="E29" s="29">
        <v>79723</v>
      </c>
      <c r="F29" s="14">
        <v>646.6731145</v>
      </c>
      <c r="G29" s="15">
        <v>2.18E-2</v>
      </c>
      <c r="H29" s="15"/>
      <c r="I29" s="16"/>
    </row>
    <row r="30" spans="1:9" ht="12.75" customHeight="1" x14ac:dyDescent="0.2">
      <c r="A30">
        <v>22</v>
      </c>
      <c r="B30" t="s">
        <v>383</v>
      </c>
      <c r="C30" t="s">
        <v>127</v>
      </c>
      <c r="D30" t="s">
        <v>15</v>
      </c>
      <c r="E30" s="29">
        <v>135162</v>
      </c>
      <c r="F30" s="14">
        <v>611.20256399999994</v>
      </c>
      <c r="G30" s="15">
        <v>2.06E-2</v>
      </c>
      <c r="H30" s="15"/>
      <c r="I30" s="16"/>
    </row>
    <row r="31" spans="1:9" ht="12.75" customHeight="1" x14ac:dyDescent="0.2">
      <c r="A31">
        <v>23</v>
      </c>
      <c r="B31" t="s">
        <v>328</v>
      </c>
      <c r="C31" t="s">
        <v>56</v>
      </c>
      <c r="D31" t="s">
        <v>19</v>
      </c>
      <c r="E31" s="29">
        <v>16111</v>
      </c>
      <c r="F31" s="14">
        <v>595.21283950000009</v>
      </c>
      <c r="G31" s="15">
        <v>2.01E-2</v>
      </c>
      <c r="H31" s="15"/>
      <c r="I31" s="16"/>
    </row>
    <row r="32" spans="1:9" ht="12.75" customHeight="1" x14ac:dyDescent="0.2">
      <c r="A32">
        <v>24</v>
      </c>
      <c r="B32" t="s">
        <v>387</v>
      </c>
      <c r="C32" t="s">
        <v>133</v>
      </c>
      <c r="D32" t="s">
        <v>116</v>
      </c>
      <c r="E32" s="29">
        <v>120829</v>
      </c>
      <c r="F32" s="14">
        <v>591.0350535</v>
      </c>
      <c r="G32" s="15">
        <v>1.9900000000000001E-2</v>
      </c>
      <c r="H32" s="15"/>
      <c r="I32" s="16"/>
    </row>
    <row r="33" spans="1:9" ht="12.75" customHeight="1" x14ac:dyDescent="0.2">
      <c r="A33">
        <v>25</v>
      </c>
      <c r="B33" t="s">
        <v>386</v>
      </c>
      <c r="C33" t="s">
        <v>132</v>
      </c>
      <c r="D33" t="s">
        <v>31</v>
      </c>
      <c r="E33" s="29">
        <v>86538</v>
      </c>
      <c r="F33" s="14">
        <v>589.88627700000006</v>
      </c>
      <c r="G33" s="15">
        <v>1.9900000000000001E-2</v>
      </c>
      <c r="H33" s="15"/>
      <c r="I33" s="16"/>
    </row>
    <row r="34" spans="1:9" ht="12.75" customHeight="1" x14ac:dyDescent="0.2">
      <c r="A34">
        <v>26</v>
      </c>
      <c r="B34" t="s">
        <v>339</v>
      </c>
      <c r="C34" t="s">
        <v>62</v>
      </c>
      <c r="D34" t="s">
        <v>23</v>
      </c>
      <c r="E34" s="29">
        <v>83713</v>
      </c>
      <c r="F34" s="14">
        <v>578.37311699999998</v>
      </c>
      <c r="G34" s="15">
        <v>1.95E-2</v>
      </c>
      <c r="H34" s="15"/>
      <c r="I34" s="16"/>
    </row>
    <row r="35" spans="1:9" ht="12.75" customHeight="1" x14ac:dyDescent="0.2">
      <c r="A35">
        <v>27</v>
      </c>
      <c r="B35" t="s">
        <v>315</v>
      </c>
      <c r="C35" t="s">
        <v>32</v>
      </c>
      <c r="D35" t="s">
        <v>31</v>
      </c>
      <c r="E35" s="29">
        <v>54628</v>
      </c>
      <c r="F35" s="14">
        <v>570.971856</v>
      </c>
      <c r="G35" s="15">
        <v>1.9199999999999998E-2</v>
      </c>
      <c r="H35" s="15"/>
      <c r="I35" s="16"/>
    </row>
    <row r="36" spans="1:9" ht="12.75" customHeight="1" x14ac:dyDescent="0.2">
      <c r="A36">
        <v>28</v>
      </c>
      <c r="B36" t="s">
        <v>528</v>
      </c>
      <c r="C36" t="s">
        <v>71</v>
      </c>
      <c r="D36" t="s">
        <v>19</v>
      </c>
      <c r="E36" s="29">
        <v>370284</v>
      </c>
      <c r="F36" s="14">
        <v>539.50378799999999</v>
      </c>
      <c r="G36" s="15">
        <v>1.8200000000000001E-2</v>
      </c>
      <c r="H36" s="15"/>
      <c r="I36" s="16"/>
    </row>
    <row r="37" spans="1:9" ht="12.75" customHeight="1" x14ac:dyDescent="0.2">
      <c r="A37">
        <v>29</v>
      </c>
      <c r="B37" t="s">
        <v>385</v>
      </c>
      <c r="C37" t="s">
        <v>130</v>
      </c>
      <c r="D37" t="s">
        <v>10</v>
      </c>
      <c r="E37" s="29">
        <v>33902</v>
      </c>
      <c r="F37" s="14">
        <v>473.27192000000002</v>
      </c>
      <c r="G37" s="15">
        <v>1.6E-2</v>
      </c>
      <c r="H37" s="15"/>
      <c r="I37" s="16"/>
    </row>
    <row r="38" spans="1:9" ht="12.75" customHeight="1" x14ac:dyDescent="0.2">
      <c r="A38">
        <v>30</v>
      </c>
      <c r="B38" s="1" t="s">
        <v>321</v>
      </c>
      <c r="C38" t="s">
        <v>41</v>
      </c>
      <c r="D38" t="s">
        <v>21</v>
      </c>
      <c r="E38" s="29">
        <v>16173</v>
      </c>
      <c r="F38" s="14">
        <v>458.25386850000001</v>
      </c>
      <c r="G38" s="15">
        <v>1.54E-2</v>
      </c>
      <c r="H38" s="15"/>
      <c r="I38" s="16"/>
    </row>
    <row r="39" spans="1:9" ht="12.75" customHeight="1" x14ac:dyDescent="0.2">
      <c r="A39">
        <v>31</v>
      </c>
      <c r="B39" t="s">
        <v>343</v>
      </c>
      <c r="C39" t="s">
        <v>20</v>
      </c>
      <c r="D39" t="s">
        <v>15</v>
      </c>
      <c r="E39" s="29">
        <v>20384</v>
      </c>
      <c r="F39" s="14">
        <v>454.52243200000004</v>
      </c>
      <c r="G39" s="15">
        <v>1.5299999999999999E-2</v>
      </c>
      <c r="H39" s="15"/>
      <c r="I39" s="16"/>
    </row>
    <row r="40" spans="1:9" ht="12.75" customHeight="1" x14ac:dyDescent="0.2">
      <c r="A40">
        <v>32</v>
      </c>
      <c r="B40" t="s">
        <v>399</v>
      </c>
      <c r="C40" t="s">
        <v>145</v>
      </c>
      <c r="D40" t="s">
        <v>23</v>
      </c>
      <c r="E40" s="29">
        <v>63142</v>
      </c>
      <c r="F40" s="14">
        <v>442.05714200000006</v>
      </c>
      <c r="G40" s="15">
        <v>1.49E-2</v>
      </c>
      <c r="H40" s="15"/>
      <c r="I40" s="16"/>
    </row>
    <row r="41" spans="1:9" ht="12.75" customHeight="1" x14ac:dyDescent="0.2">
      <c r="A41">
        <v>33</v>
      </c>
      <c r="B41" t="s">
        <v>401</v>
      </c>
      <c r="C41" t="s">
        <v>147</v>
      </c>
      <c r="D41" t="s">
        <v>27</v>
      </c>
      <c r="E41" s="29">
        <v>43487</v>
      </c>
      <c r="F41" s="14">
        <v>386.01235549999996</v>
      </c>
      <c r="G41" s="15">
        <v>1.2999999999999999E-2</v>
      </c>
      <c r="H41" s="15"/>
      <c r="I41" s="16"/>
    </row>
    <row r="42" spans="1:9" ht="12.75" customHeight="1" x14ac:dyDescent="0.2">
      <c r="A42">
        <v>34</v>
      </c>
      <c r="B42" t="s">
        <v>404</v>
      </c>
      <c r="C42" t="s">
        <v>153</v>
      </c>
      <c r="D42" t="s">
        <v>31</v>
      </c>
      <c r="E42" s="29">
        <v>92950</v>
      </c>
      <c r="F42" s="14">
        <v>376.67987499999998</v>
      </c>
      <c r="G42" s="15">
        <v>1.2699999999999999E-2</v>
      </c>
      <c r="H42" s="15"/>
      <c r="I42" s="16"/>
    </row>
    <row r="43" spans="1:9" ht="12.75" customHeight="1" x14ac:dyDescent="0.2">
      <c r="A43">
        <v>35</v>
      </c>
      <c r="B43" t="s">
        <v>363</v>
      </c>
      <c r="C43" t="s">
        <v>73</v>
      </c>
      <c r="D43" t="s">
        <v>51</v>
      </c>
      <c r="E43" s="29">
        <v>24273</v>
      </c>
      <c r="F43" s="14">
        <v>328.94769600000001</v>
      </c>
      <c r="G43" s="15">
        <v>1.11E-2</v>
      </c>
      <c r="H43" s="15"/>
      <c r="I43" s="16"/>
    </row>
    <row r="44" spans="1:9" ht="12.75" customHeight="1" x14ac:dyDescent="0.2">
      <c r="A44">
        <v>36</v>
      </c>
      <c r="B44" t="s">
        <v>352</v>
      </c>
      <c r="C44" t="s">
        <v>76</v>
      </c>
      <c r="D44" t="s">
        <v>10</v>
      </c>
      <c r="E44" s="29">
        <v>431907</v>
      </c>
      <c r="F44" s="14">
        <v>328.46527350000002</v>
      </c>
      <c r="G44" s="15">
        <v>1.11E-2</v>
      </c>
      <c r="H44" s="15"/>
      <c r="I44" s="16"/>
    </row>
    <row r="45" spans="1:9" ht="12.75" customHeight="1" x14ac:dyDescent="0.2">
      <c r="A45">
        <v>37</v>
      </c>
      <c r="B45" t="s">
        <v>485</v>
      </c>
      <c r="C45" t="s">
        <v>252</v>
      </c>
      <c r="D45" t="s">
        <v>27</v>
      </c>
      <c r="E45" s="29">
        <v>40216</v>
      </c>
      <c r="F45" s="14">
        <v>321.567136</v>
      </c>
      <c r="G45" s="15">
        <v>1.0800000000000001E-2</v>
      </c>
      <c r="H45" s="15"/>
      <c r="I45" s="16"/>
    </row>
    <row r="46" spans="1:9" ht="12.75" customHeight="1" x14ac:dyDescent="0.2">
      <c r="A46">
        <v>38</v>
      </c>
      <c r="B46" t="s">
        <v>342</v>
      </c>
      <c r="C46" t="s">
        <v>64</v>
      </c>
      <c r="D46" t="s">
        <v>23</v>
      </c>
      <c r="E46" s="29">
        <v>46642</v>
      </c>
      <c r="F46" s="14">
        <v>318.005156</v>
      </c>
      <c r="G46" s="15">
        <v>1.0699999999999999E-2</v>
      </c>
      <c r="H46" s="15"/>
      <c r="I46" s="16"/>
    </row>
    <row r="47" spans="1:9" ht="12.75" customHeight="1" x14ac:dyDescent="0.2">
      <c r="A47">
        <v>39</v>
      </c>
      <c r="B47" t="s">
        <v>42</v>
      </c>
      <c r="C47" t="s">
        <v>44</v>
      </c>
      <c r="D47" t="s">
        <v>10</v>
      </c>
      <c r="E47" s="29">
        <v>181200</v>
      </c>
      <c r="F47" s="14">
        <v>299.2518</v>
      </c>
      <c r="G47" s="15">
        <v>1.01E-2</v>
      </c>
      <c r="H47" s="15"/>
      <c r="I47" s="16"/>
    </row>
    <row r="48" spans="1:9" ht="12.75" customHeight="1" x14ac:dyDescent="0.2">
      <c r="A48">
        <v>40</v>
      </c>
      <c r="B48" t="s">
        <v>402</v>
      </c>
      <c r="C48" t="s">
        <v>148</v>
      </c>
      <c r="D48" t="s">
        <v>116</v>
      </c>
      <c r="E48" s="29">
        <v>352942</v>
      </c>
      <c r="F48" s="14">
        <v>296.29480899999999</v>
      </c>
      <c r="G48" s="15">
        <v>0.01</v>
      </c>
      <c r="H48" s="15"/>
      <c r="I48" s="16"/>
    </row>
    <row r="49" spans="1:9" ht="12.75" customHeight="1" x14ac:dyDescent="0.2">
      <c r="A49">
        <v>41</v>
      </c>
      <c r="B49" t="s">
        <v>422</v>
      </c>
      <c r="C49" t="s">
        <v>177</v>
      </c>
      <c r="D49" t="s">
        <v>29</v>
      </c>
      <c r="E49" s="29">
        <v>70397</v>
      </c>
      <c r="F49" s="14">
        <v>230.16299149999998</v>
      </c>
      <c r="G49" s="15">
        <v>7.7999999999999996E-3</v>
      </c>
      <c r="H49" s="15"/>
      <c r="I49" s="16"/>
    </row>
    <row r="50" spans="1:9" ht="12.75" customHeight="1" x14ac:dyDescent="0.2">
      <c r="A50">
        <v>42</v>
      </c>
      <c r="B50" t="s">
        <v>824</v>
      </c>
      <c r="C50" t="s">
        <v>825</v>
      </c>
      <c r="D50" t="s">
        <v>25</v>
      </c>
      <c r="E50" s="29">
        <v>27752</v>
      </c>
      <c r="F50" s="14">
        <v>223.68111999999999</v>
      </c>
      <c r="G50" s="15">
        <v>7.4999999999999997E-3</v>
      </c>
      <c r="H50" s="15"/>
      <c r="I50" s="16"/>
    </row>
    <row r="51" spans="1:9" ht="12.75" customHeight="1" x14ac:dyDescent="0.2">
      <c r="A51">
        <v>43</v>
      </c>
      <c r="B51" t="s">
        <v>322</v>
      </c>
      <c r="C51" t="s">
        <v>24</v>
      </c>
      <c r="D51" t="s">
        <v>323</v>
      </c>
      <c r="E51" s="29">
        <v>52444</v>
      </c>
      <c r="F51" s="14">
        <v>219.58302800000001</v>
      </c>
      <c r="G51" s="15">
        <v>7.4000000000000003E-3</v>
      </c>
      <c r="H51" s="15"/>
      <c r="I51" s="16"/>
    </row>
    <row r="52" spans="1:9" ht="12.75" customHeight="1" x14ac:dyDescent="0.2">
      <c r="A52">
        <v>44</v>
      </c>
      <c r="B52" t="s">
        <v>331</v>
      </c>
      <c r="C52" t="s">
        <v>74</v>
      </c>
      <c r="D52" t="s">
        <v>23</v>
      </c>
      <c r="E52" s="29">
        <v>33953</v>
      </c>
      <c r="F52" s="14">
        <v>214.413195</v>
      </c>
      <c r="G52" s="15">
        <v>7.1999999999999998E-3</v>
      </c>
      <c r="H52" s="15"/>
      <c r="I52" s="16"/>
    </row>
    <row r="53" spans="1:9" ht="12.75" customHeight="1" x14ac:dyDescent="0.2">
      <c r="A53">
        <v>45</v>
      </c>
      <c r="B53" t="s">
        <v>396</v>
      </c>
      <c r="C53" t="s">
        <v>136</v>
      </c>
      <c r="D53" t="s">
        <v>35</v>
      </c>
      <c r="E53" s="29">
        <v>87401</v>
      </c>
      <c r="F53" s="14">
        <v>96.228500999999994</v>
      </c>
      <c r="G53" s="15">
        <v>3.2000000000000002E-3</v>
      </c>
      <c r="H53" s="15"/>
      <c r="I53" s="16"/>
    </row>
    <row r="54" spans="1:9" ht="12.75" customHeight="1" x14ac:dyDescent="0.2">
      <c r="A54">
        <v>46</v>
      </c>
      <c r="B54" t="s">
        <v>353</v>
      </c>
      <c r="C54" t="s">
        <v>70</v>
      </c>
      <c r="D54" t="s">
        <v>29</v>
      </c>
      <c r="E54" s="29">
        <v>15594</v>
      </c>
      <c r="F54" s="14">
        <v>23.07912</v>
      </c>
      <c r="G54" s="15">
        <v>8.0000000000000004E-4</v>
      </c>
      <c r="H54" s="15"/>
      <c r="I54" s="16"/>
    </row>
    <row r="55" spans="1:9" ht="12.75" customHeight="1" x14ac:dyDescent="0.2">
      <c r="B55" s="19" t="s">
        <v>99</v>
      </c>
      <c r="C55" s="19"/>
      <c r="D55" s="19"/>
      <c r="E55" s="30"/>
      <c r="F55" s="20">
        <v>29016.934549500016</v>
      </c>
      <c r="G55" s="21">
        <v>0.97810000000000008</v>
      </c>
      <c r="H55" s="21"/>
      <c r="I55" s="22"/>
    </row>
    <row r="56" spans="1:9" s="46" customFormat="1" ht="12.75" customHeight="1" x14ac:dyDescent="0.2">
      <c r="B56" s="59"/>
      <c r="C56" s="59"/>
      <c r="D56" s="59"/>
      <c r="E56" s="60"/>
      <c r="F56" s="61"/>
      <c r="G56" s="62"/>
      <c r="H56" s="62"/>
      <c r="I56" s="63"/>
    </row>
    <row r="57" spans="1:9" s="46" customFormat="1" ht="12.75" customHeight="1" x14ac:dyDescent="0.2">
      <c r="B57" s="17" t="s">
        <v>875</v>
      </c>
      <c r="C57" s="59"/>
      <c r="D57" s="59"/>
      <c r="E57" s="60"/>
      <c r="F57" s="61"/>
      <c r="G57" s="62"/>
      <c r="H57" s="62"/>
      <c r="I57" s="63"/>
    </row>
    <row r="58" spans="1:9" ht="12.75" customHeight="1" x14ac:dyDescent="0.2">
      <c r="A58">
        <v>47</v>
      </c>
      <c r="B58" t="s">
        <v>396</v>
      </c>
      <c r="C58" t="s">
        <v>136</v>
      </c>
      <c r="D58" t="s">
        <v>35</v>
      </c>
      <c r="E58" s="39">
        <v>91000</v>
      </c>
      <c r="F58" s="44">
        <v>100.191</v>
      </c>
      <c r="G58" s="45">
        <v>3.3999999999999998E-3</v>
      </c>
      <c r="H58" s="45"/>
      <c r="I58" s="16"/>
    </row>
    <row r="59" spans="1:9" ht="12.75" customHeight="1" x14ac:dyDescent="0.2">
      <c r="A59">
        <v>48</v>
      </c>
      <c r="B59" t="s">
        <v>396</v>
      </c>
      <c r="D59" t="s">
        <v>564</v>
      </c>
      <c r="E59" s="39">
        <v>-91000</v>
      </c>
      <c r="F59" s="44">
        <v>-97.643000000000001</v>
      </c>
      <c r="G59" s="45"/>
      <c r="H59" s="45">
        <v>-3.3E-3</v>
      </c>
      <c r="I59" s="16">
        <v>42789</v>
      </c>
    </row>
    <row r="60" spans="1:9" ht="12.75" customHeight="1" x14ac:dyDescent="0.2">
      <c r="B60" s="19" t="s">
        <v>99</v>
      </c>
      <c r="C60" s="19"/>
      <c r="D60" s="19"/>
      <c r="E60" s="30"/>
      <c r="F60" s="20">
        <v>100.191</v>
      </c>
      <c r="G60" s="21">
        <v>3.3999999999999998E-3</v>
      </c>
      <c r="H60" s="21">
        <v>-3.3E-3</v>
      </c>
      <c r="I60" s="22"/>
    </row>
    <row r="61" spans="1:9" s="46" customFormat="1" ht="12.75" customHeight="1" x14ac:dyDescent="0.2">
      <c r="B61" s="59"/>
      <c r="C61" s="59"/>
      <c r="D61" s="59"/>
      <c r="E61" s="60"/>
      <c r="F61" s="61"/>
      <c r="G61" s="62"/>
      <c r="H61" s="62"/>
      <c r="I61" s="63"/>
    </row>
    <row r="62" spans="1:9" ht="12.75" customHeight="1" x14ac:dyDescent="0.2">
      <c r="A62" s="83"/>
      <c r="B62" s="17" t="s">
        <v>107</v>
      </c>
      <c r="C62" s="17"/>
      <c r="F62" s="14">
        <v>324.40505999999999</v>
      </c>
      <c r="G62" s="15">
        <v>1.09E-2</v>
      </c>
      <c r="H62" s="15"/>
      <c r="I62" s="16">
        <v>42767</v>
      </c>
    </row>
    <row r="63" spans="1:9" ht="12.75" customHeight="1" x14ac:dyDescent="0.2">
      <c r="B63" s="19" t="s">
        <v>99</v>
      </c>
      <c r="C63" s="19"/>
      <c r="D63" s="19"/>
      <c r="E63" s="30"/>
      <c r="F63" s="20">
        <v>324.40505999999999</v>
      </c>
      <c r="G63" s="21">
        <v>1.09E-2</v>
      </c>
      <c r="H63" s="21"/>
      <c r="I63" s="22"/>
    </row>
    <row r="64" spans="1:9" ht="12.75" customHeight="1" x14ac:dyDescent="0.2">
      <c r="F64" s="14"/>
      <c r="G64" s="15"/>
      <c r="H64" s="15"/>
      <c r="I64" s="16"/>
    </row>
    <row r="65" spans="2:9" ht="12.75" customHeight="1" x14ac:dyDescent="0.2">
      <c r="B65" s="17" t="s">
        <v>108</v>
      </c>
      <c r="C65" s="17"/>
      <c r="F65" s="14"/>
      <c r="G65" s="15"/>
      <c r="H65" s="15"/>
      <c r="I65" s="16"/>
    </row>
    <row r="66" spans="2:9" ht="12.75" customHeight="1" x14ac:dyDescent="0.2">
      <c r="B66" s="17" t="s">
        <v>109</v>
      </c>
      <c r="C66" s="17"/>
      <c r="F66" s="14">
        <v>221.43857729999945</v>
      </c>
      <c r="G66" s="15">
        <v>7.6E-3</v>
      </c>
      <c r="H66" s="15"/>
      <c r="I66" s="16"/>
    </row>
    <row r="67" spans="2:9" ht="12.75" customHeight="1" x14ac:dyDescent="0.2">
      <c r="B67" s="19" t="s">
        <v>99</v>
      </c>
      <c r="C67" s="19"/>
      <c r="D67" s="19"/>
      <c r="E67" s="30"/>
      <c r="F67" s="20">
        <v>221.43857729999945</v>
      </c>
      <c r="G67" s="21">
        <v>7.6E-3</v>
      </c>
      <c r="H67" s="21"/>
      <c r="I67" s="22"/>
    </row>
    <row r="68" spans="2:9" ht="12.75" customHeight="1" x14ac:dyDescent="0.2">
      <c r="B68" s="23" t="s">
        <v>110</v>
      </c>
      <c r="C68" s="23"/>
      <c r="D68" s="23"/>
      <c r="E68" s="31"/>
      <c r="F68" s="24">
        <v>29662.969186800015</v>
      </c>
      <c r="G68" s="25">
        <v>1</v>
      </c>
      <c r="H68" s="25"/>
      <c r="I68" s="26"/>
    </row>
    <row r="69" spans="2:9" ht="12.75" customHeight="1" x14ac:dyDescent="0.2"/>
    <row r="70" spans="2:9" ht="12.75" customHeight="1" x14ac:dyDescent="0.2">
      <c r="B70" s="50" t="s">
        <v>525</v>
      </c>
      <c r="C70" s="17"/>
    </row>
    <row r="71" spans="2:9" ht="12.75" customHeight="1" x14ac:dyDescent="0.2">
      <c r="B71" s="17"/>
      <c r="C71" s="17"/>
      <c r="F71" s="14"/>
      <c r="G71" s="15"/>
      <c r="H71" s="15"/>
    </row>
    <row r="72" spans="2:9" ht="12.75" customHeight="1" x14ac:dyDescent="0.2">
      <c r="B72" s="17"/>
      <c r="C72" s="17"/>
      <c r="F72" s="14"/>
      <c r="G72" s="15"/>
      <c r="H72" s="15"/>
    </row>
    <row r="73" spans="2:9" ht="12.75" customHeight="1" x14ac:dyDescent="0.2">
      <c r="B73" s="17"/>
      <c r="C73" s="17"/>
      <c r="F73" s="14"/>
      <c r="G73" s="15"/>
      <c r="H73" s="15"/>
    </row>
    <row r="74" spans="2:9" ht="12.75" customHeight="1" x14ac:dyDescent="0.2">
      <c r="B74" s="17"/>
      <c r="C74" s="17"/>
      <c r="F74" s="14"/>
      <c r="G74" s="15"/>
      <c r="H74" s="15"/>
    </row>
    <row r="75" spans="2:9" ht="12.75" customHeight="1" x14ac:dyDescent="0.2"/>
    <row r="76" spans="2:9" ht="12.75" customHeight="1" x14ac:dyDescent="0.2">
      <c r="F76" s="14"/>
    </row>
    <row r="77" spans="2:9" ht="12.75" customHeight="1" x14ac:dyDescent="0.2"/>
    <row r="78" spans="2:9" ht="12.75" customHeight="1" x14ac:dyDescent="0.2"/>
    <row r="79" spans="2:9" ht="12.75" customHeight="1" x14ac:dyDescent="0.2"/>
    <row r="80" spans="2:9" ht="12.75" customHeight="1" x14ac:dyDescent="0.2"/>
    <row r="81" spans="5:5" ht="12.75" customHeight="1" x14ac:dyDescent="0.2"/>
    <row r="82" spans="5:5" ht="12.75" customHeight="1" x14ac:dyDescent="0.2"/>
    <row r="83" spans="5:5" ht="12.75" customHeight="1" x14ac:dyDescent="0.2"/>
    <row r="84" spans="5:5" ht="12.75" customHeight="1" x14ac:dyDescent="0.2"/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  <row r="101" spans="5:5" ht="12.75" customHeight="1" x14ac:dyDescent="0.2">
      <c r="E101"/>
    </row>
    <row r="102" spans="5:5" ht="12.75" customHeight="1" x14ac:dyDescent="0.2">
      <c r="E102"/>
    </row>
    <row r="103" spans="5:5" ht="12.75" customHeight="1" x14ac:dyDescent="0.2">
      <c r="E103"/>
    </row>
    <row r="104" spans="5:5" ht="12.75" customHeight="1" x14ac:dyDescent="0.2">
      <c r="E104"/>
    </row>
    <row r="105" spans="5:5" ht="12.75" customHeight="1" x14ac:dyDescent="0.2">
      <c r="E105"/>
    </row>
    <row r="106" spans="5:5" ht="12.75" customHeight="1" x14ac:dyDescent="0.2">
      <c r="E106"/>
    </row>
    <row r="107" spans="5:5" ht="12.75" customHeight="1" x14ac:dyDescent="0.2">
      <c r="E107"/>
    </row>
  </sheetData>
  <sheetProtection password="DDE3" sheet="1" objects="1" scenarios="1"/>
  <sortState ref="B9:G50">
    <sortCondition descending="1" ref="G9:G50"/>
  </sortState>
  <mergeCells count="1">
    <mergeCell ref="B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737</v>
      </c>
      <c r="B1" s="94" t="s">
        <v>518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106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519</v>
      </c>
      <c r="C8" t="s">
        <v>514</v>
      </c>
      <c r="D8" t="s">
        <v>561</v>
      </c>
      <c r="E8" s="29">
        <v>156435.73920000001</v>
      </c>
      <c r="F8" s="14">
        <v>80.486187799999996</v>
      </c>
      <c r="G8" s="15">
        <v>0.53979999999999995</v>
      </c>
      <c r="H8" s="16" t="s">
        <v>709</v>
      </c>
    </row>
    <row r="9" spans="1:8" ht="12.75" customHeight="1" x14ac:dyDescent="0.2">
      <c r="A9">
        <v>2</v>
      </c>
      <c r="B9" t="s">
        <v>520</v>
      </c>
      <c r="C9" t="s">
        <v>516</v>
      </c>
      <c r="D9" t="s">
        <v>561</v>
      </c>
      <c r="E9" s="29">
        <v>34957.345200000003</v>
      </c>
      <c r="F9" s="14">
        <v>29.6892733</v>
      </c>
      <c r="G9" s="15">
        <v>0.1991</v>
      </c>
      <c r="H9" s="16" t="s">
        <v>709</v>
      </c>
    </row>
    <row r="10" spans="1:8" ht="12.75" customHeight="1" x14ac:dyDescent="0.2">
      <c r="A10">
        <v>3</v>
      </c>
      <c r="B10" t="s">
        <v>643</v>
      </c>
      <c r="C10" t="s">
        <v>513</v>
      </c>
      <c r="D10" t="s">
        <v>561</v>
      </c>
      <c r="E10" s="29">
        <v>89078.274900000004</v>
      </c>
      <c r="F10" s="14">
        <v>26.2445977</v>
      </c>
      <c r="G10" s="15">
        <v>0.17599999999999999</v>
      </c>
      <c r="H10" s="16" t="s">
        <v>709</v>
      </c>
    </row>
    <row r="11" spans="1:8" ht="12.75" customHeight="1" x14ac:dyDescent="0.2">
      <c r="A11">
        <v>4</v>
      </c>
      <c r="B11" t="s">
        <v>613</v>
      </c>
      <c r="C11" t="s">
        <v>515</v>
      </c>
      <c r="D11" t="s">
        <v>561</v>
      </c>
      <c r="E11" s="29">
        <v>467.81</v>
      </c>
      <c r="F11" s="14">
        <v>12.286009399999999</v>
      </c>
      <c r="G11" s="15">
        <v>8.2400000000000001E-2</v>
      </c>
      <c r="H11" s="16" t="s">
        <v>709</v>
      </c>
    </row>
    <row r="12" spans="1:8" ht="12.75" customHeight="1" x14ac:dyDescent="0.2">
      <c r="B12" s="19" t="s">
        <v>99</v>
      </c>
      <c r="C12" s="19"/>
      <c r="D12" s="19"/>
      <c r="E12" s="30"/>
      <c r="F12" s="20">
        <v>148.7060682</v>
      </c>
      <c r="G12" s="21">
        <v>0.99729999999999985</v>
      </c>
      <c r="H12" s="22"/>
    </row>
    <row r="13" spans="1:8" ht="11.25" customHeight="1" x14ac:dyDescent="0.2">
      <c r="F13" s="14"/>
      <c r="G13" s="15"/>
      <c r="H13" s="16"/>
    </row>
    <row r="14" spans="1:8" ht="12.75" customHeight="1" x14ac:dyDescent="0.2">
      <c r="A14" s="83" t="s">
        <v>708</v>
      </c>
      <c r="B14" s="17" t="s">
        <v>107</v>
      </c>
      <c r="C14" s="17"/>
      <c r="F14" s="14">
        <v>0.39828999999999998</v>
      </c>
      <c r="G14" s="15">
        <v>2.7000000000000001E-3</v>
      </c>
      <c r="H14" s="16">
        <v>42767</v>
      </c>
    </row>
    <row r="15" spans="1:8" ht="12.75" customHeight="1" x14ac:dyDescent="0.2">
      <c r="B15" s="19" t="s">
        <v>99</v>
      </c>
      <c r="C15" s="19"/>
      <c r="D15" s="19"/>
      <c r="E15" s="30"/>
      <c r="F15" s="20">
        <v>0.39828999999999998</v>
      </c>
      <c r="G15" s="21">
        <v>2.7000000000000001E-3</v>
      </c>
      <c r="H15" s="22"/>
    </row>
    <row r="16" spans="1:8" ht="12.75" customHeight="1" x14ac:dyDescent="0.2"/>
    <row r="17" spans="2:8" ht="12.75" customHeight="1" x14ac:dyDescent="0.2">
      <c r="B17" s="17" t="s">
        <v>108</v>
      </c>
      <c r="C17" s="17"/>
      <c r="F17" s="14"/>
      <c r="G17" s="15"/>
      <c r="H17" s="16"/>
    </row>
    <row r="18" spans="2:8" ht="12.75" customHeight="1" x14ac:dyDescent="0.2">
      <c r="B18" s="17" t="s">
        <v>109</v>
      </c>
      <c r="C18" s="17"/>
      <c r="F18" s="14">
        <v>9.8695000000077471E-3</v>
      </c>
      <c r="G18" s="15">
        <v>0</v>
      </c>
      <c r="H18" s="16"/>
    </row>
    <row r="19" spans="2:8" ht="12.75" customHeight="1" x14ac:dyDescent="0.2">
      <c r="B19" s="19" t="s">
        <v>99</v>
      </c>
      <c r="C19" s="19"/>
      <c r="D19" s="19"/>
      <c r="E19" s="30"/>
      <c r="F19" s="20">
        <v>9.8695000000077471E-3</v>
      </c>
      <c r="G19" s="21">
        <v>0</v>
      </c>
      <c r="H19" s="22"/>
    </row>
    <row r="20" spans="2:8" ht="12.75" customHeight="1" x14ac:dyDescent="0.2">
      <c r="B20" s="23" t="s">
        <v>110</v>
      </c>
      <c r="C20" s="23"/>
      <c r="D20" s="23"/>
      <c r="E20" s="31"/>
      <c r="F20" s="24">
        <v>149.11422770000001</v>
      </c>
      <c r="G20" s="25">
        <v>0.99999999999999989</v>
      </c>
      <c r="H20" s="26"/>
    </row>
    <row r="21" spans="2:8" ht="12.75" customHeight="1" x14ac:dyDescent="0.2"/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102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9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</cols>
  <sheetData>
    <row r="1" spans="1:9" ht="18.75" x14ac:dyDescent="0.2">
      <c r="A1" s="82" t="s">
        <v>738</v>
      </c>
      <c r="B1" s="94" t="s">
        <v>599</v>
      </c>
      <c r="C1" s="95"/>
      <c r="D1" s="95"/>
      <c r="E1" s="95"/>
      <c r="F1" s="95"/>
      <c r="G1" s="95"/>
      <c r="H1" s="58"/>
      <c r="I1" s="58"/>
    </row>
    <row r="2" spans="1:9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93" t="s">
        <v>873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875</v>
      </c>
      <c r="C8" s="17"/>
      <c r="F8" s="14"/>
      <c r="G8" s="15"/>
      <c r="H8" s="15"/>
      <c r="I8" s="16"/>
    </row>
    <row r="9" spans="1:9" s="69" customFormat="1" ht="12.75" customHeight="1" x14ac:dyDescent="0.2">
      <c r="A9" s="69">
        <v>1</v>
      </c>
      <c r="B9" s="69" t="s">
        <v>313</v>
      </c>
      <c r="C9" s="69" t="s">
        <v>14</v>
      </c>
      <c r="D9" s="69" t="s">
        <v>10</v>
      </c>
      <c r="E9" s="71">
        <v>38000</v>
      </c>
      <c r="F9" s="67">
        <v>488.92700000000002</v>
      </c>
      <c r="G9" s="68">
        <v>0.1003</v>
      </c>
      <c r="H9" s="68"/>
      <c r="I9" s="92"/>
    </row>
    <row r="10" spans="1:9" s="69" customFormat="1" ht="12.75" customHeight="1" x14ac:dyDescent="0.2">
      <c r="A10" s="69">
        <v>2</v>
      </c>
      <c r="B10" s="69" t="s">
        <v>313</v>
      </c>
      <c r="D10" s="69" t="s">
        <v>564</v>
      </c>
      <c r="E10" s="71">
        <v>-38000</v>
      </c>
      <c r="F10" s="67">
        <v>-491.416</v>
      </c>
      <c r="G10" s="68"/>
      <c r="H10" s="68">
        <v>-0.1008</v>
      </c>
      <c r="I10" s="92">
        <v>42789</v>
      </c>
    </row>
    <row r="11" spans="1:9" s="69" customFormat="1" ht="12.75" customHeight="1" x14ac:dyDescent="0.2">
      <c r="A11" s="69">
        <v>3</v>
      </c>
      <c r="B11" s="69" t="s">
        <v>326</v>
      </c>
      <c r="C11" s="69" t="s">
        <v>46</v>
      </c>
      <c r="D11" s="69" t="s">
        <v>25</v>
      </c>
      <c r="E11" s="71">
        <v>150000</v>
      </c>
      <c r="F11" s="67">
        <v>426.82499999999999</v>
      </c>
      <c r="G11" s="68">
        <v>8.7499999999999994E-2</v>
      </c>
      <c r="H11" s="68"/>
      <c r="I11" s="92"/>
    </row>
    <row r="12" spans="1:9" s="69" customFormat="1" ht="12.75" customHeight="1" x14ac:dyDescent="0.2">
      <c r="A12" s="69">
        <v>4</v>
      </c>
      <c r="B12" s="69" t="s">
        <v>326</v>
      </c>
      <c r="D12" s="69" t="s">
        <v>564</v>
      </c>
      <c r="E12" s="71">
        <v>-150000</v>
      </c>
      <c r="F12" s="67">
        <v>-427.57499999999999</v>
      </c>
      <c r="G12" s="68"/>
      <c r="H12" s="68">
        <v>-8.77E-2</v>
      </c>
      <c r="I12" s="92">
        <v>42789</v>
      </c>
    </row>
    <row r="13" spans="1:9" s="69" customFormat="1" ht="12.75" customHeight="1" x14ac:dyDescent="0.2">
      <c r="A13" s="69">
        <v>5</v>
      </c>
      <c r="B13" s="69" t="s">
        <v>345</v>
      </c>
      <c r="C13" s="69" t="s">
        <v>84</v>
      </c>
      <c r="D13" s="69" t="s">
        <v>33</v>
      </c>
      <c r="E13" s="71">
        <v>175000</v>
      </c>
      <c r="F13" s="67">
        <v>404.95</v>
      </c>
      <c r="G13" s="68">
        <v>8.3099999999999993E-2</v>
      </c>
      <c r="H13" s="68"/>
      <c r="I13" s="92"/>
    </row>
    <row r="14" spans="1:9" s="69" customFormat="1" ht="12.75" customHeight="1" x14ac:dyDescent="0.2">
      <c r="A14" s="69">
        <v>6</v>
      </c>
      <c r="B14" s="69" t="s">
        <v>345</v>
      </c>
      <c r="D14" s="69" t="s">
        <v>564</v>
      </c>
      <c r="E14" s="71">
        <v>-175000</v>
      </c>
      <c r="F14" s="67">
        <v>-403.8125</v>
      </c>
      <c r="G14" s="68"/>
      <c r="H14" s="68">
        <v>-8.2799999999999999E-2</v>
      </c>
      <c r="I14" s="92">
        <v>42789</v>
      </c>
    </row>
    <row r="15" spans="1:9" s="69" customFormat="1" ht="12.75" customHeight="1" x14ac:dyDescent="0.2">
      <c r="A15" s="69">
        <v>7</v>
      </c>
      <c r="B15" s="69" t="s">
        <v>315</v>
      </c>
      <c r="C15" s="69" t="s">
        <v>32</v>
      </c>
      <c r="D15" s="69" t="s">
        <v>31</v>
      </c>
      <c r="E15" s="71">
        <v>35000</v>
      </c>
      <c r="F15" s="67">
        <v>365.82</v>
      </c>
      <c r="G15" s="68">
        <v>7.4999999999999997E-2</v>
      </c>
      <c r="H15" s="68"/>
      <c r="I15" s="92"/>
    </row>
    <row r="16" spans="1:9" s="69" customFormat="1" ht="12.75" customHeight="1" x14ac:dyDescent="0.2">
      <c r="A16" s="69">
        <v>8</v>
      </c>
      <c r="B16" s="69" t="s">
        <v>315</v>
      </c>
      <c r="D16" s="69" t="s">
        <v>564</v>
      </c>
      <c r="E16" s="71">
        <v>-35000</v>
      </c>
      <c r="F16" s="67">
        <v>-366.38</v>
      </c>
      <c r="G16" s="68"/>
      <c r="H16" s="68">
        <v>-7.51E-2</v>
      </c>
      <c r="I16" s="92">
        <v>42789</v>
      </c>
    </row>
    <row r="17" spans="1:9" s="69" customFormat="1" ht="12.75" customHeight="1" x14ac:dyDescent="0.2">
      <c r="A17" s="69">
        <v>9</v>
      </c>
      <c r="B17" s="69" t="s">
        <v>320</v>
      </c>
      <c r="C17" s="69" t="s">
        <v>28</v>
      </c>
      <c r="D17" s="69" t="s">
        <v>25</v>
      </c>
      <c r="E17" s="71">
        <v>24500</v>
      </c>
      <c r="F17" s="67">
        <v>334.63324999999998</v>
      </c>
      <c r="G17" s="68">
        <v>6.8599999999999994E-2</v>
      </c>
      <c r="H17" s="68"/>
      <c r="I17" s="92"/>
    </row>
    <row r="18" spans="1:9" s="69" customFormat="1" ht="12.75" customHeight="1" x14ac:dyDescent="0.2">
      <c r="A18" s="69">
        <v>10</v>
      </c>
      <c r="B18" s="69" t="s">
        <v>320</v>
      </c>
      <c r="D18" s="69" t="s">
        <v>564</v>
      </c>
      <c r="E18" s="71">
        <v>-24500</v>
      </c>
      <c r="F18" s="67">
        <v>-336.25024999999999</v>
      </c>
      <c r="G18" s="68"/>
      <c r="H18" s="68">
        <v>-6.9000000000000006E-2</v>
      </c>
      <c r="I18" s="92">
        <v>42789</v>
      </c>
    </row>
    <row r="19" spans="1:9" s="69" customFormat="1" ht="12.75" customHeight="1" x14ac:dyDescent="0.2">
      <c r="A19" s="69">
        <v>11</v>
      </c>
      <c r="B19" s="69" t="s">
        <v>331</v>
      </c>
      <c r="C19" s="69" t="s">
        <v>74</v>
      </c>
      <c r="D19" s="69" t="s">
        <v>23</v>
      </c>
      <c r="E19" s="71">
        <v>47600</v>
      </c>
      <c r="F19" s="67">
        <v>300.59399999999999</v>
      </c>
      <c r="G19" s="68">
        <v>6.1699999999999998E-2</v>
      </c>
      <c r="H19" s="68"/>
      <c r="I19" s="92"/>
    </row>
    <row r="20" spans="1:9" s="69" customFormat="1" ht="12.75" customHeight="1" x14ac:dyDescent="0.2">
      <c r="A20" s="69">
        <v>12</v>
      </c>
      <c r="B20" s="69" t="s">
        <v>331</v>
      </c>
      <c r="D20" s="69" t="s">
        <v>564</v>
      </c>
      <c r="E20" s="71">
        <v>-47600</v>
      </c>
      <c r="F20" s="67">
        <v>-301.18900000000002</v>
      </c>
      <c r="G20" s="68"/>
      <c r="H20" s="68">
        <v>-6.1800000000000001E-2</v>
      </c>
      <c r="I20" s="92">
        <v>42789</v>
      </c>
    </row>
    <row r="21" spans="1:9" s="69" customFormat="1" ht="12.75" customHeight="1" x14ac:dyDescent="0.2">
      <c r="A21" s="69">
        <v>13</v>
      </c>
      <c r="B21" s="69" t="s">
        <v>324</v>
      </c>
      <c r="C21" s="69" t="s">
        <v>36</v>
      </c>
      <c r="D21" s="69" t="s">
        <v>19</v>
      </c>
      <c r="E21" s="71">
        <v>34100</v>
      </c>
      <c r="F21" s="67">
        <v>287.25839999999999</v>
      </c>
      <c r="G21" s="68">
        <v>5.8900000000000001E-2</v>
      </c>
      <c r="H21" s="68"/>
      <c r="I21" s="92"/>
    </row>
    <row r="22" spans="1:9" s="69" customFormat="1" ht="12.75" customHeight="1" x14ac:dyDescent="0.2">
      <c r="A22" s="69">
        <v>14</v>
      </c>
      <c r="B22" s="69" t="s">
        <v>324</v>
      </c>
      <c r="D22" s="69" t="s">
        <v>564</v>
      </c>
      <c r="E22" s="71">
        <v>-34100</v>
      </c>
      <c r="F22" s="67">
        <v>-288.28140000000002</v>
      </c>
      <c r="G22" s="68"/>
      <c r="H22" s="68">
        <v>-5.91E-2</v>
      </c>
      <c r="I22" s="92">
        <v>42789</v>
      </c>
    </row>
    <row r="23" spans="1:9" s="69" customFormat="1" ht="12.75" customHeight="1" x14ac:dyDescent="0.2">
      <c r="A23" s="69">
        <v>15</v>
      </c>
      <c r="B23" s="69" t="s">
        <v>528</v>
      </c>
      <c r="C23" s="69" t="s">
        <v>71</v>
      </c>
      <c r="D23" s="69" t="s">
        <v>19</v>
      </c>
      <c r="E23" s="71">
        <v>129500</v>
      </c>
      <c r="F23" s="67">
        <v>188.6815</v>
      </c>
      <c r="G23" s="68">
        <v>3.8699999999999998E-2</v>
      </c>
      <c r="H23" s="68"/>
      <c r="I23" s="92"/>
    </row>
    <row r="24" spans="1:9" s="69" customFormat="1" ht="12.75" customHeight="1" x14ac:dyDescent="0.2">
      <c r="A24" s="69">
        <v>16</v>
      </c>
      <c r="B24" s="69" t="s">
        <v>528</v>
      </c>
      <c r="D24" s="69" t="s">
        <v>564</v>
      </c>
      <c r="E24" s="71">
        <v>-129500</v>
      </c>
      <c r="F24" s="67">
        <v>-188.87575000000001</v>
      </c>
      <c r="G24" s="68"/>
      <c r="H24" s="68">
        <v>-3.8699999999999998E-2</v>
      </c>
      <c r="I24" s="92">
        <v>42789</v>
      </c>
    </row>
    <row r="25" spans="1:9" s="69" customFormat="1" ht="12.75" customHeight="1" x14ac:dyDescent="0.2">
      <c r="A25" s="69">
        <v>17</v>
      </c>
      <c r="B25" s="69" t="s">
        <v>391</v>
      </c>
      <c r="C25" s="69" t="s">
        <v>139</v>
      </c>
      <c r="D25" s="69" t="s">
        <v>120</v>
      </c>
      <c r="E25" s="71">
        <v>38000</v>
      </c>
      <c r="F25" s="67">
        <v>175.959</v>
      </c>
      <c r="G25" s="68">
        <v>3.61E-2</v>
      </c>
      <c r="H25" s="68"/>
      <c r="I25" s="92"/>
    </row>
    <row r="26" spans="1:9" s="69" customFormat="1" ht="12.75" customHeight="1" x14ac:dyDescent="0.2">
      <c r="A26" s="69">
        <v>18</v>
      </c>
      <c r="B26" s="69" t="s">
        <v>391</v>
      </c>
      <c r="D26" s="69" t="s">
        <v>564</v>
      </c>
      <c r="E26" s="71">
        <v>-38000</v>
      </c>
      <c r="F26" s="67">
        <v>-176.56700000000001</v>
      </c>
      <c r="G26" s="68"/>
      <c r="H26" s="68">
        <v>-3.6200000000000003E-2</v>
      </c>
      <c r="I26" s="92">
        <v>42789</v>
      </c>
    </row>
    <row r="27" spans="1:9" s="69" customFormat="1" ht="12.75" customHeight="1" x14ac:dyDescent="0.2">
      <c r="A27" s="69">
        <v>19</v>
      </c>
      <c r="B27" s="69" t="s">
        <v>314</v>
      </c>
      <c r="C27" s="69" t="s">
        <v>16</v>
      </c>
      <c r="D27" s="69" t="s">
        <v>15</v>
      </c>
      <c r="E27" s="71">
        <v>17000</v>
      </c>
      <c r="F27" s="67">
        <v>157.86199999999999</v>
      </c>
      <c r="G27" s="68">
        <v>3.2399999999999998E-2</v>
      </c>
      <c r="H27" s="68"/>
      <c r="I27" s="92"/>
    </row>
    <row r="28" spans="1:9" s="69" customFormat="1" ht="12.75" customHeight="1" x14ac:dyDescent="0.2">
      <c r="A28" s="69">
        <v>20</v>
      </c>
      <c r="B28" s="69" t="s">
        <v>314</v>
      </c>
      <c r="D28" s="69" t="s">
        <v>564</v>
      </c>
      <c r="E28" s="71">
        <v>-17000</v>
      </c>
      <c r="F28" s="67">
        <v>-158.02350000000001</v>
      </c>
      <c r="G28" s="68"/>
      <c r="H28" s="68">
        <v>-3.2399999999999998E-2</v>
      </c>
      <c r="I28" s="92">
        <v>42789</v>
      </c>
    </row>
    <row r="29" spans="1:9" s="69" customFormat="1" ht="12.75" customHeight="1" x14ac:dyDescent="0.2">
      <c r="A29" s="69">
        <v>21</v>
      </c>
      <c r="B29" s="69" t="s">
        <v>614</v>
      </c>
      <c r="C29" s="69" t="s">
        <v>615</v>
      </c>
      <c r="D29" s="69" t="s">
        <v>25</v>
      </c>
      <c r="E29" s="71">
        <v>250800</v>
      </c>
      <c r="F29" s="67">
        <v>137.94</v>
      </c>
      <c r="G29" s="68">
        <v>2.8299999999999999E-2</v>
      </c>
      <c r="H29" s="68"/>
      <c r="I29" s="92"/>
    </row>
    <row r="30" spans="1:9" s="69" customFormat="1" ht="12.75" customHeight="1" x14ac:dyDescent="0.2">
      <c r="A30" s="69">
        <v>22</v>
      </c>
      <c r="B30" s="69" t="s">
        <v>614</v>
      </c>
      <c r="D30" s="69" t="s">
        <v>564</v>
      </c>
      <c r="E30" s="71">
        <v>-250800</v>
      </c>
      <c r="F30" s="67">
        <v>-138.69239999999999</v>
      </c>
      <c r="G30" s="68"/>
      <c r="H30" s="68">
        <v>-2.8400000000000002E-2</v>
      </c>
      <c r="I30" s="92">
        <v>42789</v>
      </c>
    </row>
    <row r="31" spans="1:9" s="69" customFormat="1" ht="12.75" customHeight="1" x14ac:dyDescent="0.2">
      <c r="A31" s="69">
        <v>23</v>
      </c>
      <c r="B31" s="69" t="s">
        <v>329</v>
      </c>
      <c r="C31" s="69" t="s">
        <v>77</v>
      </c>
      <c r="D31" s="69" t="s">
        <v>35</v>
      </c>
      <c r="E31" s="71">
        <v>11200</v>
      </c>
      <c r="F31" s="67">
        <v>79.139200000000002</v>
      </c>
      <c r="G31" s="68">
        <v>1.6199999999999999E-2</v>
      </c>
      <c r="H31" s="68"/>
      <c r="I31" s="92"/>
    </row>
    <row r="32" spans="1:9" s="69" customFormat="1" ht="12.75" customHeight="1" x14ac:dyDescent="0.2">
      <c r="A32" s="69">
        <v>24</v>
      </c>
      <c r="B32" s="69" t="s">
        <v>329</v>
      </c>
      <c r="D32" s="69" t="s">
        <v>564</v>
      </c>
      <c r="E32" s="71">
        <v>-11200</v>
      </c>
      <c r="F32" s="67">
        <v>-79.598399999999998</v>
      </c>
      <c r="G32" s="68"/>
      <c r="H32" s="68">
        <v>-1.6299999999999999E-2</v>
      </c>
      <c r="I32" s="92">
        <v>42789</v>
      </c>
    </row>
    <row r="33" spans="1:9" s="69" customFormat="1" ht="12.75" customHeight="1" x14ac:dyDescent="0.2">
      <c r="A33" s="69">
        <v>25</v>
      </c>
      <c r="B33" s="69" t="s">
        <v>584</v>
      </c>
      <c r="C33" s="69" t="s">
        <v>585</v>
      </c>
      <c r="D33" s="69" t="s">
        <v>113</v>
      </c>
      <c r="E33" s="71">
        <v>14000</v>
      </c>
      <c r="F33" s="67">
        <v>38.71</v>
      </c>
      <c r="G33" s="68">
        <v>7.9000000000000008E-3</v>
      </c>
      <c r="H33" s="68"/>
      <c r="I33" s="92"/>
    </row>
    <row r="34" spans="1:9" s="69" customFormat="1" ht="12.75" customHeight="1" x14ac:dyDescent="0.2">
      <c r="A34" s="69">
        <v>26</v>
      </c>
      <c r="B34" s="69" t="s">
        <v>584</v>
      </c>
      <c r="D34" s="69" t="s">
        <v>564</v>
      </c>
      <c r="E34" s="71">
        <v>-14000</v>
      </c>
      <c r="F34" s="67">
        <v>-38.92</v>
      </c>
      <c r="G34" s="68"/>
      <c r="H34" s="68">
        <v>-8.0000000000000002E-3</v>
      </c>
      <c r="I34" s="92">
        <v>42789</v>
      </c>
    </row>
    <row r="35" spans="1:9" ht="12.75" customHeight="1" x14ac:dyDescent="0.2">
      <c r="B35" s="19" t="s">
        <v>99</v>
      </c>
      <c r="C35" s="19"/>
      <c r="D35" s="19"/>
      <c r="E35" s="30"/>
      <c r="F35" s="20">
        <v>3387.2993500000002</v>
      </c>
      <c r="G35" s="21">
        <v>0.69469999999999987</v>
      </c>
      <c r="H35" s="21">
        <v>-0.69629999999999992</v>
      </c>
      <c r="I35" s="22"/>
    </row>
    <row r="36" spans="1:9" ht="12.75" customHeight="1" x14ac:dyDescent="0.2">
      <c r="F36" s="44"/>
      <c r="G36" s="15"/>
      <c r="H36" s="15"/>
      <c r="I36" s="16"/>
    </row>
    <row r="37" spans="1:9" s="46" customFormat="1" ht="12.75" customHeight="1" x14ac:dyDescent="0.2">
      <c r="A37"/>
      <c r="B37" s="17" t="s">
        <v>105</v>
      </c>
      <c r="C37" s="17"/>
      <c r="D37"/>
      <c r="E37" s="29"/>
      <c r="F37" s="14"/>
      <c r="G37" s="15"/>
      <c r="H37" s="15"/>
      <c r="I37" s="16"/>
    </row>
    <row r="38" spans="1:9" s="46" customFormat="1" ht="12.75" customHeight="1" x14ac:dyDescent="0.2">
      <c r="A38"/>
      <c r="B38" s="17" t="s">
        <v>524</v>
      </c>
      <c r="C38" s="17"/>
      <c r="D38"/>
      <c r="E38" s="29"/>
      <c r="F38" s="14"/>
      <c r="G38" s="15"/>
      <c r="H38" s="15"/>
      <c r="I38" s="16"/>
    </row>
    <row r="39" spans="1:9" s="46" customFormat="1" ht="12.75" customHeight="1" x14ac:dyDescent="0.2">
      <c r="A39">
        <v>27</v>
      </c>
      <c r="B39" t="s">
        <v>445</v>
      </c>
      <c r="C39" t="s">
        <v>839</v>
      </c>
      <c r="D39" t="s">
        <v>192</v>
      </c>
      <c r="E39" s="29">
        <v>40</v>
      </c>
      <c r="F39" s="14">
        <v>199.78120000000001</v>
      </c>
      <c r="G39" s="15">
        <v>4.1000000000000002E-2</v>
      </c>
      <c r="H39" s="15"/>
      <c r="I39" s="16">
        <v>42772</v>
      </c>
    </row>
    <row r="40" spans="1:9" s="46" customFormat="1" ht="12.75" customHeight="1" x14ac:dyDescent="0.2">
      <c r="A40">
        <v>28</v>
      </c>
      <c r="B40" t="s">
        <v>657</v>
      </c>
      <c r="C40" t="s">
        <v>790</v>
      </c>
      <c r="D40" t="s">
        <v>658</v>
      </c>
      <c r="E40" s="29">
        <v>20</v>
      </c>
      <c r="F40" s="14">
        <v>99.490200000000002</v>
      </c>
      <c r="G40" s="15">
        <v>2.0400000000000001E-2</v>
      </c>
      <c r="H40" s="15"/>
      <c r="I40" s="16">
        <v>42786</v>
      </c>
    </row>
    <row r="41" spans="1:9" ht="12.75" customHeight="1" x14ac:dyDescent="0.2">
      <c r="B41" s="19" t="s">
        <v>99</v>
      </c>
      <c r="C41" s="19"/>
      <c r="D41" s="19"/>
      <c r="E41" s="30"/>
      <c r="F41" s="20">
        <v>299.27140000000003</v>
      </c>
      <c r="G41" s="21">
        <v>6.1400000000000003E-2</v>
      </c>
      <c r="H41" s="21"/>
      <c r="I41" s="22"/>
    </row>
    <row r="42" spans="1:9" ht="12.75" customHeight="1" x14ac:dyDescent="0.2">
      <c r="F42" s="44"/>
      <c r="G42" s="15"/>
      <c r="H42" s="15"/>
      <c r="I42" s="16"/>
    </row>
    <row r="43" spans="1:9" ht="12.75" customHeight="1" x14ac:dyDescent="0.2">
      <c r="B43" s="17" t="s">
        <v>106</v>
      </c>
      <c r="C43" s="17"/>
      <c r="F43" s="14"/>
      <c r="G43" s="15"/>
      <c r="H43" s="15"/>
      <c r="I43" s="34"/>
    </row>
    <row r="44" spans="1:9" ht="12.75" customHeight="1" x14ac:dyDescent="0.2">
      <c r="A44">
        <v>29</v>
      </c>
      <c r="B44" t="s">
        <v>644</v>
      </c>
      <c r="C44" t="s">
        <v>645</v>
      </c>
      <c r="D44" t="s">
        <v>561</v>
      </c>
      <c r="E44" s="29">
        <v>44534.556600000004</v>
      </c>
      <c r="F44" s="14">
        <v>695.40705680000008</v>
      </c>
      <c r="G44" s="15">
        <v>0.1426</v>
      </c>
      <c r="H44" s="15"/>
      <c r="I44" s="34" t="s">
        <v>709</v>
      </c>
    </row>
    <row r="45" spans="1:9" ht="12.75" customHeight="1" x14ac:dyDescent="0.2">
      <c r="A45">
        <v>30</v>
      </c>
      <c r="B45" t="s">
        <v>748</v>
      </c>
      <c r="C45" t="s">
        <v>747</v>
      </c>
      <c r="D45" t="s">
        <v>561</v>
      </c>
      <c r="E45" s="29">
        <v>9576.0828000000001</v>
      </c>
      <c r="F45" s="14">
        <v>150.0272348</v>
      </c>
      <c r="G45" s="15">
        <v>3.0800000000000001E-2</v>
      </c>
      <c r="H45" s="15"/>
      <c r="I45" s="34" t="s">
        <v>709</v>
      </c>
    </row>
    <row r="46" spans="1:9" ht="12.75" customHeight="1" x14ac:dyDescent="0.2">
      <c r="B46" s="19" t="s">
        <v>99</v>
      </c>
      <c r="C46" s="19"/>
      <c r="D46" s="19"/>
      <c r="E46" s="30"/>
      <c r="F46" s="20">
        <v>845.43429160000005</v>
      </c>
      <c r="G46" s="21">
        <v>0.1734</v>
      </c>
      <c r="H46" s="21"/>
      <c r="I46" s="22"/>
    </row>
    <row r="47" spans="1:9" ht="12.75" customHeight="1" x14ac:dyDescent="0.2">
      <c r="F47" s="44"/>
      <c r="G47" s="15"/>
      <c r="H47" s="15"/>
      <c r="I47" s="16"/>
    </row>
    <row r="48" spans="1:9" ht="12.75" customHeight="1" x14ac:dyDescent="0.2">
      <c r="B48" s="17" t="s">
        <v>143</v>
      </c>
      <c r="C48" s="17"/>
      <c r="F48" s="14"/>
      <c r="G48" s="15"/>
      <c r="H48" s="15"/>
      <c r="I48" s="34"/>
    </row>
    <row r="49" spans="1:9" ht="12.75" customHeight="1" x14ac:dyDescent="0.2">
      <c r="B49" s="32" t="s">
        <v>523</v>
      </c>
      <c r="C49" s="17"/>
      <c r="F49" s="14"/>
      <c r="G49" s="15"/>
      <c r="H49" s="15"/>
      <c r="I49" s="34"/>
    </row>
    <row r="50" spans="1:9" ht="12.75" customHeight="1" x14ac:dyDescent="0.2">
      <c r="A50">
        <v>31</v>
      </c>
      <c r="B50" s="57" t="s">
        <v>668</v>
      </c>
      <c r="C50" t="s">
        <v>669</v>
      </c>
      <c r="D50" t="s">
        <v>577</v>
      </c>
      <c r="E50" s="29">
        <v>3</v>
      </c>
      <c r="F50" s="14">
        <v>300.00599999999997</v>
      </c>
      <c r="G50" s="15">
        <v>6.1499999999999999E-2</v>
      </c>
      <c r="H50" s="15"/>
      <c r="I50" s="16">
        <v>42983</v>
      </c>
    </row>
    <row r="51" spans="1:9" ht="12.75" customHeight="1" x14ac:dyDescent="0.2">
      <c r="B51" s="19" t="s">
        <v>99</v>
      </c>
      <c r="C51" s="19"/>
      <c r="D51" s="19"/>
      <c r="E51" s="30"/>
      <c r="F51" s="20">
        <v>300.00599999999997</v>
      </c>
      <c r="G51" s="21">
        <v>6.1499999999999999E-2</v>
      </c>
      <c r="H51" s="21"/>
      <c r="I51" s="22"/>
    </row>
    <row r="52" spans="1:9" s="46" customFormat="1" ht="12.75" customHeight="1" x14ac:dyDescent="0.2">
      <c r="B52" s="59"/>
      <c r="C52" s="59"/>
      <c r="D52" s="59"/>
      <c r="E52" s="60"/>
      <c r="F52" s="61"/>
      <c r="G52" s="62"/>
      <c r="H52" s="62"/>
      <c r="I52" s="34"/>
    </row>
    <row r="53" spans="1:9" ht="12.75" customHeight="1" x14ac:dyDescent="0.2">
      <c r="A53" s="83" t="s">
        <v>708</v>
      </c>
      <c r="B53" s="17" t="s">
        <v>107</v>
      </c>
      <c r="C53" s="17"/>
      <c r="F53" s="14">
        <v>9.8576099999999993</v>
      </c>
      <c r="G53" s="15">
        <v>2E-3</v>
      </c>
      <c r="H53" s="15"/>
      <c r="I53" s="16">
        <v>42767</v>
      </c>
    </row>
    <row r="54" spans="1:9" ht="12.75" customHeight="1" x14ac:dyDescent="0.2">
      <c r="B54" s="19" t="s">
        <v>99</v>
      </c>
      <c r="C54" s="19"/>
      <c r="D54" s="19"/>
      <c r="E54" s="30"/>
      <c r="F54" s="20">
        <v>9.8576099999999993</v>
      </c>
      <c r="G54" s="21">
        <v>2E-3</v>
      </c>
      <c r="H54" s="21"/>
      <c r="I54" s="22"/>
    </row>
    <row r="55" spans="1:9" ht="12.75" customHeight="1" x14ac:dyDescent="0.2">
      <c r="F55" s="14"/>
      <c r="G55" s="15"/>
      <c r="H55" s="15"/>
      <c r="I55" s="16"/>
    </row>
    <row r="56" spans="1:9" ht="12.75" customHeight="1" x14ac:dyDescent="0.2">
      <c r="B56" s="17" t="s">
        <v>108</v>
      </c>
      <c r="C56" s="17"/>
      <c r="F56" s="14"/>
      <c r="G56" s="15"/>
      <c r="H56" s="15"/>
      <c r="I56" s="16"/>
    </row>
    <row r="57" spans="1:9" ht="12.75" customHeight="1" x14ac:dyDescent="0.2">
      <c r="B57" s="17" t="s">
        <v>109</v>
      </c>
      <c r="C57" s="17"/>
      <c r="F57" s="14">
        <v>33.545225499999106</v>
      </c>
      <c r="G57" s="45">
        <v>7.0000000000000001E-3</v>
      </c>
      <c r="H57" s="45"/>
      <c r="I57" s="16"/>
    </row>
    <row r="58" spans="1:9" ht="12.75" customHeight="1" x14ac:dyDescent="0.2">
      <c r="B58" s="19" t="s">
        <v>99</v>
      </c>
      <c r="C58" s="19"/>
      <c r="D58" s="19"/>
      <c r="E58" s="30"/>
      <c r="F58" s="20">
        <v>33.545225499999106</v>
      </c>
      <c r="G58" s="21">
        <v>7.0000000000000001E-3</v>
      </c>
      <c r="H58" s="21"/>
      <c r="I58" s="22"/>
    </row>
    <row r="59" spans="1:9" ht="12.75" customHeight="1" x14ac:dyDescent="0.2">
      <c r="B59" s="23" t="s">
        <v>110</v>
      </c>
      <c r="C59" s="23"/>
      <c r="D59" s="23"/>
      <c r="E59" s="31"/>
      <c r="F59" s="24">
        <v>4875.4138770999998</v>
      </c>
      <c r="G59" s="25">
        <v>0.99999999999999989</v>
      </c>
      <c r="H59" s="25"/>
      <c r="I59" s="26"/>
    </row>
    <row r="60" spans="1:9" ht="12.75" customHeight="1" x14ac:dyDescent="0.2">
      <c r="F60" s="40"/>
    </row>
    <row r="61" spans="1:9" ht="12.75" customHeight="1" x14ac:dyDescent="0.2">
      <c r="B61" s="17" t="s">
        <v>310</v>
      </c>
      <c r="C61" s="17"/>
    </row>
    <row r="62" spans="1:9" ht="12.75" customHeight="1" x14ac:dyDescent="0.2">
      <c r="B62" s="17" t="s">
        <v>307</v>
      </c>
      <c r="C62" s="17"/>
      <c r="G62" s="15"/>
      <c r="H62" s="15"/>
    </row>
    <row r="63" spans="1:9" ht="12.75" customHeight="1" x14ac:dyDescent="0.2">
      <c r="B63" s="17"/>
      <c r="C63" s="17"/>
    </row>
    <row r="64" spans="1:9" ht="12.75" customHeight="1" x14ac:dyDescent="0.2">
      <c r="B64" s="17"/>
      <c r="C64" s="17"/>
    </row>
    <row r="65" spans="5:6" x14ac:dyDescent="0.2">
      <c r="E65"/>
      <c r="F65" s="89"/>
    </row>
    <row r="66" spans="5:6" x14ac:dyDescent="0.2">
      <c r="E66"/>
    </row>
    <row r="67" spans="5:6" x14ac:dyDescent="0.2">
      <c r="E67"/>
    </row>
    <row r="68" spans="5:6" x14ac:dyDescent="0.2">
      <c r="E68"/>
    </row>
    <row r="69" spans="5:6" x14ac:dyDescent="0.2">
      <c r="E69"/>
    </row>
    <row r="70" spans="5:6" x14ac:dyDescent="0.2">
      <c r="E70"/>
    </row>
    <row r="71" spans="5:6" x14ac:dyDescent="0.2">
      <c r="E71"/>
    </row>
    <row r="72" spans="5:6" x14ac:dyDescent="0.2">
      <c r="E72"/>
    </row>
    <row r="73" spans="5:6" x14ac:dyDescent="0.2">
      <c r="E73"/>
    </row>
    <row r="74" spans="5:6" x14ac:dyDescent="0.2">
      <c r="E74"/>
    </row>
    <row r="75" spans="5:6" x14ac:dyDescent="0.2">
      <c r="E75"/>
    </row>
    <row r="76" spans="5:6" x14ac:dyDescent="0.2">
      <c r="E76"/>
    </row>
    <row r="77" spans="5:6" x14ac:dyDescent="0.2">
      <c r="E77"/>
    </row>
    <row r="78" spans="5:6" x14ac:dyDescent="0.2">
      <c r="E78"/>
    </row>
    <row r="79" spans="5:6" x14ac:dyDescent="0.2">
      <c r="E79"/>
    </row>
    <row r="80" spans="5:6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</sheetData>
  <sheetProtection password="DDE3" sheet="1" objects="1" scenarios="1"/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1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712</v>
      </c>
      <c r="B1" s="94" t="s">
        <v>150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783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373</v>
      </c>
      <c r="C9" t="s">
        <v>115</v>
      </c>
      <c r="D9" t="s">
        <v>27</v>
      </c>
      <c r="E9" s="29">
        <v>84060</v>
      </c>
      <c r="F9" s="14">
        <v>719.04924000000005</v>
      </c>
      <c r="G9" s="15">
        <v>6.3100000000000003E-2</v>
      </c>
      <c r="H9" s="16"/>
    </row>
    <row r="10" spans="1:8" ht="12.75" customHeight="1" x14ac:dyDescent="0.2">
      <c r="A10">
        <v>2</v>
      </c>
      <c r="B10" t="s">
        <v>359</v>
      </c>
      <c r="C10" t="s">
        <v>93</v>
      </c>
      <c r="D10" t="s">
        <v>31</v>
      </c>
      <c r="E10" s="29">
        <v>103800</v>
      </c>
      <c r="F10" s="14">
        <v>541.16129999999998</v>
      </c>
      <c r="G10" s="15">
        <v>4.7500000000000001E-2</v>
      </c>
      <c r="H10" s="16"/>
    </row>
    <row r="11" spans="1:8" ht="12.75" customHeight="1" x14ac:dyDescent="0.2">
      <c r="A11">
        <v>3</v>
      </c>
      <c r="B11" t="s">
        <v>17</v>
      </c>
      <c r="C11" t="s">
        <v>18</v>
      </c>
      <c r="D11" t="s">
        <v>10</v>
      </c>
      <c r="E11" s="29">
        <v>181800</v>
      </c>
      <c r="F11" s="14">
        <v>473.31630000000001</v>
      </c>
      <c r="G11" s="15">
        <v>4.1500000000000002E-2</v>
      </c>
      <c r="H11" s="16"/>
    </row>
    <row r="12" spans="1:8" ht="12.75" customHeight="1" x14ac:dyDescent="0.2">
      <c r="A12">
        <v>4</v>
      </c>
      <c r="B12" t="s">
        <v>386</v>
      </c>
      <c r="C12" t="s">
        <v>132</v>
      </c>
      <c r="D12" t="s">
        <v>31</v>
      </c>
      <c r="E12" s="29">
        <v>67620</v>
      </c>
      <c r="F12" s="14">
        <v>460.93173000000002</v>
      </c>
      <c r="G12" s="15">
        <v>4.0500000000000001E-2</v>
      </c>
      <c r="H12" s="16"/>
    </row>
    <row r="13" spans="1:8" ht="12.75" customHeight="1" x14ac:dyDescent="0.2">
      <c r="A13">
        <v>5</v>
      </c>
      <c r="B13" t="s">
        <v>325</v>
      </c>
      <c r="C13" t="s">
        <v>48</v>
      </c>
      <c r="D13" t="s">
        <v>27</v>
      </c>
      <c r="E13" s="29">
        <v>177900</v>
      </c>
      <c r="F13" s="14">
        <v>459.15989999999999</v>
      </c>
      <c r="G13" s="15">
        <v>4.0300000000000002E-2</v>
      </c>
      <c r="H13" s="16"/>
    </row>
    <row r="14" spans="1:8" ht="12.75" customHeight="1" x14ac:dyDescent="0.2">
      <c r="A14">
        <v>6</v>
      </c>
      <c r="B14" t="s">
        <v>382</v>
      </c>
      <c r="C14" t="s">
        <v>126</v>
      </c>
      <c r="D14" t="s">
        <v>21</v>
      </c>
      <c r="E14" s="29">
        <v>13059</v>
      </c>
      <c r="F14" s="14">
        <v>414.27718649999997</v>
      </c>
      <c r="G14" s="15">
        <v>3.6400000000000002E-2</v>
      </c>
      <c r="H14" s="16"/>
    </row>
    <row r="15" spans="1:8" ht="12.75" customHeight="1" x14ac:dyDescent="0.2">
      <c r="A15">
        <v>7</v>
      </c>
      <c r="B15" t="s">
        <v>335</v>
      </c>
      <c r="C15" t="s">
        <v>52</v>
      </c>
      <c r="D15" t="s">
        <v>21</v>
      </c>
      <c r="E15" s="29">
        <v>7026</v>
      </c>
      <c r="F15" s="14">
        <v>414.13000499999998</v>
      </c>
      <c r="G15" s="15">
        <v>3.6299999999999999E-2</v>
      </c>
      <c r="H15" s="16"/>
    </row>
    <row r="16" spans="1:8" ht="12.75" customHeight="1" x14ac:dyDescent="0.2">
      <c r="A16">
        <v>8</v>
      </c>
      <c r="B16" t="s">
        <v>406</v>
      </c>
      <c r="C16" t="s">
        <v>157</v>
      </c>
      <c r="D16" t="s">
        <v>19</v>
      </c>
      <c r="E16" s="29">
        <v>20169</v>
      </c>
      <c r="F16" s="14">
        <v>370.90791000000002</v>
      </c>
      <c r="G16" s="15">
        <v>3.2599999999999997E-2</v>
      </c>
      <c r="H16" s="16"/>
    </row>
    <row r="17" spans="1:8" ht="12.75" customHeight="1" x14ac:dyDescent="0.2">
      <c r="A17">
        <v>9</v>
      </c>
      <c r="B17" t="s">
        <v>316</v>
      </c>
      <c r="C17" t="s">
        <v>11</v>
      </c>
      <c r="D17" t="s">
        <v>10</v>
      </c>
      <c r="E17" s="29">
        <v>136200</v>
      </c>
      <c r="F17" s="14">
        <v>366.30990000000003</v>
      </c>
      <c r="G17" s="15">
        <v>3.2099999999999997E-2</v>
      </c>
      <c r="H17" s="16"/>
    </row>
    <row r="18" spans="1:8" ht="12.75" customHeight="1" x14ac:dyDescent="0.2">
      <c r="A18">
        <v>10</v>
      </c>
      <c r="B18" t="s">
        <v>313</v>
      </c>
      <c r="C18" t="s">
        <v>14</v>
      </c>
      <c r="D18" t="s">
        <v>10</v>
      </c>
      <c r="E18" s="29">
        <v>27800</v>
      </c>
      <c r="F18" s="14">
        <v>357.68869999999998</v>
      </c>
      <c r="G18" s="15">
        <v>3.1399999999999997E-2</v>
      </c>
      <c r="H18" s="16"/>
    </row>
    <row r="19" spans="1:8" ht="12.75" customHeight="1" x14ac:dyDescent="0.2">
      <c r="A19">
        <v>11</v>
      </c>
      <c r="B19" t="s">
        <v>321</v>
      </c>
      <c r="C19" t="s">
        <v>41</v>
      </c>
      <c r="D19" t="s">
        <v>21</v>
      </c>
      <c r="E19" s="29">
        <v>11100</v>
      </c>
      <c r="F19" s="14">
        <v>314.51294999999999</v>
      </c>
      <c r="G19" s="15">
        <v>2.76E-2</v>
      </c>
      <c r="H19" s="16"/>
    </row>
    <row r="20" spans="1:8" ht="12.75" customHeight="1" x14ac:dyDescent="0.2">
      <c r="A20">
        <v>12</v>
      </c>
      <c r="B20" t="s">
        <v>314</v>
      </c>
      <c r="C20" t="s">
        <v>16</v>
      </c>
      <c r="D20" t="s">
        <v>15</v>
      </c>
      <c r="E20" s="29">
        <v>30900</v>
      </c>
      <c r="F20" s="14">
        <v>286.93740000000003</v>
      </c>
      <c r="G20" s="15">
        <v>2.52E-2</v>
      </c>
      <c r="H20" s="16"/>
    </row>
    <row r="21" spans="1:8" ht="12.75" customHeight="1" x14ac:dyDescent="0.2">
      <c r="A21">
        <v>13</v>
      </c>
      <c r="B21" t="s">
        <v>755</v>
      </c>
      <c r="C21" t="s">
        <v>149</v>
      </c>
      <c r="D21" t="s">
        <v>21</v>
      </c>
      <c r="E21" s="29">
        <v>81588</v>
      </c>
      <c r="F21" s="14">
        <v>271.647246</v>
      </c>
      <c r="G21" s="15">
        <v>2.3800000000000002E-2</v>
      </c>
      <c r="H21" s="16"/>
    </row>
    <row r="22" spans="1:8" ht="12.75" customHeight="1" x14ac:dyDescent="0.2">
      <c r="A22">
        <v>14</v>
      </c>
      <c r="B22" t="s">
        <v>407</v>
      </c>
      <c r="C22" t="s">
        <v>158</v>
      </c>
      <c r="D22" t="s">
        <v>27</v>
      </c>
      <c r="E22" s="29">
        <v>10800</v>
      </c>
      <c r="F22" s="14">
        <v>259.53480000000002</v>
      </c>
      <c r="G22" s="15">
        <v>2.2800000000000001E-2</v>
      </c>
      <c r="H22" s="16"/>
    </row>
    <row r="23" spans="1:8" ht="12.75" customHeight="1" x14ac:dyDescent="0.2">
      <c r="A23">
        <v>15</v>
      </c>
      <c r="B23" t="s">
        <v>531</v>
      </c>
      <c r="C23" t="s">
        <v>151</v>
      </c>
      <c r="D23" t="s">
        <v>25</v>
      </c>
      <c r="E23" s="29">
        <v>12900</v>
      </c>
      <c r="F23" s="14">
        <v>257.92905000000002</v>
      </c>
      <c r="G23" s="15">
        <v>2.2599999999999999E-2</v>
      </c>
      <c r="H23" s="16"/>
    </row>
    <row r="24" spans="1:8" ht="12.75" customHeight="1" x14ac:dyDescent="0.2">
      <c r="A24">
        <v>16</v>
      </c>
      <c r="B24" t="s">
        <v>401</v>
      </c>
      <c r="C24" t="s">
        <v>147</v>
      </c>
      <c r="D24" t="s">
        <v>27</v>
      </c>
      <c r="E24" s="29">
        <v>27000</v>
      </c>
      <c r="F24" s="14">
        <v>239.66550000000001</v>
      </c>
      <c r="G24" s="15">
        <v>2.1000000000000001E-2</v>
      </c>
      <c r="H24" s="16"/>
    </row>
    <row r="25" spans="1:8" ht="12.75" customHeight="1" x14ac:dyDescent="0.2">
      <c r="A25">
        <v>17</v>
      </c>
      <c r="B25" t="s">
        <v>375</v>
      </c>
      <c r="C25" t="s">
        <v>117</v>
      </c>
      <c r="D25" t="s">
        <v>10</v>
      </c>
      <c r="E25" s="29">
        <v>18900</v>
      </c>
      <c r="F25" s="14">
        <v>236.63745</v>
      </c>
      <c r="G25" s="15">
        <v>2.0799999999999999E-2</v>
      </c>
      <c r="H25" s="16"/>
    </row>
    <row r="26" spans="1:8" ht="12.75" customHeight="1" x14ac:dyDescent="0.2">
      <c r="A26">
        <v>18</v>
      </c>
      <c r="B26" t="s">
        <v>377</v>
      </c>
      <c r="C26" t="s">
        <v>121</v>
      </c>
      <c r="D26" t="s">
        <v>113</v>
      </c>
      <c r="E26" s="29">
        <v>112800</v>
      </c>
      <c r="F26" s="14">
        <v>228.47640000000001</v>
      </c>
      <c r="G26" s="15">
        <v>2.01E-2</v>
      </c>
      <c r="H26" s="16"/>
    </row>
    <row r="27" spans="1:8" ht="12.75" customHeight="1" x14ac:dyDescent="0.2">
      <c r="A27">
        <v>19</v>
      </c>
      <c r="B27" t="s">
        <v>404</v>
      </c>
      <c r="C27" t="s">
        <v>153</v>
      </c>
      <c r="D27" t="s">
        <v>31</v>
      </c>
      <c r="E27" s="29">
        <v>52608</v>
      </c>
      <c r="F27" s="14">
        <v>213.19391999999999</v>
      </c>
      <c r="G27" s="15">
        <v>1.8700000000000001E-2</v>
      </c>
      <c r="H27" s="16"/>
    </row>
    <row r="28" spans="1:8" ht="12.75" customHeight="1" x14ac:dyDescent="0.2">
      <c r="A28">
        <v>20</v>
      </c>
      <c r="B28" t="s">
        <v>405</v>
      </c>
      <c r="C28" t="s">
        <v>152</v>
      </c>
      <c r="D28" t="s">
        <v>21</v>
      </c>
      <c r="E28" s="29">
        <v>17280</v>
      </c>
      <c r="F28" s="14">
        <v>205.27776</v>
      </c>
      <c r="G28" s="15">
        <v>1.7999999999999999E-2</v>
      </c>
      <c r="H28" s="16"/>
    </row>
    <row r="29" spans="1:8" ht="12.75" customHeight="1" x14ac:dyDescent="0.2">
      <c r="A29">
        <v>21</v>
      </c>
      <c r="B29" t="s">
        <v>328</v>
      </c>
      <c r="C29" t="s">
        <v>56</v>
      </c>
      <c r="D29" t="s">
        <v>19</v>
      </c>
      <c r="E29" s="29">
        <v>5490</v>
      </c>
      <c r="F29" s="14">
        <v>202.82530499999999</v>
      </c>
      <c r="G29" s="15">
        <v>1.78E-2</v>
      </c>
      <c r="H29" s="16"/>
    </row>
    <row r="30" spans="1:8" ht="12.75" customHeight="1" x14ac:dyDescent="0.2">
      <c r="A30">
        <v>22</v>
      </c>
      <c r="B30" t="s">
        <v>360</v>
      </c>
      <c r="C30" t="s">
        <v>94</v>
      </c>
      <c r="D30" t="s">
        <v>47</v>
      </c>
      <c r="E30" s="29">
        <v>60900</v>
      </c>
      <c r="F30" s="14">
        <v>182.0301</v>
      </c>
      <c r="G30" s="15">
        <v>1.6E-2</v>
      </c>
      <c r="H30" s="16"/>
    </row>
    <row r="31" spans="1:8" ht="12.75" customHeight="1" x14ac:dyDescent="0.2">
      <c r="A31">
        <v>23</v>
      </c>
      <c r="B31" t="s">
        <v>383</v>
      </c>
      <c r="C31" t="s">
        <v>127</v>
      </c>
      <c r="D31" t="s">
        <v>15</v>
      </c>
      <c r="E31" s="29">
        <v>39000</v>
      </c>
      <c r="F31" s="14">
        <v>176.358</v>
      </c>
      <c r="G31" s="15">
        <v>1.55E-2</v>
      </c>
      <c r="H31" s="16"/>
    </row>
    <row r="32" spans="1:8" ht="12.75" customHeight="1" x14ac:dyDescent="0.2">
      <c r="A32">
        <v>24</v>
      </c>
      <c r="B32" t="s">
        <v>364</v>
      </c>
      <c r="C32" t="s">
        <v>365</v>
      </c>
      <c r="D32" t="s">
        <v>27</v>
      </c>
      <c r="E32" s="29">
        <v>123000</v>
      </c>
      <c r="F32" s="14">
        <v>174.291</v>
      </c>
      <c r="G32" s="15">
        <v>1.5299999999999999E-2</v>
      </c>
      <c r="H32" s="16"/>
    </row>
    <row r="33" spans="1:8" ht="12.75" customHeight="1" x14ac:dyDescent="0.2">
      <c r="A33">
        <v>25</v>
      </c>
      <c r="B33" t="s">
        <v>409</v>
      </c>
      <c r="C33" t="s">
        <v>160</v>
      </c>
      <c r="D33" t="s">
        <v>154</v>
      </c>
      <c r="E33" s="29">
        <v>19800</v>
      </c>
      <c r="F33" s="14">
        <v>172.4085</v>
      </c>
      <c r="G33" s="15">
        <v>1.5100000000000001E-2</v>
      </c>
      <c r="H33" s="16"/>
    </row>
    <row r="34" spans="1:8" ht="12.75" customHeight="1" x14ac:dyDescent="0.2">
      <c r="A34">
        <v>26</v>
      </c>
      <c r="B34" t="s">
        <v>756</v>
      </c>
      <c r="C34" t="s">
        <v>757</v>
      </c>
      <c r="D34" t="s">
        <v>155</v>
      </c>
      <c r="E34" s="29">
        <v>23850</v>
      </c>
      <c r="F34" s="14">
        <v>171.31455</v>
      </c>
      <c r="G34" s="15">
        <v>1.4999999999999999E-2</v>
      </c>
      <c r="H34" s="16"/>
    </row>
    <row r="35" spans="1:8" ht="12.75" customHeight="1" x14ac:dyDescent="0.2">
      <c r="A35">
        <v>27</v>
      </c>
      <c r="B35" t="s">
        <v>357</v>
      </c>
      <c r="C35" t="s">
        <v>69</v>
      </c>
      <c r="D35" t="s">
        <v>49</v>
      </c>
      <c r="E35" s="29">
        <v>18000</v>
      </c>
      <c r="F35" s="14">
        <v>169.11</v>
      </c>
      <c r="G35" s="15">
        <v>1.4800000000000001E-2</v>
      </c>
      <c r="H35" s="16"/>
    </row>
    <row r="36" spans="1:8" ht="12.75" customHeight="1" x14ac:dyDescent="0.2">
      <c r="A36">
        <v>28</v>
      </c>
      <c r="B36" t="s">
        <v>353</v>
      </c>
      <c r="C36" t="s">
        <v>70</v>
      </c>
      <c r="D36" t="s">
        <v>29</v>
      </c>
      <c r="E36" s="29">
        <v>108000</v>
      </c>
      <c r="F36" s="14">
        <v>159.84</v>
      </c>
      <c r="G36" s="15">
        <v>1.4E-2</v>
      </c>
      <c r="H36" s="16"/>
    </row>
    <row r="37" spans="1:8" ht="12.75" customHeight="1" x14ac:dyDescent="0.2">
      <c r="A37">
        <v>29</v>
      </c>
      <c r="B37" t="s">
        <v>826</v>
      </c>
      <c r="C37" t="s">
        <v>827</v>
      </c>
      <c r="D37" t="s">
        <v>31</v>
      </c>
      <c r="E37" s="29">
        <v>48000</v>
      </c>
      <c r="F37" s="14">
        <v>158.304</v>
      </c>
      <c r="G37" s="15">
        <v>1.3899999999999999E-2</v>
      </c>
      <c r="H37" s="16"/>
    </row>
    <row r="38" spans="1:8" ht="12.75" customHeight="1" x14ac:dyDescent="0.2">
      <c r="A38">
        <v>30</v>
      </c>
      <c r="B38" t="s">
        <v>408</v>
      </c>
      <c r="C38" t="s">
        <v>159</v>
      </c>
      <c r="D38" t="s">
        <v>49</v>
      </c>
      <c r="E38" s="29">
        <v>103800</v>
      </c>
      <c r="F38" s="14">
        <v>158.03550000000001</v>
      </c>
      <c r="G38" s="15">
        <v>1.3899999999999999E-2</v>
      </c>
      <c r="H38" s="16"/>
    </row>
    <row r="39" spans="1:8" ht="12.75" customHeight="1" x14ac:dyDescent="0.2">
      <c r="A39">
        <v>31</v>
      </c>
      <c r="B39" t="s">
        <v>398</v>
      </c>
      <c r="C39" t="s">
        <v>142</v>
      </c>
      <c r="D39" t="s">
        <v>47</v>
      </c>
      <c r="E39" s="29">
        <v>81900</v>
      </c>
      <c r="F39" s="14">
        <v>155.56905</v>
      </c>
      <c r="G39" s="15">
        <v>1.37E-2</v>
      </c>
      <c r="H39" s="16"/>
    </row>
    <row r="40" spans="1:8" ht="12.75" customHeight="1" x14ac:dyDescent="0.2">
      <c r="A40">
        <v>32</v>
      </c>
      <c r="B40" t="s">
        <v>347</v>
      </c>
      <c r="C40" t="s">
        <v>78</v>
      </c>
      <c r="D40" t="s">
        <v>39</v>
      </c>
      <c r="E40" s="29">
        <v>63900</v>
      </c>
      <c r="F40" s="14">
        <v>153.55170000000001</v>
      </c>
      <c r="G40" s="15">
        <v>1.35E-2</v>
      </c>
      <c r="H40" s="16"/>
    </row>
    <row r="41" spans="1:8" ht="12.75" customHeight="1" x14ac:dyDescent="0.2">
      <c r="A41">
        <v>33</v>
      </c>
      <c r="B41" t="s">
        <v>410</v>
      </c>
      <c r="C41" t="s">
        <v>156</v>
      </c>
      <c r="D41" t="s">
        <v>43</v>
      </c>
      <c r="E41" s="29">
        <v>17958</v>
      </c>
      <c r="F41" s="14">
        <v>150.65864099999999</v>
      </c>
      <c r="G41" s="15">
        <v>1.32E-2</v>
      </c>
      <c r="H41" s="16"/>
    </row>
    <row r="42" spans="1:8" ht="12.75" customHeight="1" x14ac:dyDescent="0.2">
      <c r="A42">
        <v>34</v>
      </c>
      <c r="B42" t="s">
        <v>318</v>
      </c>
      <c r="C42" t="s">
        <v>26</v>
      </c>
      <c r="D42" t="s">
        <v>15</v>
      </c>
      <c r="E42" s="29">
        <v>18150</v>
      </c>
      <c r="F42" s="14">
        <v>147.223725</v>
      </c>
      <c r="G42" s="15">
        <v>1.29E-2</v>
      </c>
      <c r="H42" s="16"/>
    </row>
    <row r="43" spans="1:8" ht="12.75" customHeight="1" x14ac:dyDescent="0.2">
      <c r="A43">
        <v>35</v>
      </c>
      <c r="B43" t="s">
        <v>336</v>
      </c>
      <c r="C43" t="s">
        <v>58</v>
      </c>
      <c r="D43" t="s">
        <v>45</v>
      </c>
      <c r="E43" s="29">
        <v>8580</v>
      </c>
      <c r="F43" s="14">
        <v>147.17274</v>
      </c>
      <c r="G43" s="15">
        <v>1.29E-2</v>
      </c>
      <c r="H43" s="16"/>
    </row>
    <row r="44" spans="1:8" ht="12.75" customHeight="1" x14ac:dyDescent="0.2">
      <c r="A44">
        <v>36</v>
      </c>
      <c r="B44" t="s">
        <v>618</v>
      </c>
      <c r="C44" t="s">
        <v>619</v>
      </c>
      <c r="D44" t="s">
        <v>33</v>
      </c>
      <c r="E44" s="29">
        <v>51900</v>
      </c>
      <c r="F44" s="14">
        <v>140.51925</v>
      </c>
      <c r="G44" s="15">
        <v>1.23E-2</v>
      </c>
      <c r="H44" s="16"/>
    </row>
    <row r="45" spans="1:8" ht="12.75" customHeight="1" x14ac:dyDescent="0.2">
      <c r="A45">
        <v>37</v>
      </c>
      <c r="B45" t="s">
        <v>527</v>
      </c>
      <c r="C45" t="s">
        <v>87</v>
      </c>
      <c r="D45" t="s">
        <v>40</v>
      </c>
      <c r="E45" s="29">
        <v>69828</v>
      </c>
      <c r="F45" s="14">
        <v>138.294354</v>
      </c>
      <c r="G45" s="15">
        <v>1.21E-2</v>
      </c>
      <c r="H45" s="16"/>
    </row>
    <row r="46" spans="1:8" ht="12.75" customHeight="1" x14ac:dyDescent="0.2">
      <c r="A46">
        <v>38</v>
      </c>
      <c r="B46" t="s">
        <v>436</v>
      </c>
      <c r="C46" t="s">
        <v>247</v>
      </c>
      <c r="D46" t="s">
        <v>49</v>
      </c>
      <c r="E46" s="29">
        <v>36900</v>
      </c>
      <c r="F46" s="14">
        <v>137.98755</v>
      </c>
      <c r="G46" s="15">
        <v>1.21E-2</v>
      </c>
      <c r="H46" s="16"/>
    </row>
    <row r="47" spans="1:8" ht="12.75" customHeight="1" x14ac:dyDescent="0.2">
      <c r="A47">
        <v>39</v>
      </c>
      <c r="B47" t="s">
        <v>315</v>
      </c>
      <c r="C47" t="s">
        <v>32</v>
      </c>
      <c r="D47" t="s">
        <v>31</v>
      </c>
      <c r="E47" s="29">
        <v>12900</v>
      </c>
      <c r="F47" s="14">
        <v>134.83080000000001</v>
      </c>
      <c r="G47" s="15">
        <v>1.18E-2</v>
      </c>
      <c r="H47" s="16"/>
    </row>
    <row r="48" spans="1:8" ht="12.75" customHeight="1" x14ac:dyDescent="0.2">
      <c r="A48">
        <v>40</v>
      </c>
      <c r="B48" t="s">
        <v>828</v>
      </c>
      <c r="C48" t="s">
        <v>267</v>
      </c>
      <c r="D48" t="s">
        <v>40</v>
      </c>
      <c r="E48" s="29">
        <v>72900</v>
      </c>
      <c r="F48" s="14">
        <v>131.51159999999999</v>
      </c>
      <c r="G48" s="15">
        <v>1.15E-2</v>
      </c>
      <c r="H48" s="16"/>
    </row>
    <row r="49" spans="1:8" ht="12.75" customHeight="1" x14ac:dyDescent="0.2">
      <c r="A49">
        <v>41</v>
      </c>
      <c r="B49" t="s">
        <v>334</v>
      </c>
      <c r="C49" t="s">
        <v>75</v>
      </c>
      <c r="D49" t="s">
        <v>23</v>
      </c>
      <c r="E49" s="29">
        <v>21900</v>
      </c>
      <c r="F49" s="14">
        <v>126.00165</v>
      </c>
      <c r="G49" s="15">
        <v>1.11E-2</v>
      </c>
      <c r="H49" s="16"/>
    </row>
    <row r="50" spans="1:8" ht="12.75" customHeight="1" x14ac:dyDescent="0.2">
      <c r="A50">
        <v>42</v>
      </c>
      <c r="B50" t="s">
        <v>412</v>
      </c>
      <c r="C50" t="s">
        <v>96</v>
      </c>
      <c r="D50" t="s">
        <v>15</v>
      </c>
      <c r="E50" s="29">
        <v>27000</v>
      </c>
      <c r="F50" s="14">
        <v>124.45650000000001</v>
      </c>
      <c r="G50" s="15">
        <v>1.09E-2</v>
      </c>
      <c r="H50" s="16"/>
    </row>
    <row r="51" spans="1:8" ht="12.75" customHeight="1" x14ac:dyDescent="0.2">
      <c r="A51">
        <v>43</v>
      </c>
      <c r="B51" t="s">
        <v>758</v>
      </c>
      <c r="C51" t="s">
        <v>759</v>
      </c>
      <c r="D51" t="s">
        <v>45</v>
      </c>
      <c r="E51" s="29">
        <v>36900</v>
      </c>
      <c r="F51" s="14">
        <v>123.61499999999999</v>
      </c>
      <c r="G51" s="15">
        <v>1.0800000000000001E-2</v>
      </c>
      <c r="H51" s="16"/>
    </row>
    <row r="52" spans="1:8" ht="12.75" customHeight="1" x14ac:dyDescent="0.2">
      <c r="A52">
        <v>44</v>
      </c>
      <c r="B52" t="s">
        <v>338</v>
      </c>
      <c r="C52" t="s">
        <v>112</v>
      </c>
      <c r="D52" t="s">
        <v>10</v>
      </c>
      <c r="E52" s="29">
        <v>15600</v>
      </c>
      <c r="F52" s="14">
        <v>120.76739999999999</v>
      </c>
      <c r="G52" s="15">
        <v>1.06E-2</v>
      </c>
      <c r="H52" s="16"/>
    </row>
    <row r="53" spans="1:8" ht="12.75" customHeight="1" x14ac:dyDescent="0.2">
      <c r="A53">
        <v>45</v>
      </c>
      <c r="B53" t="s">
        <v>355</v>
      </c>
      <c r="C53" t="s">
        <v>79</v>
      </c>
      <c r="D53" t="s">
        <v>29</v>
      </c>
      <c r="E53" s="29">
        <v>8348</v>
      </c>
      <c r="F53" s="14">
        <v>120.73295</v>
      </c>
      <c r="G53" s="15">
        <v>1.06E-2</v>
      </c>
      <c r="H53" s="16"/>
    </row>
    <row r="54" spans="1:8" ht="12.75" customHeight="1" x14ac:dyDescent="0.2">
      <c r="A54">
        <v>46</v>
      </c>
      <c r="B54" t="s">
        <v>562</v>
      </c>
      <c r="C54" t="s">
        <v>563</v>
      </c>
      <c r="D54" t="s">
        <v>10</v>
      </c>
      <c r="E54" s="29">
        <v>79800</v>
      </c>
      <c r="F54" s="14">
        <v>119.73990000000001</v>
      </c>
      <c r="G54" s="15">
        <v>1.0500000000000001E-2</v>
      </c>
      <c r="H54" s="16"/>
    </row>
    <row r="55" spans="1:8" ht="12.75" customHeight="1" x14ac:dyDescent="0.2">
      <c r="A55">
        <v>47</v>
      </c>
      <c r="B55" t="s">
        <v>629</v>
      </c>
      <c r="C55" t="s">
        <v>829</v>
      </c>
      <c r="D55" t="s">
        <v>155</v>
      </c>
      <c r="E55" s="29">
        <v>45000</v>
      </c>
      <c r="F55" s="14">
        <v>116.3925</v>
      </c>
      <c r="G55" s="15">
        <v>1.0200000000000001E-2</v>
      </c>
      <c r="H55" s="16"/>
    </row>
    <row r="56" spans="1:8" ht="12.75" customHeight="1" x14ac:dyDescent="0.2">
      <c r="A56">
        <v>48</v>
      </c>
      <c r="B56" t="s">
        <v>647</v>
      </c>
      <c r="C56" t="s">
        <v>648</v>
      </c>
      <c r="D56" t="s">
        <v>168</v>
      </c>
      <c r="E56" s="29">
        <v>151080</v>
      </c>
      <c r="F56" s="14">
        <v>113.46108</v>
      </c>
      <c r="G56" s="15">
        <v>0.01</v>
      </c>
      <c r="H56" s="16"/>
    </row>
    <row r="57" spans="1:8" ht="12.75" customHeight="1" x14ac:dyDescent="0.2">
      <c r="A57">
        <v>49</v>
      </c>
      <c r="B57" t="s">
        <v>342</v>
      </c>
      <c r="C57" t="s">
        <v>64</v>
      </c>
      <c r="D57" t="s">
        <v>23</v>
      </c>
      <c r="E57" s="29">
        <v>16500</v>
      </c>
      <c r="F57" s="14">
        <v>112.497</v>
      </c>
      <c r="G57" s="15">
        <v>9.9000000000000008E-3</v>
      </c>
      <c r="H57" s="16"/>
    </row>
    <row r="58" spans="1:8" ht="12.75" customHeight="1" x14ac:dyDescent="0.2">
      <c r="A58">
        <v>50</v>
      </c>
      <c r="B58" s="57" t="s">
        <v>874</v>
      </c>
      <c r="C58" t="s">
        <v>760</v>
      </c>
      <c r="D58" t="s">
        <v>168</v>
      </c>
      <c r="E58" s="29">
        <v>5395</v>
      </c>
      <c r="F58" s="14">
        <v>0.38304500000000002</v>
      </c>
      <c r="G58" s="91" t="s">
        <v>818</v>
      </c>
      <c r="H58" s="16"/>
    </row>
    <row r="59" spans="1:8" ht="12.75" customHeight="1" x14ac:dyDescent="0.2">
      <c r="B59" s="19" t="s">
        <v>99</v>
      </c>
      <c r="C59" s="19"/>
      <c r="D59" s="19"/>
      <c r="E59" s="30"/>
      <c r="F59" s="20">
        <v>11330.628037499999</v>
      </c>
      <c r="G59" s="21">
        <v>0.99420000000000042</v>
      </c>
      <c r="H59" s="22"/>
    </row>
    <row r="60" spans="1:8" ht="12.75" customHeight="1" x14ac:dyDescent="0.2">
      <c r="F60" s="14"/>
      <c r="G60" s="15"/>
      <c r="H60" s="16"/>
    </row>
    <row r="61" spans="1:8" ht="12.75" customHeight="1" x14ac:dyDescent="0.2">
      <c r="B61" s="17" t="s">
        <v>522</v>
      </c>
      <c r="C61" s="17"/>
      <c r="F61" s="14"/>
      <c r="G61" s="15"/>
      <c r="H61" s="16"/>
    </row>
    <row r="62" spans="1:8" ht="12.75" customHeight="1" x14ac:dyDescent="0.2">
      <c r="A62">
        <v>51</v>
      </c>
      <c r="B62" s="1" t="s">
        <v>830</v>
      </c>
      <c r="C62" s="57" t="s">
        <v>817</v>
      </c>
      <c r="D62" t="s">
        <v>27</v>
      </c>
      <c r="E62" s="29">
        <v>50000</v>
      </c>
      <c r="F62" s="14">
        <v>0</v>
      </c>
      <c r="G62" s="91" t="s">
        <v>818</v>
      </c>
      <c r="H62" s="16"/>
    </row>
    <row r="63" spans="1:8" ht="12.75" customHeight="1" x14ac:dyDescent="0.2">
      <c r="A63">
        <v>52</v>
      </c>
      <c r="B63" s="57" t="s">
        <v>521</v>
      </c>
      <c r="C63" s="57" t="s">
        <v>817</v>
      </c>
      <c r="D63" t="s">
        <v>40</v>
      </c>
      <c r="E63" s="29">
        <v>16500</v>
      </c>
      <c r="F63" s="14">
        <v>0</v>
      </c>
      <c r="G63" s="91" t="s">
        <v>818</v>
      </c>
      <c r="H63" s="16"/>
    </row>
    <row r="64" spans="1:8" ht="12.75" customHeight="1" x14ac:dyDescent="0.2">
      <c r="A64">
        <v>53</v>
      </c>
      <c r="B64" s="57" t="s">
        <v>831</v>
      </c>
      <c r="C64" s="57" t="s">
        <v>162</v>
      </c>
      <c r="D64" t="s">
        <v>35</v>
      </c>
      <c r="E64" s="29">
        <v>50000</v>
      </c>
      <c r="F64" s="14">
        <v>0</v>
      </c>
      <c r="G64" s="91" t="s">
        <v>818</v>
      </c>
      <c r="H64" s="16"/>
    </row>
    <row r="65" spans="1:8" ht="12.75" customHeight="1" x14ac:dyDescent="0.2">
      <c r="A65">
        <v>54</v>
      </c>
      <c r="B65" s="57" t="s">
        <v>832</v>
      </c>
      <c r="C65" s="57" t="s">
        <v>817</v>
      </c>
      <c r="D65" t="s">
        <v>33</v>
      </c>
      <c r="E65" s="29">
        <v>900</v>
      </c>
      <c r="F65" s="14">
        <v>0</v>
      </c>
      <c r="G65" s="91" t="s">
        <v>818</v>
      </c>
      <c r="H65" s="16"/>
    </row>
    <row r="66" spans="1:8" ht="12.75" customHeight="1" x14ac:dyDescent="0.2">
      <c r="A66">
        <v>55</v>
      </c>
      <c r="B66" s="57" t="s">
        <v>833</v>
      </c>
      <c r="C66" s="57" t="s">
        <v>817</v>
      </c>
      <c r="D66" t="s">
        <v>25</v>
      </c>
      <c r="E66" s="29">
        <v>20</v>
      </c>
      <c r="F66" s="14">
        <v>0</v>
      </c>
      <c r="G66" s="91" t="s">
        <v>818</v>
      </c>
      <c r="H66" s="16"/>
    </row>
    <row r="67" spans="1:8" ht="12.75" customHeight="1" x14ac:dyDescent="0.2">
      <c r="A67">
        <v>56</v>
      </c>
      <c r="B67" s="57" t="s">
        <v>834</v>
      </c>
      <c r="C67" s="57" t="s">
        <v>817</v>
      </c>
      <c r="D67" t="s">
        <v>29</v>
      </c>
      <c r="E67" s="29">
        <v>200000</v>
      </c>
      <c r="F67" s="14">
        <v>0</v>
      </c>
      <c r="G67" s="91" t="s">
        <v>818</v>
      </c>
      <c r="H67" s="16"/>
    </row>
    <row r="68" spans="1:8" ht="12.75" customHeight="1" x14ac:dyDescent="0.2">
      <c r="B68" s="19" t="s">
        <v>99</v>
      </c>
      <c r="C68" s="19"/>
      <c r="D68" s="19"/>
      <c r="E68" s="30"/>
      <c r="F68" s="20">
        <v>0</v>
      </c>
      <c r="G68" s="21">
        <v>0</v>
      </c>
      <c r="H68" s="22"/>
    </row>
    <row r="69" spans="1:8" ht="12.75" customHeight="1" x14ac:dyDescent="0.2">
      <c r="F69" s="14"/>
      <c r="G69" s="15"/>
      <c r="H69" s="16"/>
    </row>
    <row r="70" spans="1:8" ht="12.75" customHeight="1" x14ac:dyDescent="0.2">
      <c r="B70" s="17" t="s">
        <v>163</v>
      </c>
      <c r="C70" s="17"/>
      <c r="F70" s="14"/>
      <c r="G70" s="15"/>
      <c r="H70" s="16"/>
    </row>
    <row r="71" spans="1:8" ht="12.75" customHeight="1" x14ac:dyDescent="0.2">
      <c r="A71">
        <v>57</v>
      </c>
      <c r="B71" t="s">
        <v>316</v>
      </c>
      <c r="D71" t="s">
        <v>564</v>
      </c>
      <c r="E71" s="29">
        <v>7500</v>
      </c>
      <c r="F71" s="14">
        <v>20.268750000000001</v>
      </c>
      <c r="G71" s="15">
        <v>1.8E-3</v>
      </c>
      <c r="H71" s="16">
        <v>42789</v>
      </c>
    </row>
    <row r="72" spans="1:8" ht="12.75" customHeight="1" x14ac:dyDescent="0.2">
      <c r="B72" s="19" t="s">
        <v>99</v>
      </c>
      <c r="C72" s="19"/>
      <c r="D72" s="19"/>
      <c r="E72" s="30"/>
      <c r="F72" s="20">
        <v>20.268750000000001</v>
      </c>
      <c r="G72" s="21">
        <v>1.8E-3</v>
      </c>
      <c r="H72" s="22"/>
    </row>
    <row r="73" spans="1:8" ht="12.75" customHeight="1" x14ac:dyDescent="0.2">
      <c r="F73" s="14"/>
      <c r="G73" s="15"/>
      <c r="H73" s="16"/>
    </row>
    <row r="74" spans="1:8" ht="12.75" customHeight="1" x14ac:dyDescent="0.2">
      <c r="B74" s="17" t="s">
        <v>106</v>
      </c>
      <c r="C74" s="17"/>
      <c r="F74" s="14"/>
      <c r="G74" s="15"/>
      <c r="H74" s="16"/>
    </row>
    <row r="75" spans="1:8" ht="12.75" customHeight="1" x14ac:dyDescent="0.2">
      <c r="A75">
        <v>58</v>
      </c>
      <c r="B75" t="s">
        <v>644</v>
      </c>
      <c r="C75" t="s">
        <v>645</v>
      </c>
      <c r="D75" t="s">
        <v>561</v>
      </c>
      <c r="E75" s="29">
        <v>1317.8731</v>
      </c>
      <c r="F75" s="14">
        <v>20.5785871</v>
      </c>
      <c r="G75" s="15">
        <v>1.8E-3</v>
      </c>
      <c r="H75" s="16" t="s">
        <v>709</v>
      </c>
    </row>
    <row r="76" spans="1:8" ht="12.75" customHeight="1" x14ac:dyDescent="0.2">
      <c r="B76" s="19" t="s">
        <v>99</v>
      </c>
      <c r="C76" s="19"/>
      <c r="D76" s="19"/>
      <c r="E76" s="30"/>
      <c r="F76" s="20">
        <v>20.5785871</v>
      </c>
      <c r="G76" s="21">
        <v>1.8E-3</v>
      </c>
      <c r="H76" s="22"/>
    </row>
    <row r="77" spans="1:8" s="46" customFormat="1" ht="12.75" customHeight="1" x14ac:dyDescent="0.2">
      <c r="B77" s="59"/>
      <c r="C77" s="59"/>
      <c r="D77" s="59"/>
      <c r="E77" s="60"/>
      <c r="F77" s="61"/>
      <c r="G77" s="62"/>
      <c r="H77" s="36"/>
    </row>
    <row r="78" spans="1:8" ht="12.75" customHeight="1" x14ac:dyDescent="0.2">
      <c r="A78" s="83" t="s">
        <v>708</v>
      </c>
      <c r="B78" s="17" t="s">
        <v>107</v>
      </c>
      <c r="C78" s="17"/>
      <c r="F78" s="14">
        <v>70.596440000000001</v>
      </c>
      <c r="G78" s="15">
        <v>6.1999999999999998E-3</v>
      </c>
      <c r="H78" s="16">
        <v>42767</v>
      </c>
    </row>
    <row r="79" spans="1:8" ht="12.75" customHeight="1" x14ac:dyDescent="0.2">
      <c r="B79" s="19" t="s">
        <v>99</v>
      </c>
      <c r="C79" s="19"/>
      <c r="D79" s="19"/>
      <c r="E79" s="30"/>
      <c r="F79" s="20">
        <v>70.596440000000001</v>
      </c>
      <c r="G79" s="21">
        <v>6.1999999999999998E-3</v>
      </c>
      <c r="H79" s="22"/>
    </row>
    <row r="80" spans="1:8" ht="12.75" customHeight="1" x14ac:dyDescent="0.2">
      <c r="F80" s="14"/>
      <c r="G80" s="15"/>
      <c r="H80" s="16"/>
    </row>
    <row r="81" spans="2:8" ht="12.75" customHeight="1" x14ac:dyDescent="0.2">
      <c r="B81" s="17" t="s">
        <v>108</v>
      </c>
      <c r="C81" s="17"/>
      <c r="F81" s="14"/>
      <c r="G81" s="15"/>
      <c r="H81" s="16"/>
    </row>
    <row r="82" spans="2:8" ht="12.75" customHeight="1" x14ac:dyDescent="0.2">
      <c r="B82" s="17" t="s">
        <v>109</v>
      </c>
      <c r="C82" s="17"/>
      <c r="F82" s="14">
        <v>-47.137649299995246</v>
      </c>
      <c r="G82" s="15">
        <v>-4.0000000000000001E-3</v>
      </c>
      <c r="H82" s="16"/>
    </row>
    <row r="83" spans="2:8" ht="12.75" customHeight="1" x14ac:dyDescent="0.2">
      <c r="B83" s="19" t="s">
        <v>99</v>
      </c>
      <c r="C83" s="19"/>
      <c r="D83" s="19"/>
      <c r="E83" s="30"/>
      <c r="F83" s="20">
        <v>-47.137649299995246</v>
      </c>
      <c r="G83" s="21">
        <v>-4.0000000000000001E-3</v>
      </c>
      <c r="H83" s="22"/>
    </row>
    <row r="84" spans="2:8" ht="12.75" customHeight="1" x14ac:dyDescent="0.2">
      <c r="B84" s="23" t="s">
        <v>110</v>
      </c>
      <c r="C84" s="23"/>
      <c r="D84" s="23"/>
      <c r="E84" s="31"/>
      <c r="F84" s="24">
        <v>11394.934165300003</v>
      </c>
      <c r="G84" s="25">
        <v>1.0000000000000004</v>
      </c>
      <c r="H84" s="26"/>
    </row>
    <row r="85" spans="2:8" ht="12.75" customHeight="1" x14ac:dyDescent="0.2">
      <c r="F85" s="14"/>
    </row>
    <row r="86" spans="2:8" ht="12.75" customHeight="1" x14ac:dyDescent="0.2">
      <c r="B86" s="17" t="s">
        <v>307</v>
      </c>
    </row>
    <row r="87" spans="2:8" ht="12.75" customHeight="1" x14ac:dyDescent="0.2">
      <c r="B87" s="17" t="s">
        <v>308</v>
      </c>
      <c r="C87" s="17"/>
    </row>
    <row r="88" spans="2:8" ht="12.75" customHeight="1" x14ac:dyDescent="0.2">
      <c r="B88" s="17" t="s">
        <v>309</v>
      </c>
      <c r="C88" s="17"/>
    </row>
    <row r="89" spans="2:8" ht="12.75" customHeight="1" x14ac:dyDescent="0.2">
      <c r="B89" s="17" t="s">
        <v>311</v>
      </c>
      <c r="C89" s="17"/>
    </row>
    <row r="90" spans="2:8" ht="12.75" customHeight="1" x14ac:dyDescent="0.2">
      <c r="B90" s="17"/>
      <c r="C90" s="17"/>
    </row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713</v>
      </c>
      <c r="B1" s="94" t="s">
        <v>164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783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413</v>
      </c>
      <c r="C9" t="s">
        <v>165</v>
      </c>
      <c r="D9" t="s">
        <v>21</v>
      </c>
      <c r="E9" s="29">
        <v>10800</v>
      </c>
      <c r="F9" s="14">
        <v>2487.0726</v>
      </c>
      <c r="G9" s="15">
        <v>3.3799999999999997E-2</v>
      </c>
      <c r="H9" s="16"/>
    </row>
    <row r="10" spans="1:8" ht="12.75" customHeight="1" x14ac:dyDescent="0.2">
      <c r="A10">
        <v>2</v>
      </c>
      <c r="B10" t="s">
        <v>359</v>
      </c>
      <c r="C10" t="s">
        <v>93</v>
      </c>
      <c r="D10" t="s">
        <v>31</v>
      </c>
      <c r="E10" s="29">
        <v>451824</v>
      </c>
      <c r="F10" s="14">
        <v>2355.5844240000001</v>
      </c>
      <c r="G10" s="15">
        <v>3.2000000000000001E-2</v>
      </c>
      <c r="H10" s="16"/>
    </row>
    <row r="11" spans="1:8" ht="12.75" customHeight="1" x14ac:dyDescent="0.2">
      <c r="A11">
        <v>3</v>
      </c>
      <c r="B11" t="s">
        <v>327</v>
      </c>
      <c r="C11" t="s">
        <v>50</v>
      </c>
      <c r="D11" t="s">
        <v>27</v>
      </c>
      <c r="E11" s="29">
        <v>64800</v>
      </c>
      <c r="F11" s="14">
        <v>2028.5316</v>
      </c>
      <c r="G11" s="15">
        <v>2.76E-2</v>
      </c>
      <c r="H11" s="16"/>
    </row>
    <row r="12" spans="1:8" ht="12.75" customHeight="1" x14ac:dyDescent="0.2">
      <c r="A12">
        <v>4</v>
      </c>
      <c r="B12" t="s">
        <v>375</v>
      </c>
      <c r="C12" t="s">
        <v>117</v>
      </c>
      <c r="D12" t="s">
        <v>10</v>
      </c>
      <c r="E12" s="29">
        <v>156600</v>
      </c>
      <c r="F12" s="14">
        <v>1960.7103</v>
      </c>
      <c r="G12" s="15">
        <v>2.6700000000000002E-2</v>
      </c>
      <c r="H12" s="16"/>
    </row>
    <row r="13" spans="1:8" ht="12.75" customHeight="1" x14ac:dyDescent="0.2">
      <c r="A13">
        <v>5</v>
      </c>
      <c r="B13" t="s">
        <v>400</v>
      </c>
      <c r="C13" t="s">
        <v>146</v>
      </c>
      <c r="D13" t="s">
        <v>19</v>
      </c>
      <c r="E13" s="29">
        <v>9747</v>
      </c>
      <c r="F13" s="14">
        <v>1506.5060669999998</v>
      </c>
      <c r="G13" s="15">
        <v>2.0500000000000001E-2</v>
      </c>
      <c r="H13" s="16"/>
    </row>
    <row r="14" spans="1:8" ht="12.75" customHeight="1" x14ac:dyDescent="0.2">
      <c r="A14">
        <v>6</v>
      </c>
      <c r="B14" t="s">
        <v>357</v>
      </c>
      <c r="C14" t="s">
        <v>69</v>
      </c>
      <c r="D14" t="s">
        <v>49</v>
      </c>
      <c r="E14" s="29">
        <v>159000</v>
      </c>
      <c r="F14" s="14">
        <v>1493.8050000000001</v>
      </c>
      <c r="G14" s="15">
        <v>2.0299999999999999E-2</v>
      </c>
      <c r="H14" s="16"/>
    </row>
    <row r="15" spans="1:8" ht="12.75" customHeight="1" x14ac:dyDescent="0.2">
      <c r="A15">
        <v>7</v>
      </c>
      <c r="B15" t="s">
        <v>316</v>
      </c>
      <c r="C15" t="s">
        <v>11</v>
      </c>
      <c r="D15" t="s">
        <v>10</v>
      </c>
      <c r="E15" s="29">
        <v>549000</v>
      </c>
      <c r="F15" s="14">
        <v>1476.5355</v>
      </c>
      <c r="G15" s="15">
        <v>2.01E-2</v>
      </c>
      <c r="H15" s="16"/>
    </row>
    <row r="16" spans="1:8" ht="12.75" customHeight="1" x14ac:dyDescent="0.2">
      <c r="A16">
        <v>8</v>
      </c>
      <c r="B16" t="s">
        <v>339</v>
      </c>
      <c r="C16" t="s">
        <v>62</v>
      </c>
      <c r="D16" t="s">
        <v>23</v>
      </c>
      <c r="E16" s="29">
        <v>210600</v>
      </c>
      <c r="F16" s="14">
        <v>1455.0354</v>
      </c>
      <c r="G16" s="15">
        <v>1.9800000000000002E-2</v>
      </c>
      <c r="H16" s="16"/>
    </row>
    <row r="17" spans="1:8" ht="12.75" customHeight="1" x14ac:dyDescent="0.2">
      <c r="A17">
        <v>9</v>
      </c>
      <c r="B17" t="s">
        <v>419</v>
      </c>
      <c r="C17" t="s">
        <v>171</v>
      </c>
      <c r="D17" t="s">
        <v>40</v>
      </c>
      <c r="E17" s="29">
        <v>2790</v>
      </c>
      <c r="F17" s="14">
        <v>1441.3000500000001</v>
      </c>
      <c r="G17" s="15">
        <v>1.9599999999999999E-2</v>
      </c>
      <c r="H17" s="16"/>
    </row>
    <row r="18" spans="1:8" ht="12.75" customHeight="1" x14ac:dyDescent="0.2">
      <c r="A18">
        <v>10</v>
      </c>
      <c r="B18" t="s">
        <v>429</v>
      </c>
      <c r="C18" t="s">
        <v>183</v>
      </c>
      <c r="D18" t="s">
        <v>43</v>
      </c>
      <c r="E18" s="29">
        <v>105390</v>
      </c>
      <c r="F18" s="14">
        <v>1427.349465</v>
      </c>
      <c r="G18" s="15">
        <v>1.9400000000000001E-2</v>
      </c>
      <c r="H18" s="16"/>
    </row>
    <row r="19" spans="1:8" ht="12.75" customHeight="1" x14ac:dyDescent="0.2">
      <c r="A19">
        <v>11</v>
      </c>
      <c r="B19" t="s">
        <v>532</v>
      </c>
      <c r="C19" t="s">
        <v>174</v>
      </c>
      <c r="D19" t="s">
        <v>155</v>
      </c>
      <c r="E19" s="29">
        <v>51600</v>
      </c>
      <c r="F19" s="14">
        <v>1373.4888000000001</v>
      </c>
      <c r="G19" s="15">
        <v>1.8700000000000001E-2</v>
      </c>
      <c r="H19" s="16"/>
    </row>
    <row r="20" spans="1:8" ht="12.75" customHeight="1" x14ac:dyDescent="0.2">
      <c r="A20">
        <v>12</v>
      </c>
      <c r="B20" t="s">
        <v>417</v>
      </c>
      <c r="C20" t="s">
        <v>169</v>
      </c>
      <c r="D20" t="s">
        <v>23</v>
      </c>
      <c r="E20" s="29">
        <v>104679</v>
      </c>
      <c r="F20" s="14">
        <v>1360.7746605000002</v>
      </c>
      <c r="G20" s="15">
        <v>1.8499999999999999E-2</v>
      </c>
      <c r="H20" s="16"/>
    </row>
    <row r="21" spans="1:8" ht="12.75" customHeight="1" x14ac:dyDescent="0.2">
      <c r="A21">
        <v>13</v>
      </c>
      <c r="B21" t="s">
        <v>338</v>
      </c>
      <c r="C21" t="s">
        <v>112</v>
      </c>
      <c r="D21" t="s">
        <v>10</v>
      </c>
      <c r="E21" s="29">
        <v>165600</v>
      </c>
      <c r="F21" s="14">
        <v>1281.9924000000001</v>
      </c>
      <c r="G21" s="15">
        <v>1.7399999999999999E-2</v>
      </c>
      <c r="H21" s="16"/>
    </row>
    <row r="22" spans="1:8" ht="12.75" customHeight="1" x14ac:dyDescent="0.2">
      <c r="A22">
        <v>14</v>
      </c>
      <c r="B22" t="s">
        <v>17</v>
      </c>
      <c r="C22" t="s">
        <v>18</v>
      </c>
      <c r="D22" t="s">
        <v>10</v>
      </c>
      <c r="E22" s="29">
        <v>489000</v>
      </c>
      <c r="F22" s="14">
        <v>1273.1115</v>
      </c>
      <c r="G22" s="15">
        <v>1.7299999999999999E-2</v>
      </c>
      <c r="H22" s="16"/>
    </row>
    <row r="23" spans="1:8" ht="12.75" customHeight="1" x14ac:dyDescent="0.2">
      <c r="A23">
        <v>15</v>
      </c>
      <c r="B23" t="s">
        <v>313</v>
      </c>
      <c r="C23" t="s">
        <v>14</v>
      </c>
      <c r="D23" t="s">
        <v>10</v>
      </c>
      <c r="E23" s="29">
        <v>96408</v>
      </c>
      <c r="F23" s="14">
        <v>1240.433532</v>
      </c>
      <c r="G23" s="15">
        <v>1.6899999999999998E-2</v>
      </c>
      <c r="H23" s="16"/>
    </row>
    <row r="24" spans="1:8" ht="12.75" customHeight="1" x14ac:dyDescent="0.2">
      <c r="A24">
        <v>16</v>
      </c>
      <c r="B24" t="s">
        <v>418</v>
      </c>
      <c r="C24" t="s">
        <v>662</v>
      </c>
      <c r="D24" t="s">
        <v>25</v>
      </c>
      <c r="E24" s="29">
        <v>118800</v>
      </c>
      <c r="F24" s="14">
        <v>1231.8371999999999</v>
      </c>
      <c r="G24" s="15">
        <v>1.6799999999999999E-2</v>
      </c>
      <c r="H24" s="16"/>
    </row>
    <row r="25" spans="1:8" ht="12.75" customHeight="1" x14ac:dyDescent="0.2">
      <c r="A25">
        <v>17</v>
      </c>
      <c r="B25" t="s">
        <v>342</v>
      </c>
      <c r="C25" t="s">
        <v>64</v>
      </c>
      <c r="D25" t="s">
        <v>23</v>
      </c>
      <c r="E25" s="29">
        <v>173745</v>
      </c>
      <c r="F25" s="14">
        <v>1184.5934099999999</v>
      </c>
      <c r="G25" s="15">
        <v>1.61E-2</v>
      </c>
      <c r="H25" s="16"/>
    </row>
    <row r="26" spans="1:8" ht="12.75" customHeight="1" x14ac:dyDescent="0.2">
      <c r="A26">
        <v>18</v>
      </c>
      <c r="B26" t="s">
        <v>356</v>
      </c>
      <c r="C26" t="s">
        <v>88</v>
      </c>
      <c r="D26" t="s">
        <v>40</v>
      </c>
      <c r="E26" s="29">
        <v>354600</v>
      </c>
      <c r="F26" s="14">
        <v>1176.7401</v>
      </c>
      <c r="G26" s="15">
        <v>1.6E-2</v>
      </c>
      <c r="H26" s="16"/>
    </row>
    <row r="27" spans="1:8" ht="12.75" customHeight="1" x14ac:dyDescent="0.2">
      <c r="A27">
        <v>19</v>
      </c>
      <c r="B27" t="s">
        <v>314</v>
      </c>
      <c r="C27" t="s">
        <v>16</v>
      </c>
      <c r="D27" t="s">
        <v>15</v>
      </c>
      <c r="E27" s="29">
        <v>126000</v>
      </c>
      <c r="F27" s="14">
        <v>1170.0360000000001</v>
      </c>
      <c r="G27" s="15">
        <v>1.5900000000000001E-2</v>
      </c>
      <c r="H27" s="16"/>
    </row>
    <row r="28" spans="1:8" ht="12.75" customHeight="1" x14ac:dyDescent="0.2">
      <c r="A28">
        <v>20</v>
      </c>
      <c r="B28" t="s">
        <v>414</v>
      </c>
      <c r="C28" t="s">
        <v>166</v>
      </c>
      <c r="D28" t="s">
        <v>40</v>
      </c>
      <c r="E28" s="29">
        <v>126600</v>
      </c>
      <c r="F28" s="14">
        <v>1136.8046999999999</v>
      </c>
      <c r="G28" s="15">
        <v>1.55E-2</v>
      </c>
      <c r="H28" s="16"/>
    </row>
    <row r="29" spans="1:8" ht="12.75" customHeight="1" x14ac:dyDescent="0.2">
      <c r="A29">
        <v>21</v>
      </c>
      <c r="B29" t="s">
        <v>432</v>
      </c>
      <c r="C29" t="s">
        <v>433</v>
      </c>
      <c r="D29" t="s">
        <v>43</v>
      </c>
      <c r="E29" s="29">
        <v>227224</v>
      </c>
      <c r="F29" s="14">
        <v>1125.0996359999999</v>
      </c>
      <c r="G29" s="15">
        <v>1.5299999999999999E-2</v>
      </c>
      <c r="H29" s="16"/>
    </row>
    <row r="30" spans="1:8" ht="12.75" customHeight="1" x14ac:dyDescent="0.2">
      <c r="A30">
        <v>22</v>
      </c>
      <c r="B30" t="s">
        <v>430</v>
      </c>
      <c r="C30" t="s">
        <v>188</v>
      </c>
      <c r="D30" t="s">
        <v>154</v>
      </c>
      <c r="E30" s="29">
        <v>151500</v>
      </c>
      <c r="F30" s="14">
        <v>1097.9962499999999</v>
      </c>
      <c r="G30" s="15">
        <v>1.49E-2</v>
      </c>
      <c r="H30" s="16"/>
    </row>
    <row r="31" spans="1:8" ht="12.75" customHeight="1" x14ac:dyDescent="0.2">
      <c r="A31">
        <v>23</v>
      </c>
      <c r="B31" t="s">
        <v>436</v>
      </c>
      <c r="C31" t="s">
        <v>247</v>
      </c>
      <c r="D31" t="s">
        <v>49</v>
      </c>
      <c r="E31" s="29">
        <v>285900</v>
      </c>
      <c r="F31" s="14">
        <v>1069.1230499999999</v>
      </c>
      <c r="G31" s="15">
        <v>1.4500000000000001E-2</v>
      </c>
      <c r="H31" s="16"/>
    </row>
    <row r="32" spans="1:8" ht="12.75" customHeight="1" x14ac:dyDescent="0.2">
      <c r="A32">
        <v>24</v>
      </c>
      <c r="B32" t="s">
        <v>630</v>
      </c>
      <c r="C32" t="s">
        <v>182</v>
      </c>
      <c r="D32" t="s">
        <v>25</v>
      </c>
      <c r="E32" s="29">
        <v>142890</v>
      </c>
      <c r="F32" s="14">
        <v>1051.4560650000001</v>
      </c>
      <c r="G32" s="15">
        <v>1.43E-2</v>
      </c>
      <c r="H32" s="16"/>
    </row>
    <row r="33" spans="1:8" ht="12.75" customHeight="1" x14ac:dyDescent="0.2">
      <c r="A33">
        <v>25</v>
      </c>
      <c r="B33" t="s">
        <v>415</v>
      </c>
      <c r="C33" t="s">
        <v>167</v>
      </c>
      <c r="D33" t="s">
        <v>29</v>
      </c>
      <c r="E33" s="29">
        <v>376497</v>
      </c>
      <c r="F33" s="14">
        <v>1044.026181</v>
      </c>
      <c r="G33" s="15">
        <v>1.4200000000000001E-2</v>
      </c>
      <c r="H33" s="16"/>
    </row>
    <row r="34" spans="1:8" ht="12.75" customHeight="1" x14ac:dyDescent="0.2">
      <c r="A34">
        <v>26</v>
      </c>
      <c r="B34" t="s">
        <v>336</v>
      </c>
      <c r="C34" t="s">
        <v>58</v>
      </c>
      <c r="D34" t="s">
        <v>45</v>
      </c>
      <c r="E34" s="29">
        <v>60708</v>
      </c>
      <c r="F34" s="14">
        <v>1041.3243240000002</v>
      </c>
      <c r="G34" s="15">
        <v>1.4200000000000001E-2</v>
      </c>
      <c r="H34" s="16"/>
    </row>
    <row r="35" spans="1:8" ht="12.75" customHeight="1" x14ac:dyDescent="0.2">
      <c r="A35">
        <v>27</v>
      </c>
      <c r="B35" t="s">
        <v>416</v>
      </c>
      <c r="C35" t="s">
        <v>170</v>
      </c>
      <c r="D35" t="s">
        <v>168</v>
      </c>
      <c r="E35" s="29">
        <v>76629</v>
      </c>
      <c r="F35" s="14">
        <v>1017.403233</v>
      </c>
      <c r="G35" s="15">
        <v>1.38E-2</v>
      </c>
      <c r="H35" s="16"/>
    </row>
    <row r="36" spans="1:8" ht="12.75" customHeight="1" x14ac:dyDescent="0.2">
      <c r="A36">
        <v>28</v>
      </c>
      <c r="B36" t="s">
        <v>319</v>
      </c>
      <c r="C36" t="s">
        <v>38</v>
      </c>
      <c r="D36" t="s">
        <v>19</v>
      </c>
      <c r="E36" s="29">
        <v>144000</v>
      </c>
      <c r="F36" s="14">
        <v>1011.96</v>
      </c>
      <c r="G36" s="15">
        <v>1.38E-2</v>
      </c>
      <c r="H36" s="16"/>
    </row>
    <row r="37" spans="1:8" ht="12.75" customHeight="1" x14ac:dyDescent="0.2">
      <c r="A37">
        <v>29</v>
      </c>
      <c r="B37" t="s">
        <v>423</v>
      </c>
      <c r="C37" t="s">
        <v>180</v>
      </c>
      <c r="D37" t="s">
        <v>173</v>
      </c>
      <c r="E37" s="29">
        <v>78900</v>
      </c>
      <c r="F37" s="14">
        <v>997.05930000000001</v>
      </c>
      <c r="G37" s="15">
        <v>1.3599999999999999E-2</v>
      </c>
      <c r="H37" s="16"/>
    </row>
    <row r="38" spans="1:8" ht="12.75" customHeight="1" x14ac:dyDescent="0.2">
      <c r="A38">
        <v>30</v>
      </c>
      <c r="B38" t="s">
        <v>385</v>
      </c>
      <c r="C38" t="s">
        <v>130</v>
      </c>
      <c r="D38" t="s">
        <v>10</v>
      </c>
      <c r="E38" s="29">
        <v>71208</v>
      </c>
      <c r="F38" s="14">
        <v>994.06367999999998</v>
      </c>
      <c r="G38" s="15">
        <v>1.35E-2</v>
      </c>
      <c r="H38" s="16"/>
    </row>
    <row r="39" spans="1:8" ht="12.75" customHeight="1" x14ac:dyDescent="0.2">
      <c r="A39">
        <v>31</v>
      </c>
      <c r="B39" t="s">
        <v>440</v>
      </c>
      <c r="C39" t="s">
        <v>175</v>
      </c>
      <c r="D39" t="s">
        <v>43</v>
      </c>
      <c r="E39" s="29">
        <v>222600</v>
      </c>
      <c r="F39" s="14">
        <v>979.88520000000005</v>
      </c>
      <c r="G39" s="15">
        <v>1.3299999999999999E-2</v>
      </c>
      <c r="H39" s="16"/>
    </row>
    <row r="40" spans="1:8" ht="12.75" customHeight="1" x14ac:dyDescent="0.2">
      <c r="A40">
        <v>32</v>
      </c>
      <c r="B40" t="s">
        <v>421</v>
      </c>
      <c r="C40" t="s">
        <v>533</v>
      </c>
      <c r="D40" t="s">
        <v>43</v>
      </c>
      <c r="E40" s="29">
        <v>459000</v>
      </c>
      <c r="F40" s="14">
        <v>968.94899999999996</v>
      </c>
      <c r="G40" s="15">
        <v>1.32E-2</v>
      </c>
      <c r="H40" s="16"/>
    </row>
    <row r="41" spans="1:8" ht="12.75" customHeight="1" x14ac:dyDescent="0.2">
      <c r="A41">
        <v>33</v>
      </c>
      <c r="B41" t="s">
        <v>528</v>
      </c>
      <c r="C41" t="s">
        <v>71</v>
      </c>
      <c r="D41" t="s">
        <v>19</v>
      </c>
      <c r="E41" s="29">
        <v>648000</v>
      </c>
      <c r="F41" s="14">
        <v>944.13599999999997</v>
      </c>
      <c r="G41" s="15">
        <v>1.2800000000000001E-2</v>
      </c>
      <c r="H41" s="16"/>
    </row>
    <row r="42" spans="1:8" ht="12.75" customHeight="1" x14ac:dyDescent="0.2">
      <c r="A42">
        <v>34</v>
      </c>
      <c r="B42" t="s">
        <v>752</v>
      </c>
      <c r="C42" t="s">
        <v>753</v>
      </c>
      <c r="D42" t="s">
        <v>23</v>
      </c>
      <c r="E42" s="29">
        <v>103800</v>
      </c>
      <c r="F42" s="14">
        <v>927.81629999999996</v>
      </c>
      <c r="G42" s="15">
        <v>1.26E-2</v>
      </c>
      <c r="H42" s="16"/>
    </row>
    <row r="43" spans="1:8" ht="12.75" customHeight="1" x14ac:dyDescent="0.2">
      <c r="A43">
        <v>35</v>
      </c>
      <c r="B43" t="s">
        <v>360</v>
      </c>
      <c r="C43" t="s">
        <v>94</v>
      </c>
      <c r="D43" t="s">
        <v>47</v>
      </c>
      <c r="E43" s="29">
        <v>300000</v>
      </c>
      <c r="F43" s="14">
        <v>896.7</v>
      </c>
      <c r="G43" s="15">
        <v>1.2200000000000001E-2</v>
      </c>
      <c r="H43" s="16"/>
    </row>
    <row r="44" spans="1:8" ht="12.75" customHeight="1" x14ac:dyDescent="0.2">
      <c r="A44">
        <v>36</v>
      </c>
      <c r="B44" t="s">
        <v>562</v>
      </c>
      <c r="C44" t="s">
        <v>563</v>
      </c>
      <c r="D44" t="s">
        <v>10</v>
      </c>
      <c r="E44" s="29">
        <v>585600</v>
      </c>
      <c r="F44" s="14">
        <v>878.69280000000003</v>
      </c>
      <c r="G44" s="15">
        <v>1.2E-2</v>
      </c>
      <c r="H44" s="16"/>
    </row>
    <row r="45" spans="1:8" ht="12.75" customHeight="1" x14ac:dyDescent="0.2">
      <c r="A45">
        <v>37</v>
      </c>
      <c r="B45" t="s">
        <v>618</v>
      </c>
      <c r="C45" t="s">
        <v>619</v>
      </c>
      <c r="D45" t="s">
        <v>33</v>
      </c>
      <c r="E45" s="29">
        <v>324000</v>
      </c>
      <c r="F45" s="14">
        <v>877.23</v>
      </c>
      <c r="G45" s="15">
        <v>1.1900000000000001E-2</v>
      </c>
      <c r="H45" s="16"/>
    </row>
    <row r="46" spans="1:8" ht="12.75" customHeight="1" x14ac:dyDescent="0.2">
      <c r="A46">
        <v>38</v>
      </c>
      <c r="B46" t="s">
        <v>761</v>
      </c>
      <c r="C46" t="s">
        <v>762</v>
      </c>
      <c r="D46" t="s">
        <v>116</v>
      </c>
      <c r="E46" s="29">
        <v>71280</v>
      </c>
      <c r="F46" s="14">
        <v>876.60144000000003</v>
      </c>
      <c r="G46" s="15">
        <v>1.1900000000000001E-2</v>
      </c>
      <c r="H46" s="16"/>
    </row>
    <row r="47" spans="1:8" ht="12.75" customHeight="1" x14ac:dyDescent="0.2">
      <c r="A47">
        <v>39</v>
      </c>
      <c r="B47" t="s">
        <v>411</v>
      </c>
      <c r="C47" t="s">
        <v>161</v>
      </c>
      <c r="D47" t="s">
        <v>155</v>
      </c>
      <c r="E47" s="29">
        <v>159000</v>
      </c>
      <c r="F47" s="14">
        <v>865.83450000000005</v>
      </c>
      <c r="G47" s="15">
        <v>1.18E-2</v>
      </c>
      <c r="H47" s="16"/>
    </row>
    <row r="48" spans="1:8" ht="12.75" customHeight="1" x14ac:dyDescent="0.2">
      <c r="A48">
        <v>40</v>
      </c>
      <c r="B48" t="s">
        <v>347</v>
      </c>
      <c r="C48" t="s">
        <v>78</v>
      </c>
      <c r="D48" t="s">
        <v>39</v>
      </c>
      <c r="E48" s="29">
        <v>360060</v>
      </c>
      <c r="F48" s="14">
        <v>865.22418000000005</v>
      </c>
      <c r="G48" s="15">
        <v>1.18E-2</v>
      </c>
      <c r="H48" s="16"/>
    </row>
    <row r="49" spans="1:8" ht="12.75" customHeight="1" x14ac:dyDescent="0.2">
      <c r="A49">
        <v>41</v>
      </c>
      <c r="B49" t="s">
        <v>408</v>
      </c>
      <c r="C49" t="s">
        <v>159</v>
      </c>
      <c r="D49" t="s">
        <v>49</v>
      </c>
      <c r="E49" s="29">
        <v>567900</v>
      </c>
      <c r="F49" s="14">
        <v>864.62774999999999</v>
      </c>
      <c r="G49" s="15">
        <v>1.18E-2</v>
      </c>
      <c r="H49" s="16"/>
    </row>
    <row r="50" spans="1:8" ht="12.75" customHeight="1" x14ac:dyDescent="0.2">
      <c r="A50">
        <v>42</v>
      </c>
      <c r="B50" t="s">
        <v>439</v>
      </c>
      <c r="C50" t="s">
        <v>233</v>
      </c>
      <c r="D50" t="s">
        <v>31</v>
      </c>
      <c r="E50" s="29">
        <v>234000</v>
      </c>
      <c r="F50" s="14">
        <v>857.37599999999998</v>
      </c>
      <c r="G50" s="15">
        <v>1.17E-2</v>
      </c>
      <c r="H50" s="16"/>
    </row>
    <row r="51" spans="1:8" ht="12.75" customHeight="1" x14ac:dyDescent="0.2">
      <c r="A51">
        <v>43</v>
      </c>
      <c r="B51" t="s">
        <v>412</v>
      </c>
      <c r="C51" t="s">
        <v>96</v>
      </c>
      <c r="D51" t="s">
        <v>15</v>
      </c>
      <c r="E51" s="29">
        <v>183900</v>
      </c>
      <c r="F51" s="14">
        <v>847.68705</v>
      </c>
      <c r="G51" s="15">
        <v>1.15E-2</v>
      </c>
      <c r="H51" s="16"/>
    </row>
    <row r="52" spans="1:8" ht="12.75" customHeight="1" x14ac:dyDescent="0.2">
      <c r="A52">
        <v>44</v>
      </c>
      <c r="B52" t="s">
        <v>398</v>
      </c>
      <c r="C52" t="s">
        <v>142</v>
      </c>
      <c r="D52" t="s">
        <v>47</v>
      </c>
      <c r="E52" s="29">
        <v>432900</v>
      </c>
      <c r="F52" s="14">
        <v>822.29354999999998</v>
      </c>
      <c r="G52" s="15">
        <v>1.12E-2</v>
      </c>
      <c r="H52" s="16"/>
    </row>
    <row r="53" spans="1:8" ht="12.75" customHeight="1" x14ac:dyDescent="0.2">
      <c r="A53">
        <v>45</v>
      </c>
      <c r="B53" t="s">
        <v>420</v>
      </c>
      <c r="C53" t="s">
        <v>176</v>
      </c>
      <c r="D53" t="s">
        <v>27</v>
      </c>
      <c r="E53" s="29">
        <v>1135800</v>
      </c>
      <c r="F53" s="14">
        <v>816.64020000000005</v>
      </c>
      <c r="G53" s="15">
        <v>1.11E-2</v>
      </c>
      <c r="H53" s="16"/>
    </row>
    <row r="54" spans="1:8" ht="12.75" customHeight="1" x14ac:dyDescent="0.2">
      <c r="A54">
        <v>46</v>
      </c>
      <c r="B54" t="s">
        <v>616</v>
      </c>
      <c r="C54" t="s">
        <v>617</v>
      </c>
      <c r="D54" t="s">
        <v>19</v>
      </c>
      <c r="E54" s="29">
        <v>109900</v>
      </c>
      <c r="F54" s="14">
        <v>809.96299999999997</v>
      </c>
      <c r="G54" s="15">
        <v>1.0999999999999999E-2</v>
      </c>
      <c r="H54" s="16"/>
    </row>
    <row r="55" spans="1:8" ht="12.75" customHeight="1" x14ac:dyDescent="0.2">
      <c r="A55">
        <v>47</v>
      </c>
      <c r="B55" t="s">
        <v>329</v>
      </c>
      <c r="C55" t="s">
        <v>77</v>
      </c>
      <c r="D55" t="s">
        <v>35</v>
      </c>
      <c r="E55" s="29">
        <v>113400</v>
      </c>
      <c r="F55" s="14">
        <v>801.28440000000001</v>
      </c>
      <c r="G55" s="15">
        <v>1.09E-2</v>
      </c>
      <c r="H55" s="16"/>
    </row>
    <row r="56" spans="1:8" ht="12.75" customHeight="1" x14ac:dyDescent="0.2">
      <c r="A56">
        <v>48</v>
      </c>
      <c r="B56" t="s">
        <v>424</v>
      </c>
      <c r="C56" t="s">
        <v>742</v>
      </c>
      <c r="D56" t="s">
        <v>33</v>
      </c>
      <c r="E56" s="29">
        <v>135000</v>
      </c>
      <c r="F56" s="14">
        <v>782.05499999999995</v>
      </c>
      <c r="G56" s="15">
        <v>1.06E-2</v>
      </c>
      <c r="H56" s="16"/>
    </row>
    <row r="57" spans="1:8" ht="12.75" customHeight="1" x14ac:dyDescent="0.2">
      <c r="A57">
        <v>49</v>
      </c>
      <c r="B57" t="s">
        <v>353</v>
      </c>
      <c r="C57" t="s">
        <v>70</v>
      </c>
      <c r="D57" t="s">
        <v>29</v>
      </c>
      <c r="E57" s="29">
        <v>528000</v>
      </c>
      <c r="F57" s="14">
        <v>781.44</v>
      </c>
      <c r="G57" s="15">
        <v>1.06E-2</v>
      </c>
      <c r="H57" s="16"/>
    </row>
    <row r="58" spans="1:8" ht="12.75" customHeight="1" x14ac:dyDescent="0.2">
      <c r="A58">
        <v>50</v>
      </c>
      <c r="B58" t="s">
        <v>496</v>
      </c>
      <c r="C58" t="s">
        <v>275</v>
      </c>
      <c r="D58" t="s">
        <v>116</v>
      </c>
      <c r="E58" s="29">
        <v>142800</v>
      </c>
      <c r="F58" s="14">
        <v>756.26880000000006</v>
      </c>
      <c r="G58" s="15">
        <v>1.03E-2</v>
      </c>
      <c r="H58" s="16"/>
    </row>
    <row r="59" spans="1:8" ht="12.75" customHeight="1" x14ac:dyDescent="0.2">
      <c r="A59">
        <v>51</v>
      </c>
      <c r="B59" t="s">
        <v>428</v>
      </c>
      <c r="C59" t="s">
        <v>178</v>
      </c>
      <c r="D59" t="s">
        <v>155</v>
      </c>
      <c r="E59" s="29">
        <v>32508</v>
      </c>
      <c r="F59" s="14">
        <v>737.8665840000001</v>
      </c>
      <c r="G59" s="15">
        <v>0.01</v>
      </c>
      <c r="H59" s="16"/>
    </row>
    <row r="60" spans="1:8" ht="12.75" customHeight="1" x14ac:dyDescent="0.2">
      <c r="A60">
        <v>52</v>
      </c>
      <c r="B60" t="s">
        <v>649</v>
      </c>
      <c r="C60" t="s">
        <v>650</v>
      </c>
      <c r="D60" t="s">
        <v>45</v>
      </c>
      <c r="E60" s="29">
        <v>195564</v>
      </c>
      <c r="F60" s="14">
        <v>735.51620400000002</v>
      </c>
      <c r="G60" s="15">
        <v>0.01</v>
      </c>
      <c r="H60" s="16"/>
    </row>
    <row r="61" spans="1:8" ht="12.75" customHeight="1" x14ac:dyDescent="0.2">
      <c r="A61">
        <v>53</v>
      </c>
      <c r="B61" t="s">
        <v>425</v>
      </c>
      <c r="C61" t="s">
        <v>172</v>
      </c>
      <c r="D61" t="s">
        <v>43</v>
      </c>
      <c r="E61" s="29">
        <v>190800</v>
      </c>
      <c r="F61" s="14">
        <v>732.67200000000003</v>
      </c>
      <c r="G61" s="15">
        <v>0.01</v>
      </c>
      <c r="H61" s="16"/>
    </row>
    <row r="62" spans="1:8" ht="12.75" customHeight="1" x14ac:dyDescent="0.2">
      <c r="A62">
        <v>54</v>
      </c>
      <c r="B62" t="s">
        <v>835</v>
      </c>
      <c r="C62" t="s">
        <v>836</v>
      </c>
      <c r="D62" t="s">
        <v>823</v>
      </c>
      <c r="E62" s="29">
        <v>675000</v>
      </c>
      <c r="F62" s="14">
        <v>730.6875</v>
      </c>
      <c r="G62" s="15">
        <v>9.9000000000000008E-3</v>
      </c>
      <c r="H62" s="16"/>
    </row>
    <row r="63" spans="1:8" ht="12.75" customHeight="1" x14ac:dyDescent="0.2">
      <c r="A63">
        <v>55</v>
      </c>
      <c r="B63" t="s">
        <v>410</v>
      </c>
      <c r="C63" t="s">
        <v>156</v>
      </c>
      <c r="D63" t="s">
        <v>43</v>
      </c>
      <c r="E63" s="29">
        <v>84708</v>
      </c>
      <c r="F63" s="14">
        <v>710.65776599999992</v>
      </c>
      <c r="G63" s="15">
        <v>9.7000000000000003E-3</v>
      </c>
      <c r="H63" s="16"/>
    </row>
    <row r="64" spans="1:8" ht="12.75" customHeight="1" x14ac:dyDescent="0.2">
      <c r="A64">
        <v>56</v>
      </c>
      <c r="B64" t="s">
        <v>437</v>
      </c>
      <c r="C64" t="s">
        <v>438</v>
      </c>
      <c r="D64" t="s">
        <v>43</v>
      </c>
      <c r="E64" s="29">
        <v>17700</v>
      </c>
      <c r="F64" s="14">
        <v>701.99085000000002</v>
      </c>
      <c r="G64" s="15">
        <v>9.5999999999999992E-3</v>
      </c>
      <c r="H64" s="16"/>
    </row>
    <row r="65" spans="1:8" ht="12.75" customHeight="1" x14ac:dyDescent="0.2">
      <c r="A65">
        <v>57</v>
      </c>
      <c r="B65" t="s">
        <v>663</v>
      </c>
      <c r="C65" t="s">
        <v>664</v>
      </c>
      <c r="D65" t="s">
        <v>27</v>
      </c>
      <c r="E65" s="29">
        <v>172600</v>
      </c>
      <c r="F65" s="14">
        <v>688.06989999999996</v>
      </c>
      <c r="G65" s="15">
        <v>9.4000000000000004E-3</v>
      </c>
      <c r="H65" s="16"/>
    </row>
    <row r="66" spans="1:8" ht="12.75" customHeight="1" x14ac:dyDescent="0.2">
      <c r="A66">
        <v>58</v>
      </c>
      <c r="B66" t="s">
        <v>651</v>
      </c>
      <c r="C66" t="s">
        <v>667</v>
      </c>
      <c r="D66" t="s">
        <v>39</v>
      </c>
      <c r="E66" s="29">
        <v>225860</v>
      </c>
      <c r="F66" s="14">
        <v>687.96956</v>
      </c>
      <c r="G66" s="15">
        <v>9.4000000000000004E-3</v>
      </c>
      <c r="H66" s="16"/>
    </row>
    <row r="67" spans="1:8" ht="12.75" customHeight="1" x14ac:dyDescent="0.2">
      <c r="A67">
        <v>59</v>
      </c>
      <c r="B67" t="s">
        <v>434</v>
      </c>
      <c r="C67" t="s">
        <v>186</v>
      </c>
      <c r="D67" t="s">
        <v>40</v>
      </c>
      <c r="E67" s="29">
        <v>22980</v>
      </c>
      <c r="F67" s="14">
        <v>682.32216000000005</v>
      </c>
      <c r="G67" s="15">
        <v>9.2999999999999992E-3</v>
      </c>
      <c r="H67" s="16"/>
    </row>
    <row r="68" spans="1:8" ht="12.75" customHeight="1" x14ac:dyDescent="0.2">
      <c r="A68">
        <v>60</v>
      </c>
      <c r="B68" t="s">
        <v>558</v>
      </c>
      <c r="C68" t="s">
        <v>559</v>
      </c>
      <c r="D68" t="s">
        <v>168</v>
      </c>
      <c r="E68" s="29">
        <v>279000</v>
      </c>
      <c r="F68" s="14">
        <v>672.66899999999998</v>
      </c>
      <c r="G68" s="15">
        <v>9.1999999999999998E-3</v>
      </c>
      <c r="H68" s="16"/>
    </row>
    <row r="69" spans="1:8" ht="12.75" customHeight="1" x14ac:dyDescent="0.2">
      <c r="A69">
        <v>61</v>
      </c>
      <c r="B69" t="s">
        <v>427</v>
      </c>
      <c r="C69" t="s">
        <v>179</v>
      </c>
      <c r="D69" t="s">
        <v>40</v>
      </c>
      <c r="E69" s="29">
        <v>613800</v>
      </c>
      <c r="F69" s="14">
        <v>670.26959999999997</v>
      </c>
      <c r="G69" s="15">
        <v>9.1000000000000004E-3</v>
      </c>
      <c r="H69" s="16"/>
    </row>
    <row r="70" spans="1:8" ht="12.75" customHeight="1" x14ac:dyDescent="0.2">
      <c r="A70">
        <v>62</v>
      </c>
      <c r="B70" t="s">
        <v>665</v>
      </c>
      <c r="C70" t="s">
        <v>666</v>
      </c>
      <c r="D70" t="s">
        <v>25</v>
      </c>
      <c r="E70" s="29">
        <v>64486</v>
      </c>
      <c r="F70" s="14">
        <v>663.46421099999998</v>
      </c>
      <c r="G70" s="15">
        <v>8.9999999999999993E-3</v>
      </c>
      <c r="H70" s="16"/>
    </row>
    <row r="71" spans="1:8" ht="12.75" customHeight="1" x14ac:dyDescent="0.2">
      <c r="A71">
        <v>63</v>
      </c>
      <c r="B71" t="s">
        <v>431</v>
      </c>
      <c r="C71" t="s">
        <v>187</v>
      </c>
      <c r="D71" t="s">
        <v>155</v>
      </c>
      <c r="E71" s="29">
        <v>96900</v>
      </c>
      <c r="F71" s="14">
        <v>652.62149999999997</v>
      </c>
      <c r="G71" s="15">
        <v>8.8999999999999999E-3</v>
      </c>
      <c r="H71" s="16"/>
    </row>
    <row r="72" spans="1:8" ht="12.75" customHeight="1" x14ac:dyDescent="0.2">
      <c r="A72">
        <v>64</v>
      </c>
      <c r="B72" t="s">
        <v>560</v>
      </c>
      <c r="C72" t="s">
        <v>82</v>
      </c>
      <c r="D72" t="s">
        <v>29</v>
      </c>
      <c r="E72" s="29">
        <v>1500000</v>
      </c>
      <c r="F72" s="14">
        <v>651</v>
      </c>
      <c r="G72" s="15">
        <v>8.8999999999999999E-3</v>
      </c>
      <c r="H72" s="16"/>
    </row>
    <row r="73" spans="1:8" ht="12.75" customHeight="1" x14ac:dyDescent="0.2">
      <c r="A73">
        <v>65</v>
      </c>
      <c r="B73" t="s">
        <v>647</v>
      </c>
      <c r="C73" t="s">
        <v>648</v>
      </c>
      <c r="D73" t="s">
        <v>168</v>
      </c>
      <c r="E73" s="29">
        <v>858900</v>
      </c>
      <c r="F73" s="14">
        <v>645.03390000000002</v>
      </c>
      <c r="G73" s="15">
        <v>8.8000000000000005E-3</v>
      </c>
      <c r="H73" s="16"/>
    </row>
    <row r="74" spans="1:8" ht="12.75" customHeight="1" x14ac:dyDescent="0.2">
      <c r="A74">
        <v>66</v>
      </c>
      <c r="B74" t="s">
        <v>363</v>
      </c>
      <c r="C74" t="s">
        <v>73</v>
      </c>
      <c r="D74" t="s">
        <v>51</v>
      </c>
      <c r="E74" s="29">
        <v>45000</v>
      </c>
      <c r="F74" s="14">
        <v>609.84</v>
      </c>
      <c r="G74" s="15">
        <v>8.3000000000000001E-3</v>
      </c>
      <c r="H74" s="16"/>
    </row>
    <row r="75" spans="1:8" ht="12.75" customHeight="1" x14ac:dyDescent="0.2">
      <c r="A75">
        <v>67</v>
      </c>
      <c r="B75" t="s">
        <v>346</v>
      </c>
      <c r="C75" t="s">
        <v>80</v>
      </c>
      <c r="D75" t="s">
        <v>39</v>
      </c>
      <c r="E75" s="29">
        <v>300000</v>
      </c>
      <c r="F75" s="14">
        <v>502.8</v>
      </c>
      <c r="G75" s="15">
        <v>6.7999999999999996E-3</v>
      </c>
      <c r="H75" s="16"/>
    </row>
    <row r="76" spans="1:8" ht="12.75" customHeight="1" x14ac:dyDescent="0.2">
      <c r="A76">
        <v>68</v>
      </c>
      <c r="B76" t="s">
        <v>837</v>
      </c>
      <c r="C76" t="s">
        <v>838</v>
      </c>
      <c r="D76" t="s">
        <v>33</v>
      </c>
      <c r="E76" s="29">
        <v>180000</v>
      </c>
      <c r="F76" s="14">
        <v>493.47</v>
      </c>
      <c r="G76" s="15">
        <v>6.7000000000000002E-3</v>
      </c>
      <c r="H76" s="16"/>
    </row>
    <row r="77" spans="1:8" ht="12.75" customHeight="1" x14ac:dyDescent="0.2">
      <c r="A77">
        <v>69</v>
      </c>
      <c r="B77" t="s">
        <v>426</v>
      </c>
      <c r="C77" t="s">
        <v>181</v>
      </c>
      <c r="D77" t="s">
        <v>168</v>
      </c>
      <c r="E77" s="29">
        <v>95800</v>
      </c>
      <c r="F77" s="14">
        <v>459.31310000000002</v>
      </c>
      <c r="G77" s="15">
        <v>6.1999999999999998E-3</v>
      </c>
      <c r="H77" s="16"/>
    </row>
    <row r="78" spans="1:8" ht="12.75" customHeight="1" x14ac:dyDescent="0.2">
      <c r="A78">
        <v>70</v>
      </c>
      <c r="B78" t="s">
        <v>422</v>
      </c>
      <c r="C78" t="s">
        <v>177</v>
      </c>
      <c r="D78" t="s">
        <v>29</v>
      </c>
      <c r="E78" s="29">
        <v>105500</v>
      </c>
      <c r="F78" s="14">
        <v>344.93225000000001</v>
      </c>
      <c r="G78" s="15">
        <v>4.7000000000000002E-3</v>
      </c>
      <c r="H78" s="16"/>
    </row>
    <row r="79" spans="1:8" ht="12.75" customHeight="1" x14ac:dyDescent="0.2">
      <c r="A79">
        <v>71</v>
      </c>
      <c r="B79" t="s">
        <v>819</v>
      </c>
      <c r="C79" t="s">
        <v>785</v>
      </c>
      <c r="D79" t="s">
        <v>23</v>
      </c>
      <c r="E79" s="29">
        <v>52733</v>
      </c>
      <c r="F79" s="14">
        <v>250.3499175</v>
      </c>
      <c r="G79" s="15">
        <v>3.3999999999999998E-3</v>
      </c>
      <c r="H79" s="16"/>
    </row>
    <row r="80" spans="1:8" ht="12.75" customHeight="1" x14ac:dyDescent="0.2">
      <c r="A80">
        <v>72</v>
      </c>
      <c r="B80" s="57" t="s">
        <v>874</v>
      </c>
      <c r="C80" t="s">
        <v>760</v>
      </c>
      <c r="D80" t="s">
        <v>168</v>
      </c>
      <c r="E80" s="29">
        <v>28992</v>
      </c>
      <c r="F80" s="14">
        <v>2.0584320000000003</v>
      </c>
      <c r="G80" s="91" t="s">
        <v>818</v>
      </c>
      <c r="H80" s="16"/>
    </row>
    <row r="81" spans="1:8" ht="12.75" customHeight="1" x14ac:dyDescent="0.2">
      <c r="B81" s="19" t="s">
        <v>99</v>
      </c>
      <c r="C81" s="19"/>
      <c r="D81" s="19"/>
      <c r="E81" s="30"/>
      <c r="F81" s="20">
        <v>70758.034031999981</v>
      </c>
      <c r="G81" s="21">
        <v>0.96250000000000036</v>
      </c>
      <c r="H81" s="22"/>
    </row>
    <row r="82" spans="1:8" ht="12.75" customHeight="1" x14ac:dyDescent="0.2">
      <c r="F82" s="14"/>
      <c r="G82" s="15"/>
      <c r="H82" s="16"/>
    </row>
    <row r="83" spans="1:8" ht="12.75" customHeight="1" x14ac:dyDescent="0.2">
      <c r="B83" s="17" t="s">
        <v>163</v>
      </c>
      <c r="C83" s="17"/>
      <c r="F83" s="14"/>
      <c r="G83" s="15"/>
      <c r="H83" s="16"/>
    </row>
    <row r="84" spans="1:8" ht="12.75" customHeight="1" x14ac:dyDescent="0.2">
      <c r="A84">
        <v>73</v>
      </c>
      <c r="B84" s="1" t="s">
        <v>422</v>
      </c>
      <c r="C84" s="57"/>
      <c r="D84" t="s">
        <v>564</v>
      </c>
      <c r="E84" s="29">
        <v>148000</v>
      </c>
      <c r="F84" s="14">
        <v>483.072</v>
      </c>
      <c r="G84" s="15">
        <v>6.6E-3</v>
      </c>
      <c r="H84" s="16">
        <v>42789</v>
      </c>
    </row>
    <row r="85" spans="1:8" ht="12.75" customHeight="1" x14ac:dyDescent="0.2">
      <c r="A85">
        <v>74</v>
      </c>
      <c r="B85" s="1" t="s">
        <v>426</v>
      </c>
      <c r="C85" s="57"/>
      <c r="D85" t="s">
        <v>564</v>
      </c>
      <c r="E85" s="29">
        <v>53900</v>
      </c>
      <c r="F85" s="14">
        <v>255.91720000000001</v>
      </c>
      <c r="G85" s="15">
        <v>3.5000000000000001E-3</v>
      </c>
      <c r="H85" s="16">
        <v>42789</v>
      </c>
    </row>
    <row r="86" spans="1:8" ht="12.75" customHeight="1" x14ac:dyDescent="0.2">
      <c r="A86">
        <v>75</v>
      </c>
      <c r="B86" s="1" t="s">
        <v>316</v>
      </c>
      <c r="C86" s="57"/>
      <c r="D86" t="s">
        <v>564</v>
      </c>
      <c r="E86" s="29">
        <v>15000</v>
      </c>
      <c r="F86" s="14">
        <v>40.537500000000001</v>
      </c>
      <c r="G86" s="15">
        <v>5.9999999999999995E-4</v>
      </c>
      <c r="H86" s="16">
        <v>42789</v>
      </c>
    </row>
    <row r="87" spans="1:8" ht="12.75" customHeight="1" x14ac:dyDescent="0.2">
      <c r="B87" s="19" t="s">
        <v>99</v>
      </c>
      <c r="C87" s="19"/>
      <c r="D87" s="19"/>
      <c r="E87" s="30"/>
      <c r="F87" s="20">
        <v>779.52670000000001</v>
      </c>
      <c r="G87" s="21">
        <v>1.0699999999999999E-2</v>
      </c>
      <c r="H87" s="22"/>
    </row>
    <row r="88" spans="1:8" ht="12.75" customHeight="1" x14ac:dyDescent="0.2">
      <c r="F88" s="14"/>
      <c r="G88" s="15"/>
      <c r="H88" s="16"/>
    </row>
    <row r="89" spans="1:8" ht="12.75" customHeight="1" x14ac:dyDescent="0.2">
      <c r="B89" s="17" t="s">
        <v>106</v>
      </c>
      <c r="C89" s="17"/>
      <c r="F89" s="14"/>
      <c r="G89" s="15"/>
      <c r="H89" s="65"/>
    </row>
    <row r="90" spans="1:8" ht="12.75" customHeight="1" x14ac:dyDescent="0.2">
      <c r="A90">
        <v>76</v>
      </c>
      <c r="B90" t="s">
        <v>748</v>
      </c>
      <c r="C90" t="s">
        <v>747</v>
      </c>
      <c r="D90" t="s">
        <v>561</v>
      </c>
      <c r="E90" s="29">
        <v>40262.499499999998</v>
      </c>
      <c r="F90" s="14">
        <v>630.78730529999996</v>
      </c>
      <c r="G90" s="15">
        <v>8.6E-3</v>
      </c>
      <c r="H90" s="65" t="s">
        <v>709</v>
      </c>
    </row>
    <row r="91" spans="1:8" ht="12.75" customHeight="1" x14ac:dyDescent="0.2">
      <c r="A91">
        <v>77</v>
      </c>
      <c r="B91" t="s">
        <v>644</v>
      </c>
      <c r="C91" t="s">
        <v>645</v>
      </c>
      <c r="D91" t="s">
        <v>561</v>
      </c>
      <c r="E91" s="29">
        <v>9884.0483000000004</v>
      </c>
      <c r="F91" s="14">
        <v>154.33940429999998</v>
      </c>
      <c r="G91" s="15">
        <v>2.0999999999999999E-3</v>
      </c>
      <c r="H91" s="65" t="s">
        <v>709</v>
      </c>
    </row>
    <row r="92" spans="1:8" ht="12.75" customHeight="1" x14ac:dyDescent="0.2">
      <c r="B92" s="19" t="s">
        <v>99</v>
      </c>
      <c r="C92" s="19"/>
      <c r="D92" s="19"/>
      <c r="E92" s="30"/>
      <c r="F92" s="20">
        <v>785.12670959999991</v>
      </c>
      <c r="G92" s="21">
        <v>1.0699999999999999E-2</v>
      </c>
      <c r="H92" s="22"/>
    </row>
    <row r="93" spans="1:8" s="46" customFormat="1" ht="12.75" customHeight="1" x14ac:dyDescent="0.2">
      <c r="B93" s="59"/>
      <c r="C93" s="59"/>
      <c r="D93" s="59"/>
      <c r="E93" s="60"/>
      <c r="F93" s="61"/>
      <c r="G93" s="62"/>
      <c r="H93" s="36"/>
    </row>
    <row r="94" spans="1:8" ht="12.75" customHeight="1" x14ac:dyDescent="0.2">
      <c r="A94" s="83" t="s">
        <v>708</v>
      </c>
      <c r="B94" s="17" t="s">
        <v>107</v>
      </c>
      <c r="C94" s="17"/>
      <c r="F94" s="14">
        <v>2291.4467800000002</v>
      </c>
      <c r="G94" s="15">
        <v>3.1199999999999999E-2</v>
      </c>
      <c r="H94" s="16">
        <v>42767</v>
      </c>
    </row>
    <row r="95" spans="1:8" ht="12.75" customHeight="1" x14ac:dyDescent="0.2">
      <c r="B95" s="19" t="s">
        <v>99</v>
      </c>
      <c r="C95" s="19"/>
      <c r="D95" s="19"/>
      <c r="E95" s="30"/>
      <c r="F95" s="20">
        <v>2291.4467800000002</v>
      </c>
      <c r="G95" s="21">
        <v>3.1199999999999999E-2</v>
      </c>
      <c r="H95" s="22"/>
    </row>
    <row r="96" spans="1:8" ht="12.75" customHeight="1" x14ac:dyDescent="0.2">
      <c r="F96" s="14"/>
      <c r="G96" s="15"/>
      <c r="H96" s="16"/>
    </row>
    <row r="97" spans="2:8" ht="12.75" customHeight="1" x14ac:dyDescent="0.2">
      <c r="B97" s="17" t="s">
        <v>108</v>
      </c>
      <c r="C97" s="17"/>
      <c r="F97" s="14"/>
      <c r="G97" s="15"/>
      <c r="H97" s="16"/>
    </row>
    <row r="98" spans="2:8" ht="12.75" customHeight="1" x14ac:dyDescent="0.2">
      <c r="B98" s="17" t="s">
        <v>109</v>
      </c>
      <c r="C98" s="17"/>
      <c r="F98" s="14">
        <v>-1114.3804012999899</v>
      </c>
      <c r="G98" s="45">
        <v>-1.5100000000000001E-2</v>
      </c>
      <c r="H98" s="16"/>
    </row>
    <row r="99" spans="2:8" ht="12.75" customHeight="1" x14ac:dyDescent="0.2">
      <c r="B99" s="19" t="s">
        <v>99</v>
      </c>
      <c r="C99" s="19"/>
      <c r="D99" s="19"/>
      <c r="E99" s="30"/>
      <c r="F99" s="20">
        <v>-1114.3804012999899</v>
      </c>
      <c r="G99" s="21">
        <v>-1.5100000000000001E-2</v>
      </c>
      <c r="H99" s="22"/>
    </row>
    <row r="100" spans="2:8" ht="12.75" customHeight="1" x14ac:dyDescent="0.2">
      <c r="B100" s="23" t="s">
        <v>110</v>
      </c>
      <c r="C100" s="23"/>
      <c r="D100" s="23"/>
      <c r="E100" s="31"/>
      <c r="F100" s="24">
        <v>73499.753820299986</v>
      </c>
      <c r="G100" s="25">
        <v>1.0000000000000004</v>
      </c>
      <c r="H100" s="26"/>
    </row>
    <row r="101" spans="2:8" ht="12.75" customHeight="1" x14ac:dyDescent="0.2">
      <c r="F101" s="14"/>
    </row>
    <row r="102" spans="2:8" ht="12.75" customHeight="1" x14ac:dyDescent="0.2">
      <c r="B102" s="17" t="s">
        <v>308</v>
      </c>
    </row>
    <row r="103" spans="2:8" ht="12.75" customHeight="1" x14ac:dyDescent="0.2">
      <c r="B103" s="17"/>
      <c r="C103" s="17"/>
    </row>
    <row r="104" spans="2:8" ht="12.75" customHeight="1" x14ac:dyDescent="0.2"/>
    <row r="105" spans="2:8" ht="12.75" customHeight="1" x14ac:dyDescent="0.2"/>
    <row r="106" spans="2:8" ht="12.75" customHeight="1" x14ac:dyDescent="0.2"/>
    <row r="107" spans="2:8" ht="12.75" customHeight="1" x14ac:dyDescent="0.2"/>
    <row r="108" spans="2:8" ht="12.75" customHeight="1" x14ac:dyDescent="0.2"/>
    <row r="109" spans="2:8" ht="12.75" customHeight="1" x14ac:dyDescent="0.2"/>
    <row r="110" spans="2:8" ht="12.75" customHeight="1" x14ac:dyDescent="0.2"/>
    <row r="111" spans="2:8" ht="12.75" customHeight="1" x14ac:dyDescent="0.2"/>
    <row r="112" spans="2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714</v>
      </c>
      <c r="B1" s="94" t="s">
        <v>189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783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313</v>
      </c>
      <c r="C9" t="s">
        <v>14</v>
      </c>
      <c r="D9" t="s">
        <v>10</v>
      </c>
      <c r="E9" s="29">
        <v>113559</v>
      </c>
      <c r="F9" s="14">
        <v>1461.1068734999999</v>
      </c>
      <c r="G9" s="15">
        <v>4.6899999999999997E-2</v>
      </c>
      <c r="H9" s="64" t="s">
        <v>709</v>
      </c>
    </row>
    <row r="10" spans="1:8" ht="12.75" customHeight="1" x14ac:dyDescent="0.2">
      <c r="A10">
        <v>2</v>
      </c>
      <c r="B10" t="s">
        <v>314</v>
      </c>
      <c r="C10" t="s">
        <v>16</v>
      </c>
      <c r="D10" t="s">
        <v>15</v>
      </c>
      <c r="E10" s="29">
        <v>143603</v>
      </c>
      <c r="F10" s="14">
        <v>1333.4974580000001</v>
      </c>
      <c r="G10" s="15">
        <v>4.2799999999999998E-2</v>
      </c>
      <c r="H10" s="16" t="s">
        <v>709</v>
      </c>
    </row>
    <row r="11" spans="1:8" ht="12.75" customHeight="1" x14ac:dyDescent="0.2">
      <c r="A11">
        <v>3</v>
      </c>
      <c r="B11" t="s">
        <v>381</v>
      </c>
      <c r="C11" t="s">
        <v>128</v>
      </c>
      <c r="D11" t="s">
        <v>37</v>
      </c>
      <c r="E11" s="29">
        <v>623696</v>
      </c>
      <c r="F11" s="14">
        <v>1292.2981119999999</v>
      </c>
      <c r="G11" s="15">
        <v>4.1500000000000002E-2</v>
      </c>
      <c r="H11" s="16" t="s">
        <v>709</v>
      </c>
    </row>
    <row r="12" spans="1:8" ht="12.75" customHeight="1" x14ac:dyDescent="0.2">
      <c r="A12">
        <v>4</v>
      </c>
      <c r="B12" t="s">
        <v>325</v>
      </c>
      <c r="C12" t="s">
        <v>48</v>
      </c>
      <c r="D12" t="s">
        <v>27</v>
      </c>
      <c r="E12" s="29">
        <v>495879</v>
      </c>
      <c r="F12" s="14">
        <v>1279.863699</v>
      </c>
      <c r="G12" s="15">
        <v>4.1099999999999998E-2</v>
      </c>
      <c r="H12" s="16" t="s">
        <v>709</v>
      </c>
    </row>
    <row r="13" spans="1:8" ht="12.75" customHeight="1" x14ac:dyDescent="0.2">
      <c r="A13">
        <v>5</v>
      </c>
      <c r="B13" t="s">
        <v>17</v>
      </c>
      <c r="C13" t="s">
        <v>18</v>
      </c>
      <c r="D13" t="s">
        <v>10</v>
      </c>
      <c r="E13" s="29">
        <v>478056</v>
      </c>
      <c r="F13" s="14">
        <v>1244.618796</v>
      </c>
      <c r="G13" s="15">
        <v>0.04</v>
      </c>
      <c r="H13" s="16" t="s">
        <v>709</v>
      </c>
    </row>
    <row r="14" spans="1:8" ht="12.75" customHeight="1" x14ac:dyDescent="0.2">
      <c r="A14">
        <v>6</v>
      </c>
      <c r="B14" t="s">
        <v>316</v>
      </c>
      <c r="C14" t="s">
        <v>11</v>
      </c>
      <c r="D14" t="s">
        <v>10</v>
      </c>
      <c r="E14" s="29">
        <v>456044</v>
      </c>
      <c r="F14" s="14">
        <v>1226.530338</v>
      </c>
      <c r="G14" s="15">
        <v>3.9399999999999998E-2</v>
      </c>
      <c r="H14" s="16" t="s">
        <v>709</v>
      </c>
    </row>
    <row r="15" spans="1:8" ht="12.75" customHeight="1" x14ac:dyDescent="0.2">
      <c r="A15">
        <v>7</v>
      </c>
      <c r="B15" t="s">
        <v>335</v>
      </c>
      <c r="C15" t="s">
        <v>52</v>
      </c>
      <c r="D15" t="s">
        <v>21</v>
      </c>
      <c r="E15" s="29">
        <v>17367</v>
      </c>
      <c r="F15" s="14">
        <v>1023.6543975</v>
      </c>
      <c r="G15" s="15">
        <v>3.2899999999999999E-2</v>
      </c>
      <c r="H15" s="16" t="s">
        <v>709</v>
      </c>
    </row>
    <row r="16" spans="1:8" ht="12.75" customHeight="1" x14ac:dyDescent="0.2">
      <c r="A16">
        <v>8</v>
      </c>
      <c r="B16" t="s">
        <v>327</v>
      </c>
      <c r="C16" t="s">
        <v>50</v>
      </c>
      <c r="D16" t="s">
        <v>27</v>
      </c>
      <c r="E16" s="29">
        <v>30402</v>
      </c>
      <c r="F16" s="14">
        <v>951.71940900000004</v>
      </c>
      <c r="G16" s="15">
        <v>3.0599999999999999E-2</v>
      </c>
      <c r="H16" s="16" t="s">
        <v>709</v>
      </c>
    </row>
    <row r="17" spans="1:8" ht="12.75" customHeight="1" x14ac:dyDescent="0.2">
      <c r="A17">
        <v>9</v>
      </c>
      <c r="B17" t="s">
        <v>375</v>
      </c>
      <c r="C17" t="s">
        <v>117</v>
      </c>
      <c r="D17" t="s">
        <v>10</v>
      </c>
      <c r="E17" s="29">
        <v>74480</v>
      </c>
      <c r="F17" s="14">
        <v>932.52683999999999</v>
      </c>
      <c r="G17" s="15">
        <v>2.9899999999999999E-2</v>
      </c>
      <c r="H17" s="16" t="s">
        <v>709</v>
      </c>
    </row>
    <row r="18" spans="1:8" ht="12.75" customHeight="1" x14ac:dyDescent="0.2">
      <c r="A18">
        <v>10</v>
      </c>
      <c r="B18" t="s">
        <v>338</v>
      </c>
      <c r="C18" t="s">
        <v>112</v>
      </c>
      <c r="D18" t="s">
        <v>10</v>
      </c>
      <c r="E18" s="29">
        <v>119111</v>
      </c>
      <c r="F18" s="14">
        <v>922.09780650000005</v>
      </c>
      <c r="G18" s="15">
        <v>2.9600000000000001E-2</v>
      </c>
      <c r="H18" s="16" t="s">
        <v>709</v>
      </c>
    </row>
    <row r="19" spans="1:8" ht="12.75" customHeight="1" x14ac:dyDescent="0.2">
      <c r="A19">
        <v>11</v>
      </c>
      <c r="B19" t="s">
        <v>355</v>
      </c>
      <c r="C19" t="s">
        <v>79</v>
      </c>
      <c r="D19" t="s">
        <v>29</v>
      </c>
      <c r="E19" s="29">
        <v>63418</v>
      </c>
      <c r="F19" s="14">
        <v>917.18282499999998</v>
      </c>
      <c r="G19" s="15">
        <v>2.9399999999999999E-2</v>
      </c>
      <c r="H19" s="16" t="s">
        <v>709</v>
      </c>
    </row>
    <row r="20" spans="1:8" ht="12.75" customHeight="1" x14ac:dyDescent="0.2">
      <c r="A20">
        <v>12</v>
      </c>
      <c r="B20" t="s">
        <v>320</v>
      </c>
      <c r="C20" t="s">
        <v>28</v>
      </c>
      <c r="D20" t="s">
        <v>25</v>
      </c>
      <c r="E20" s="29">
        <v>63634</v>
      </c>
      <c r="F20" s="14">
        <v>869.14498900000001</v>
      </c>
      <c r="G20" s="15">
        <v>2.7900000000000001E-2</v>
      </c>
      <c r="H20" s="16" t="s">
        <v>709</v>
      </c>
    </row>
    <row r="21" spans="1:8" ht="12.75" customHeight="1" x14ac:dyDescent="0.2">
      <c r="A21">
        <v>13</v>
      </c>
      <c r="B21" t="s">
        <v>359</v>
      </c>
      <c r="C21" t="s">
        <v>93</v>
      </c>
      <c r="D21" t="s">
        <v>31</v>
      </c>
      <c r="E21" s="29">
        <v>165466</v>
      </c>
      <c r="F21" s="14">
        <v>862.65699099999995</v>
      </c>
      <c r="G21" s="15">
        <v>2.7699999999999999E-2</v>
      </c>
      <c r="H21" s="16" t="s">
        <v>709</v>
      </c>
    </row>
    <row r="22" spans="1:8" ht="12.75" customHeight="1" x14ac:dyDescent="0.2">
      <c r="A22">
        <v>14</v>
      </c>
      <c r="B22" t="s">
        <v>341</v>
      </c>
      <c r="C22" t="s">
        <v>68</v>
      </c>
      <c r="D22" t="s">
        <v>35</v>
      </c>
      <c r="E22" s="29">
        <v>236656</v>
      </c>
      <c r="F22" s="14">
        <v>824.03619200000003</v>
      </c>
      <c r="G22" s="15">
        <v>2.6499999999999999E-2</v>
      </c>
      <c r="H22" s="16" t="s">
        <v>709</v>
      </c>
    </row>
    <row r="23" spans="1:8" ht="12.75" customHeight="1" x14ac:dyDescent="0.2">
      <c r="A23">
        <v>15</v>
      </c>
      <c r="B23" t="s">
        <v>317</v>
      </c>
      <c r="C23" t="s">
        <v>22</v>
      </c>
      <c r="D23" t="s">
        <v>21</v>
      </c>
      <c r="E23" s="29">
        <v>156729</v>
      </c>
      <c r="F23" s="14">
        <v>820.55467950000002</v>
      </c>
      <c r="G23" s="15">
        <v>2.63E-2</v>
      </c>
      <c r="H23" s="16" t="s">
        <v>709</v>
      </c>
    </row>
    <row r="24" spans="1:8" ht="12.75" customHeight="1" x14ac:dyDescent="0.2">
      <c r="A24">
        <v>16</v>
      </c>
      <c r="B24" t="s">
        <v>755</v>
      </c>
      <c r="C24" t="s">
        <v>149</v>
      </c>
      <c r="D24" t="s">
        <v>21</v>
      </c>
      <c r="E24" s="29">
        <v>234929</v>
      </c>
      <c r="F24" s="14">
        <v>782.19610549999993</v>
      </c>
      <c r="G24" s="15">
        <v>2.5100000000000001E-2</v>
      </c>
      <c r="H24" s="16" t="s">
        <v>709</v>
      </c>
    </row>
    <row r="25" spans="1:8" ht="12.75" customHeight="1" x14ac:dyDescent="0.2">
      <c r="A25">
        <v>17</v>
      </c>
      <c r="B25" t="s">
        <v>330</v>
      </c>
      <c r="C25" t="s">
        <v>53</v>
      </c>
      <c r="D25" t="s">
        <v>23</v>
      </c>
      <c r="E25" s="29">
        <v>17725</v>
      </c>
      <c r="F25" s="14">
        <v>780.201325</v>
      </c>
      <c r="G25" s="15">
        <v>2.5100000000000001E-2</v>
      </c>
      <c r="H25" s="16" t="s">
        <v>709</v>
      </c>
    </row>
    <row r="26" spans="1:8" ht="12.75" customHeight="1" x14ac:dyDescent="0.2">
      <c r="A26">
        <v>18</v>
      </c>
      <c r="B26" t="s">
        <v>400</v>
      </c>
      <c r="C26" t="s">
        <v>146</v>
      </c>
      <c r="D26" t="s">
        <v>19</v>
      </c>
      <c r="E26" s="29">
        <v>4733</v>
      </c>
      <c r="F26" s="14">
        <v>731.53721299999995</v>
      </c>
      <c r="G26" s="15">
        <v>2.35E-2</v>
      </c>
      <c r="H26" s="16" t="s">
        <v>709</v>
      </c>
    </row>
    <row r="27" spans="1:8" ht="12.75" customHeight="1" x14ac:dyDescent="0.2">
      <c r="A27">
        <v>19</v>
      </c>
      <c r="B27" t="s">
        <v>398</v>
      </c>
      <c r="C27" t="s">
        <v>142</v>
      </c>
      <c r="D27" t="s">
        <v>47</v>
      </c>
      <c r="E27" s="29">
        <v>379060</v>
      </c>
      <c r="F27" s="14">
        <v>720.02446999999995</v>
      </c>
      <c r="G27" s="15">
        <v>2.3099999999999999E-2</v>
      </c>
      <c r="H27" s="16" t="s">
        <v>709</v>
      </c>
    </row>
    <row r="28" spans="1:8" ht="12.75" customHeight="1" x14ac:dyDescent="0.2">
      <c r="A28">
        <v>20</v>
      </c>
      <c r="B28" t="s">
        <v>373</v>
      </c>
      <c r="C28" t="s">
        <v>115</v>
      </c>
      <c r="D28" t="s">
        <v>27</v>
      </c>
      <c r="E28" s="29">
        <v>82445</v>
      </c>
      <c r="F28" s="14">
        <v>705.23452999999995</v>
      </c>
      <c r="G28" s="15">
        <v>2.2599999999999999E-2</v>
      </c>
      <c r="H28" s="16" t="s">
        <v>709</v>
      </c>
    </row>
    <row r="29" spans="1:8" ht="12.75" customHeight="1" x14ac:dyDescent="0.2">
      <c r="A29">
        <v>21</v>
      </c>
      <c r="B29" t="s">
        <v>318</v>
      </c>
      <c r="C29" t="s">
        <v>26</v>
      </c>
      <c r="D29" t="s">
        <v>15</v>
      </c>
      <c r="E29" s="29">
        <v>83444</v>
      </c>
      <c r="F29" s="14">
        <v>676.85600599999998</v>
      </c>
      <c r="G29" s="15">
        <v>2.1700000000000001E-2</v>
      </c>
      <c r="H29" s="16" t="s">
        <v>709</v>
      </c>
    </row>
    <row r="30" spans="1:8" ht="12.75" customHeight="1" x14ac:dyDescent="0.2">
      <c r="A30">
        <v>22</v>
      </c>
      <c r="B30" t="s">
        <v>383</v>
      </c>
      <c r="C30" t="s">
        <v>127</v>
      </c>
      <c r="D30" t="s">
        <v>15</v>
      </c>
      <c r="E30" s="29">
        <v>141471</v>
      </c>
      <c r="F30" s="14">
        <v>639.73186199999998</v>
      </c>
      <c r="G30" s="15">
        <v>2.0500000000000001E-2</v>
      </c>
      <c r="H30" s="16" t="s">
        <v>709</v>
      </c>
    </row>
    <row r="31" spans="1:8" ht="12.75" customHeight="1" x14ac:dyDescent="0.2">
      <c r="A31">
        <v>23</v>
      </c>
      <c r="B31" t="s">
        <v>328</v>
      </c>
      <c r="C31" t="s">
        <v>56</v>
      </c>
      <c r="D31" t="s">
        <v>19</v>
      </c>
      <c r="E31" s="29">
        <v>16912</v>
      </c>
      <c r="F31" s="14">
        <v>624.805384</v>
      </c>
      <c r="G31" s="15">
        <v>2.01E-2</v>
      </c>
      <c r="H31" s="16" t="s">
        <v>709</v>
      </c>
    </row>
    <row r="32" spans="1:8" ht="12.75" customHeight="1" x14ac:dyDescent="0.2">
      <c r="A32">
        <v>24</v>
      </c>
      <c r="B32" t="s">
        <v>387</v>
      </c>
      <c r="C32" t="s">
        <v>133</v>
      </c>
      <c r="D32" t="s">
        <v>116</v>
      </c>
      <c r="E32" s="29">
        <v>126833</v>
      </c>
      <c r="F32" s="14">
        <v>620.40361949999999</v>
      </c>
      <c r="G32" s="15">
        <v>1.9900000000000001E-2</v>
      </c>
      <c r="H32" s="16" t="s">
        <v>709</v>
      </c>
    </row>
    <row r="33" spans="1:8" ht="12.75" customHeight="1" x14ac:dyDescent="0.2">
      <c r="A33">
        <v>25</v>
      </c>
      <c r="B33" t="s">
        <v>386</v>
      </c>
      <c r="C33" t="s">
        <v>132</v>
      </c>
      <c r="D33" t="s">
        <v>31</v>
      </c>
      <c r="E33" s="29">
        <v>90577</v>
      </c>
      <c r="F33" s="14">
        <v>617.41812049999999</v>
      </c>
      <c r="G33" s="15">
        <v>1.9800000000000002E-2</v>
      </c>
      <c r="H33" s="16" t="s">
        <v>709</v>
      </c>
    </row>
    <row r="34" spans="1:8" ht="12.75" customHeight="1" x14ac:dyDescent="0.2">
      <c r="A34">
        <v>26</v>
      </c>
      <c r="B34" t="s">
        <v>339</v>
      </c>
      <c r="C34" t="s">
        <v>62</v>
      </c>
      <c r="D34" t="s">
        <v>23</v>
      </c>
      <c r="E34" s="29">
        <v>86560</v>
      </c>
      <c r="F34" s="14">
        <v>598.04304000000002</v>
      </c>
      <c r="G34" s="15">
        <v>1.9199999999999998E-2</v>
      </c>
      <c r="H34" s="16" t="s">
        <v>709</v>
      </c>
    </row>
    <row r="35" spans="1:8" ht="12.75" customHeight="1" x14ac:dyDescent="0.2">
      <c r="A35">
        <v>27</v>
      </c>
      <c r="B35" t="s">
        <v>315</v>
      </c>
      <c r="C35" t="s">
        <v>32</v>
      </c>
      <c r="D35" t="s">
        <v>31</v>
      </c>
      <c r="E35" s="29">
        <v>57029</v>
      </c>
      <c r="F35" s="14">
        <v>596.06710799999996</v>
      </c>
      <c r="G35" s="15">
        <v>1.9099999999999999E-2</v>
      </c>
      <c r="H35" s="16" t="s">
        <v>709</v>
      </c>
    </row>
    <row r="36" spans="1:8" ht="12.75" customHeight="1" x14ac:dyDescent="0.2">
      <c r="A36">
        <v>28</v>
      </c>
      <c r="B36" t="s">
        <v>528</v>
      </c>
      <c r="C36" t="s">
        <v>71</v>
      </c>
      <c r="D36" t="s">
        <v>19</v>
      </c>
      <c r="E36" s="29">
        <v>387567</v>
      </c>
      <c r="F36" s="14">
        <v>564.68511899999999</v>
      </c>
      <c r="G36" s="15">
        <v>1.8100000000000002E-2</v>
      </c>
      <c r="H36" s="16" t="s">
        <v>709</v>
      </c>
    </row>
    <row r="37" spans="1:8" ht="12.75" customHeight="1" x14ac:dyDescent="0.2">
      <c r="A37">
        <v>29</v>
      </c>
      <c r="B37" t="s">
        <v>385</v>
      </c>
      <c r="C37" t="s">
        <v>130</v>
      </c>
      <c r="D37" t="s">
        <v>10</v>
      </c>
      <c r="E37" s="29">
        <v>35484</v>
      </c>
      <c r="F37" s="14">
        <v>495.35664000000003</v>
      </c>
      <c r="G37" s="15">
        <v>1.5900000000000001E-2</v>
      </c>
      <c r="H37" s="16" t="s">
        <v>709</v>
      </c>
    </row>
    <row r="38" spans="1:8" ht="12.75" customHeight="1" x14ac:dyDescent="0.2">
      <c r="A38">
        <v>30</v>
      </c>
      <c r="B38" t="s">
        <v>321</v>
      </c>
      <c r="C38" t="s">
        <v>41</v>
      </c>
      <c r="D38" t="s">
        <v>21</v>
      </c>
      <c r="E38" s="29">
        <v>16928</v>
      </c>
      <c r="F38" s="14">
        <v>479.64641599999999</v>
      </c>
      <c r="G38" s="15">
        <v>1.54E-2</v>
      </c>
      <c r="H38" s="16" t="s">
        <v>709</v>
      </c>
    </row>
    <row r="39" spans="1:8" ht="12.75" customHeight="1" x14ac:dyDescent="0.2">
      <c r="A39">
        <v>31</v>
      </c>
      <c r="B39" t="s">
        <v>343</v>
      </c>
      <c r="C39" t="s">
        <v>20</v>
      </c>
      <c r="D39" t="s">
        <v>15</v>
      </c>
      <c r="E39" s="29">
        <v>21307</v>
      </c>
      <c r="F39" s="14">
        <v>475.10348600000003</v>
      </c>
      <c r="G39" s="15">
        <v>1.5299999999999999E-2</v>
      </c>
      <c r="H39" s="16" t="s">
        <v>709</v>
      </c>
    </row>
    <row r="40" spans="1:8" ht="12.75" customHeight="1" x14ac:dyDescent="0.2">
      <c r="A40">
        <v>32</v>
      </c>
      <c r="B40" t="s">
        <v>399</v>
      </c>
      <c r="C40" t="s">
        <v>145</v>
      </c>
      <c r="D40" t="s">
        <v>23</v>
      </c>
      <c r="E40" s="29">
        <v>66330</v>
      </c>
      <c r="F40" s="14">
        <v>464.37633</v>
      </c>
      <c r="G40" s="15">
        <v>1.49E-2</v>
      </c>
      <c r="H40" s="16" t="s">
        <v>709</v>
      </c>
    </row>
    <row r="41" spans="1:8" ht="12.75" customHeight="1" x14ac:dyDescent="0.2">
      <c r="A41">
        <v>33</v>
      </c>
      <c r="B41" t="s">
        <v>401</v>
      </c>
      <c r="C41" t="s">
        <v>147</v>
      </c>
      <c r="D41" t="s">
        <v>27</v>
      </c>
      <c r="E41" s="29">
        <v>45517</v>
      </c>
      <c r="F41" s="14">
        <v>404.03165049999996</v>
      </c>
      <c r="G41" s="15">
        <v>1.2999999999999999E-2</v>
      </c>
      <c r="H41" s="16" t="s">
        <v>709</v>
      </c>
    </row>
    <row r="42" spans="1:8" ht="12.75" customHeight="1" x14ac:dyDescent="0.2">
      <c r="A42">
        <v>34</v>
      </c>
      <c r="B42" t="s">
        <v>404</v>
      </c>
      <c r="C42" t="s">
        <v>153</v>
      </c>
      <c r="D42" t="s">
        <v>31</v>
      </c>
      <c r="E42" s="29">
        <v>97288</v>
      </c>
      <c r="F42" s="14">
        <v>394.25961999999998</v>
      </c>
      <c r="G42" s="15">
        <v>1.2699999999999999E-2</v>
      </c>
      <c r="H42" s="16" t="s">
        <v>709</v>
      </c>
    </row>
    <row r="43" spans="1:8" ht="12.75" customHeight="1" x14ac:dyDescent="0.2">
      <c r="A43">
        <v>35</v>
      </c>
      <c r="B43" t="s">
        <v>363</v>
      </c>
      <c r="C43" t="s">
        <v>73</v>
      </c>
      <c r="D43" t="s">
        <v>51</v>
      </c>
      <c r="E43" s="29">
        <v>25406</v>
      </c>
      <c r="F43" s="14">
        <v>344.30211200000002</v>
      </c>
      <c r="G43" s="15">
        <v>1.11E-2</v>
      </c>
      <c r="H43" s="16" t="s">
        <v>709</v>
      </c>
    </row>
    <row r="44" spans="1:8" ht="12.75" customHeight="1" x14ac:dyDescent="0.2">
      <c r="A44">
        <v>36</v>
      </c>
      <c r="B44" t="s">
        <v>352</v>
      </c>
      <c r="C44" t="s">
        <v>76</v>
      </c>
      <c r="D44" t="s">
        <v>10</v>
      </c>
      <c r="E44" s="29">
        <v>452066</v>
      </c>
      <c r="F44" s="14">
        <v>343.79619299999996</v>
      </c>
      <c r="G44" s="15">
        <v>1.0999999999999999E-2</v>
      </c>
      <c r="H44" s="16" t="s">
        <v>709</v>
      </c>
    </row>
    <row r="45" spans="1:8" ht="12.75" customHeight="1" x14ac:dyDescent="0.2">
      <c r="A45">
        <v>37</v>
      </c>
      <c r="B45" t="s">
        <v>485</v>
      </c>
      <c r="C45" t="s">
        <v>252</v>
      </c>
      <c r="D45" t="s">
        <v>27</v>
      </c>
      <c r="E45" s="29">
        <v>42266</v>
      </c>
      <c r="F45" s="14">
        <v>337.95893599999999</v>
      </c>
      <c r="G45" s="15">
        <v>1.09E-2</v>
      </c>
      <c r="H45" s="16" t="s">
        <v>709</v>
      </c>
    </row>
    <row r="46" spans="1:8" ht="12.75" customHeight="1" x14ac:dyDescent="0.2">
      <c r="A46">
        <v>38</v>
      </c>
      <c r="B46" t="s">
        <v>342</v>
      </c>
      <c r="C46" t="s">
        <v>64</v>
      </c>
      <c r="D46" t="s">
        <v>23</v>
      </c>
      <c r="E46" s="29">
        <v>48819</v>
      </c>
      <c r="F46" s="14">
        <v>332.84794199999999</v>
      </c>
      <c r="G46" s="15">
        <v>1.0699999999999999E-2</v>
      </c>
      <c r="H46" s="16" t="s">
        <v>709</v>
      </c>
    </row>
    <row r="47" spans="1:8" ht="12.75" customHeight="1" x14ac:dyDescent="0.2">
      <c r="A47">
        <v>39</v>
      </c>
      <c r="B47" t="s">
        <v>42</v>
      </c>
      <c r="C47" t="s">
        <v>44</v>
      </c>
      <c r="D47" t="s">
        <v>10</v>
      </c>
      <c r="E47" s="29">
        <v>189657</v>
      </c>
      <c r="F47" s="14">
        <v>313.21853550000003</v>
      </c>
      <c r="G47" s="15">
        <v>1.01E-2</v>
      </c>
      <c r="H47" s="16" t="s">
        <v>709</v>
      </c>
    </row>
    <row r="48" spans="1:8" ht="12.75" customHeight="1" x14ac:dyDescent="0.2">
      <c r="A48">
        <v>40</v>
      </c>
      <c r="B48" t="s">
        <v>402</v>
      </c>
      <c r="C48" t="s">
        <v>148</v>
      </c>
      <c r="D48" t="s">
        <v>116</v>
      </c>
      <c r="E48" s="29">
        <v>369416</v>
      </c>
      <c r="F48" s="14">
        <v>310.12473199999999</v>
      </c>
      <c r="G48" s="15">
        <v>0.01</v>
      </c>
      <c r="H48" s="16" t="s">
        <v>709</v>
      </c>
    </row>
    <row r="49" spans="1:8" ht="12.75" customHeight="1" x14ac:dyDescent="0.2">
      <c r="A49">
        <v>41</v>
      </c>
      <c r="B49" t="s">
        <v>422</v>
      </c>
      <c r="C49" t="s">
        <v>177</v>
      </c>
      <c r="D49" t="s">
        <v>29</v>
      </c>
      <c r="E49" s="29">
        <v>73424</v>
      </c>
      <c r="F49" s="14">
        <v>240.05976800000002</v>
      </c>
      <c r="G49" s="15">
        <v>7.7000000000000002E-3</v>
      </c>
      <c r="H49" s="16" t="s">
        <v>709</v>
      </c>
    </row>
    <row r="50" spans="1:8" ht="12.75" customHeight="1" x14ac:dyDescent="0.2">
      <c r="A50">
        <v>42</v>
      </c>
      <c r="B50" t="s">
        <v>824</v>
      </c>
      <c r="C50" t="s">
        <v>825</v>
      </c>
      <c r="D50" t="s">
        <v>25</v>
      </c>
      <c r="E50" s="29">
        <v>29156</v>
      </c>
      <c r="F50" s="14">
        <v>234.99735999999999</v>
      </c>
      <c r="G50" s="15">
        <v>7.4999999999999997E-3</v>
      </c>
      <c r="H50" s="16" t="s">
        <v>709</v>
      </c>
    </row>
    <row r="51" spans="1:8" ht="12.75" customHeight="1" x14ac:dyDescent="0.2">
      <c r="A51">
        <v>43</v>
      </c>
      <c r="B51" t="s">
        <v>322</v>
      </c>
      <c r="C51" t="s">
        <v>24</v>
      </c>
      <c r="D51" t="s">
        <v>323</v>
      </c>
      <c r="E51" s="29">
        <v>54892</v>
      </c>
      <c r="F51" s="14">
        <v>229.83280399999998</v>
      </c>
      <c r="G51" s="15">
        <v>7.4000000000000003E-3</v>
      </c>
      <c r="H51" s="16" t="s">
        <v>709</v>
      </c>
    </row>
    <row r="52" spans="1:8" ht="12.75" customHeight="1" x14ac:dyDescent="0.2">
      <c r="A52">
        <v>44</v>
      </c>
      <c r="B52" t="s">
        <v>331</v>
      </c>
      <c r="C52" t="s">
        <v>74</v>
      </c>
      <c r="D52" t="s">
        <v>23</v>
      </c>
      <c r="E52" s="29">
        <v>35538</v>
      </c>
      <c r="F52" s="14">
        <v>224.42247</v>
      </c>
      <c r="G52" s="15">
        <v>7.1999999999999998E-3</v>
      </c>
      <c r="H52" s="16" t="s">
        <v>709</v>
      </c>
    </row>
    <row r="53" spans="1:8" ht="12.75" customHeight="1" x14ac:dyDescent="0.2">
      <c r="A53">
        <v>45</v>
      </c>
      <c r="B53" t="s">
        <v>396</v>
      </c>
      <c r="C53" t="s">
        <v>136</v>
      </c>
      <c r="D53" t="s">
        <v>35</v>
      </c>
      <c r="E53" s="29">
        <v>187384</v>
      </c>
      <c r="F53" s="14">
        <v>206.30978399999998</v>
      </c>
      <c r="G53" s="15">
        <v>6.6E-3</v>
      </c>
      <c r="H53" s="16" t="s">
        <v>709</v>
      </c>
    </row>
    <row r="54" spans="1:8" ht="12.75" customHeight="1" x14ac:dyDescent="0.2">
      <c r="A54">
        <v>46</v>
      </c>
      <c r="B54" t="s">
        <v>353</v>
      </c>
      <c r="C54" t="s">
        <v>70</v>
      </c>
      <c r="D54" t="s">
        <v>29</v>
      </c>
      <c r="E54" s="29">
        <v>16391</v>
      </c>
      <c r="F54" s="14">
        <v>24.258679999999998</v>
      </c>
      <c r="G54" s="15">
        <v>8.0000000000000004E-4</v>
      </c>
      <c r="H54" s="16" t="s">
        <v>709</v>
      </c>
    </row>
    <row r="55" spans="1:8" ht="12.75" customHeight="1" x14ac:dyDescent="0.2">
      <c r="B55" s="19" t="s">
        <v>99</v>
      </c>
      <c r="C55" s="19"/>
      <c r="D55" s="19"/>
      <c r="E55" s="30"/>
      <c r="F55" s="20">
        <v>30473.59676750001</v>
      </c>
      <c r="G55" s="21">
        <v>0.97850000000000026</v>
      </c>
      <c r="H55" s="22"/>
    </row>
    <row r="56" spans="1:8" ht="12.75" customHeight="1" x14ac:dyDescent="0.2">
      <c r="F56" s="14"/>
      <c r="G56" s="15"/>
      <c r="H56" s="16"/>
    </row>
    <row r="57" spans="1:8" ht="12.75" customHeight="1" x14ac:dyDescent="0.2">
      <c r="B57" s="17" t="s">
        <v>522</v>
      </c>
      <c r="C57" s="17"/>
      <c r="F57" s="14"/>
      <c r="G57" s="15"/>
      <c r="H57" s="16"/>
    </row>
    <row r="58" spans="1:8" ht="12.75" customHeight="1" x14ac:dyDescent="0.2">
      <c r="A58">
        <v>47</v>
      </c>
      <c r="B58" t="s">
        <v>372</v>
      </c>
      <c r="C58" t="s">
        <v>104</v>
      </c>
      <c r="D58" t="s">
        <v>749</v>
      </c>
      <c r="E58" s="29">
        <v>200000</v>
      </c>
      <c r="F58" s="14">
        <v>0</v>
      </c>
      <c r="G58" s="91" t="s">
        <v>818</v>
      </c>
      <c r="H58" s="16" t="s">
        <v>709</v>
      </c>
    </row>
    <row r="59" spans="1:8" ht="12.75" customHeight="1" x14ac:dyDescent="0.2">
      <c r="A59">
        <v>48</v>
      </c>
      <c r="B59" s="57" t="s">
        <v>521</v>
      </c>
      <c r="C59" s="57" t="s">
        <v>817</v>
      </c>
      <c r="D59" t="s">
        <v>40</v>
      </c>
      <c r="E59" s="29">
        <v>250</v>
      </c>
      <c r="F59" s="14">
        <v>0</v>
      </c>
      <c r="G59" s="91" t="s">
        <v>818</v>
      </c>
      <c r="H59" s="16" t="s">
        <v>709</v>
      </c>
    </row>
    <row r="60" spans="1:8" ht="12.75" customHeight="1" x14ac:dyDescent="0.2">
      <c r="A60">
        <v>49</v>
      </c>
      <c r="B60" s="1" t="s">
        <v>441</v>
      </c>
      <c r="C60" s="1" t="s">
        <v>190</v>
      </c>
      <c r="D60" t="s">
        <v>628</v>
      </c>
      <c r="E60" s="29">
        <v>8600</v>
      </c>
      <c r="F60" s="14">
        <v>0</v>
      </c>
      <c r="G60" s="91" t="s">
        <v>818</v>
      </c>
      <c r="H60" s="16" t="s">
        <v>709</v>
      </c>
    </row>
    <row r="61" spans="1:8" ht="12.75" customHeight="1" x14ac:dyDescent="0.2">
      <c r="B61" s="19" t="s">
        <v>99</v>
      </c>
      <c r="C61" s="19"/>
      <c r="D61" s="19"/>
      <c r="E61" s="30"/>
      <c r="F61" s="20">
        <v>0</v>
      </c>
      <c r="G61" s="21">
        <v>0</v>
      </c>
      <c r="H61" s="22"/>
    </row>
    <row r="62" spans="1:8" ht="12.75" customHeight="1" x14ac:dyDescent="0.2">
      <c r="F62" s="14"/>
      <c r="G62" s="15"/>
      <c r="H62" s="16"/>
    </row>
    <row r="63" spans="1:8" ht="12.75" customHeight="1" x14ac:dyDescent="0.2">
      <c r="A63" s="83" t="s">
        <v>708</v>
      </c>
      <c r="B63" s="17" t="s">
        <v>107</v>
      </c>
      <c r="C63" s="17"/>
      <c r="F63" s="14">
        <v>663.64631999999995</v>
      </c>
      <c r="G63" s="15">
        <v>2.1299999999999999E-2</v>
      </c>
      <c r="H63" s="16">
        <v>42767</v>
      </c>
    </row>
    <row r="64" spans="1:8" ht="12.75" customHeight="1" x14ac:dyDescent="0.2">
      <c r="B64" s="19" t="s">
        <v>99</v>
      </c>
      <c r="C64" s="19"/>
      <c r="D64" s="19"/>
      <c r="E64" s="30"/>
      <c r="F64" s="20">
        <v>663.64631999999995</v>
      </c>
      <c r="G64" s="21">
        <v>2.1299999999999999E-2</v>
      </c>
      <c r="H64" s="22"/>
    </row>
    <row r="65" spans="2:8" ht="12.75" customHeight="1" x14ac:dyDescent="0.2">
      <c r="F65" s="14"/>
      <c r="G65" s="15"/>
      <c r="H65" s="16"/>
    </row>
    <row r="66" spans="2:8" ht="12.75" customHeight="1" x14ac:dyDescent="0.2">
      <c r="B66" s="17" t="s">
        <v>108</v>
      </c>
      <c r="C66" s="17"/>
      <c r="F66" s="14"/>
      <c r="G66" s="15"/>
      <c r="H66" s="16"/>
    </row>
    <row r="67" spans="2:8" ht="12.75" customHeight="1" x14ac:dyDescent="0.2">
      <c r="B67" s="17" t="s">
        <v>109</v>
      </c>
      <c r="C67" s="17"/>
      <c r="F67" s="14">
        <v>8.1626000999931421</v>
      </c>
      <c r="G67" s="15">
        <v>1.9999999999999998E-4</v>
      </c>
      <c r="H67" s="16"/>
    </row>
    <row r="68" spans="2:8" ht="12.75" customHeight="1" x14ac:dyDescent="0.2">
      <c r="B68" s="19" t="s">
        <v>99</v>
      </c>
      <c r="C68" s="19"/>
      <c r="D68" s="19"/>
      <c r="E68" s="30"/>
      <c r="F68" s="20">
        <v>8.1626000999931421</v>
      </c>
      <c r="G68" s="21">
        <v>1.9999999999999998E-4</v>
      </c>
      <c r="H68" s="22"/>
    </row>
    <row r="69" spans="2:8" ht="12.75" customHeight="1" x14ac:dyDescent="0.2">
      <c r="B69" s="23" t="s">
        <v>110</v>
      </c>
      <c r="C69" s="23"/>
      <c r="D69" s="23"/>
      <c r="E69" s="31"/>
      <c r="F69" s="24">
        <v>31145.405687600003</v>
      </c>
      <c r="G69" s="25">
        <v>1.0000000000000002</v>
      </c>
      <c r="H69" s="26"/>
    </row>
    <row r="70" spans="2:8" ht="12.75" customHeight="1" x14ac:dyDescent="0.2"/>
    <row r="71" spans="2:8" ht="12.75" customHeight="1" x14ac:dyDescent="0.2">
      <c r="B71" s="17" t="s">
        <v>307</v>
      </c>
    </row>
    <row r="72" spans="2:8" ht="12.75" customHeight="1" x14ac:dyDescent="0.2">
      <c r="B72" s="17" t="s">
        <v>308</v>
      </c>
      <c r="C72" s="17"/>
    </row>
    <row r="73" spans="2:8" ht="12.75" customHeight="1" x14ac:dyDescent="0.2">
      <c r="B73" s="17" t="s">
        <v>309</v>
      </c>
      <c r="C73" s="17"/>
    </row>
    <row r="74" spans="2:8" ht="12.75" customHeight="1" x14ac:dyDescent="0.2">
      <c r="B74" s="17" t="s">
        <v>311</v>
      </c>
      <c r="C74" s="17"/>
    </row>
    <row r="75" spans="2:8" ht="12.75" customHeight="1" x14ac:dyDescent="0.2">
      <c r="B75" s="50" t="s">
        <v>525</v>
      </c>
      <c r="C75" s="17"/>
    </row>
    <row r="76" spans="2:8" ht="12.75" customHeight="1" x14ac:dyDescent="0.2">
      <c r="B76" s="17"/>
      <c r="C76" s="17"/>
    </row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5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82" t="s">
        <v>715</v>
      </c>
      <c r="B1" s="94" t="s">
        <v>191</v>
      </c>
      <c r="C1" s="95"/>
      <c r="D1" s="95"/>
      <c r="E1" s="95"/>
      <c r="F1" s="95"/>
      <c r="G1" s="95"/>
      <c r="H1" s="95"/>
      <c r="I1" s="96"/>
    </row>
    <row r="2" spans="1:9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93" t="s">
        <v>873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783</v>
      </c>
      <c r="C8" s="17"/>
      <c r="F8" s="14"/>
      <c r="G8" s="15"/>
      <c r="H8" s="15"/>
      <c r="I8" s="55"/>
    </row>
    <row r="9" spans="1:9" s="57" customFormat="1" ht="12.75" customHeight="1" x14ac:dyDescent="0.2">
      <c r="A9" s="69">
        <v>1</v>
      </c>
      <c r="B9" s="69" t="s">
        <v>313</v>
      </c>
      <c r="C9" s="69" t="s">
        <v>14</v>
      </c>
      <c r="D9" s="69" t="s">
        <v>10</v>
      </c>
      <c r="E9" s="66">
        <v>25373</v>
      </c>
      <c r="F9" s="71">
        <v>326.46170450000005</v>
      </c>
      <c r="G9" s="68">
        <v>2.1100000000000001E-2</v>
      </c>
      <c r="H9" s="68"/>
      <c r="I9" s="77" t="s">
        <v>709</v>
      </c>
    </row>
    <row r="10" spans="1:9" s="57" customFormat="1" ht="12.75" customHeight="1" x14ac:dyDescent="0.2">
      <c r="A10" s="69">
        <v>2</v>
      </c>
      <c r="B10" s="46" t="s">
        <v>314</v>
      </c>
      <c r="C10" s="46" t="s">
        <v>16</v>
      </c>
      <c r="D10" s="46" t="s">
        <v>15</v>
      </c>
      <c r="E10" s="43">
        <v>31893</v>
      </c>
      <c r="F10" s="80">
        <v>296.15839800000003</v>
      </c>
      <c r="G10" s="68">
        <v>1.9099999999999999E-2</v>
      </c>
      <c r="H10" s="68"/>
      <c r="I10" s="77" t="s">
        <v>709</v>
      </c>
    </row>
    <row r="11" spans="1:9" s="57" customFormat="1" ht="12.75" customHeight="1" x14ac:dyDescent="0.2">
      <c r="A11" s="69">
        <v>3</v>
      </c>
      <c r="B11" s="46" t="s">
        <v>381</v>
      </c>
      <c r="C11" s="46" t="s">
        <v>128</v>
      </c>
      <c r="D11" s="46" t="s">
        <v>37</v>
      </c>
      <c r="E11" s="39">
        <v>139034</v>
      </c>
      <c r="F11" s="80">
        <v>288.07844799999998</v>
      </c>
      <c r="G11" s="68">
        <v>1.8599999999999998E-2</v>
      </c>
      <c r="H11" s="68"/>
      <c r="I11" s="77" t="s">
        <v>709</v>
      </c>
    </row>
    <row r="12" spans="1:9" s="57" customFormat="1" ht="12.75" customHeight="1" x14ac:dyDescent="0.2">
      <c r="A12" s="69">
        <v>4</v>
      </c>
      <c r="B12" s="46" t="s">
        <v>325</v>
      </c>
      <c r="C12" s="46" t="s">
        <v>48</v>
      </c>
      <c r="D12" s="46" t="s">
        <v>27</v>
      </c>
      <c r="E12" s="39">
        <v>110541</v>
      </c>
      <c r="F12" s="80">
        <v>285.30632100000003</v>
      </c>
      <c r="G12" s="68">
        <v>1.84E-2</v>
      </c>
      <c r="H12" s="68"/>
      <c r="I12" s="77" t="s">
        <v>709</v>
      </c>
    </row>
    <row r="13" spans="1:9" s="57" customFormat="1" ht="12.75" customHeight="1" x14ac:dyDescent="0.2">
      <c r="A13" s="69">
        <v>5</v>
      </c>
      <c r="B13" s="46" t="s">
        <v>17</v>
      </c>
      <c r="C13" s="46" t="s">
        <v>18</v>
      </c>
      <c r="D13" s="46" t="s">
        <v>10</v>
      </c>
      <c r="E13" s="43">
        <v>106740</v>
      </c>
      <c r="F13" s="80">
        <v>277.89758999999998</v>
      </c>
      <c r="G13" s="68">
        <v>1.7899999999999999E-2</v>
      </c>
      <c r="H13" s="68"/>
      <c r="I13" s="77" t="s">
        <v>709</v>
      </c>
    </row>
    <row r="14" spans="1:9" ht="12.75" customHeight="1" x14ac:dyDescent="0.2">
      <c r="A14" s="69">
        <v>6</v>
      </c>
      <c r="B14" s="46" t="s">
        <v>316</v>
      </c>
      <c r="C14" s="46" t="s">
        <v>11</v>
      </c>
      <c r="D14" s="46" t="s">
        <v>10</v>
      </c>
      <c r="E14" s="39">
        <v>101701</v>
      </c>
      <c r="F14" s="80">
        <v>273.52483949999998</v>
      </c>
      <c r="G14" s="68">
        <v>1.77E-2</v>
      </c>
      <c r="H14" s="68"/>
      <c r="I14" s="41" t="s">
        <v>709</v>
      </c>
    </row>
    <row r="15" spans="1:9" ht="12.75" customHeight="1" x14ac:dyDescent="0.2">
      <c r="A15" s="69">
        <v>7</v>
      </c>
      <c r="B15" s="46" t="s">
        <v>335</v>
      </c>
      <c r="C15" s="46" t="s">
        <v>52</v>
      </c>
      <c r="D15" s="46" t="s">
        <v>21</v>
      </c>
      <c r="E15" s="43">
        <v>3867</v>
      </c>
      <c r="F15" s="80">
        <v>227.93064749999999</v>
      </c>
      <c r="G15" s="68">
        <v>1.47E-2</v>
      </c>
      <c r="H15" s="68"/>
      <c r="I15" s="41" t="s">
        <v>709</v>
      </c>
    </row>
    <row r="16" spans="1:9" ht="12.75" customHeight="1" x14ac:dyDescent="0.2">
      <c r="A16" s="69">
        <v>8</v>
      </c>
      <c r="B16" s="46" t="s">
        <v>327</v>
      </c>
      <c r="C16" s="46" t="s">
        <v>50</v>
      </c>
      <c r="D16" s="46" t="s">
        <v>27</v>
      </c>
      <c r="E16" s="39">
        <v>6777</v>
      </c>
      <c r="F16" s="80">
        <v>212.15059649999998</v>
      </c>
      <c r="G16" s="68">
        <v>1.37E-2</v>
      </c>
      <c r="H16" s="68"/>
      <c r="I16" s="41" t="s">
        <v>709</v>
      </c>
    </row>
    <row r="17" spans="1:9" ht="12.75" customHeight="1" x14ac:dyDescent="0.2">
      <c r="A17" s="69">
        <v>9</v>
      </c>
      <c r="B17" s="46" t="s">
        <v>375</v>
      </c>
      <c r="C17" s="46" t="s">
        <v>117</v>
      </c>
      <c r="D17" s="46" t="s">
        <v>10</v>
      </c>
      <c r="E17" s="78">
        <v>16661</v>
      </c>
      <c r="F17" s="79">
        <v>208.6040505</v>
      </c>
      <c r="G17" s="68">
        <v>1.35E-2</v>
      </c>
      <c r="H17" s="68"/>
      <c r="I17" s="41" t="s">
        <v>709</v>
      </c>
    </row>
    <row r="18" spans="1:9" ht="12.75" customHeight="1" x14ac:dyDescent="0.2">
      <c r="A18" s="69">
        <v>10</v>
      </c>
      <c r="B18" s="46" t="s">
        <v>338</v>
      </c>
      <c r="C18" s="46" t="s">
        <v>112</v>
      </c>
      <c r="D18" s="46" t="s">
        <v>10</v>
      </c>
      <c r="E18" s="43">
        <v>26552</v>
      </c>
      <c r="F18" s="80">
        <v>205.55230800000001</v>
      </c>
      <c r="G18" s="68">
        <v>1.3299999999999999E-2</v>
      </c>
      <c r="H18" s="68"/>
      <c r="I18" s="41" t="s">
        <v>709</v>
      </c>
    </row>
    <row r="19" spans="1:9" ht="12.75" customHeight="1" x14ac:dyDescent="0.2">
      <c r="A19" s="69">
        <v>11</v>
      </c>
      <c r="B19" s="46" t="s">
        <v>355</v>
      </c>
      <c r="C19" s="46" t="s">
        <v>79</v>
      </c>
      <c r="D19" s="46" t="s">
        <v>29</v>
      </c>
      <c r="E19" s="39">
        <v>14137</v>
      </c>
      <c r="F19" s="80">
        <v>204.45636250000001</v>
      </c>
      <c r="G19" s="68">
        <v>1.32E-2</v>
      </c>
      <c r="H19" s="68"/>
      <c r="I19" s="41" t="s">
        <v>709</v>
      </c>
    </row>
    <row r="20" spans="1:9" ht="12.75" customHeight="1" x14ac:dyDescent="0.2">
      <c r="A20" s="69">
        <v>12</v>
      </c>
      <c r="B20" s="46" t="s">
        <v>320</v>
      </c>
      <c r="C20" s="46" t="s">
        <v>28</v>
      </c>
      <c r="D20" s="46" t="s">
        <v>25</v>
      </c>
      <c r="E20" s="39">
        <v>14235</v>
      </c>
      <c r="F20" s="80">
        <v>194.42874749999999</v>
      </c>
      <c r="G20" s="68">
        <v>1.26E-2</v>
      </c>
      <c r="H20" s="68"/>
      <c r="I20" s="41" t="s">
        <v>709</v>
      </c>
    </row>
    <row r="21" spans="1:9" ht="12.75" customHeight="1" x14ac:dyDescent="0.2">
      <c r="A21" s="69">
        <v>13</v>
      </c>
      <c r="B21" s="46" t="s">
        <v>359</v>
      </c>
      <c r="C21" s="46" t="s">
        <v>93</v>
      </c>
      <c r="D21" s="46" t="s">
        <v>31</v>
      </c>
      <c r="E21" s="39">
        <v>36821</v>
      </c>
      <c r="F21" s="80">
        <v>191.9662835</v>
      </c>
      <c r="G21" s="68">
        <v>1.24E-2</v>
      </c>
      <c r="H21" s="68"/>
      <c r="I21" s="41" t="s">
        <v>709</v>
      </c>
    </row>
    <row r="22" spans="1:9" ht="12.75" customHeight="1" x14ac:dyDescent="0.2">
      <c r="A22" s="69">
        <v>14</v>
      </c>
      <c r="B22" s="69" t="s">
        <v>341</v>
      </c>
      <c r="C22" s="69" t="s">
        <v>68</v>
      </c>
      <c r="D22" s="69" t="s">
        <v>35</v>
      </c>
      <c r="E22" s="66">
        <v>52835</v>
      </c>
      <c r="F22" s="71">
        <v>183.97147000000001</v>
      </c>
      <c r="G22" s="68">
        <v>1.1900000000000001E-2</v>
      </c>
      <c r="H22" s="68"/>
      <c r="I22" s="41" t="s">
        <v>709</v>
      </c>
    </row>
    <row r="23" spans="1:9" ht="12.75" customHeight="1" x14ac:dyDescent="0.2">
      <c r="A23" s="69">
        <v>15</v>
      </c>
      <c r="B23" s="69" t="s">
        <v>317</v>
      </c>
      <c r="C23" s="69" t="s">
        <v>22</v>
      </c>
      <c r="D23" s="69" t="s">
        <v>21</v>
      </c>
      <c r="E23" s="66">
        <v>34938</v>
      </c>
      <c r="F23" s="71">
        <v>182.91789899999998</v>
      </c>
      <c r="G23" s="68">
        <v>1.18E-2</v>
      </c>
      <c r="H23" s="68"/>
      <c r="I23" s="41" t="s">
        <v>709</v>
      </c>
    </row>
    <row r="24" spans="1:9" ht="12.75" customHeight="1" x14ac:dyDescent="0.2">
      <c r="A24" s="69">
        <v>16</v>
      </c>
      <c r="B24" s="69" t="s">
        <v>755</v>
      </c>
      <c r="C24" s="69" t="s">
        <v>149</v>
      </c>
      <c r="D24" s="69" t="s">
        <v>21</v>
      </c>
      <c r="E24" s="66">
        <v>52370</v>
      </c>
      <c r="F24" s="71">
        <v>174.365915</v>
      </c>
      <c r="G24" s="68">
        <v>1.1299999999999999E-2</v>
      </c>
      <c r="H24" s="68"/>
      <c r="I24" s="41" t="s">
        <v>709</v>
      </c>
    </row>
    <row r="25" spans="1:9" ht="12.75" customHeight="1" x14ac:dyDescent="0.2">
      <c r="A25" s="69">
        <v>17</v>
      </c>
      <c r="B25" s="69" t="s">
        <v>330</v>
      </c>
      <c r="C25" s="69" t="s">
        <v>53</v>
      </c>
      <c r="D25" s="69" t="s">
        <v>23</v>
      </c>
      <c r="E25" s="66">
        <v>3945</v>
      </c>
      <c r="F25" s="71">
        <v>173.647065</v>
      </c>
      <c r="G25" s="68">
        <v>1.12E-2</v>
      </c>
      <c r="H25" s="68"/>
      <c r="I25" s="41" t="s">
        <v>709</v>
      </c>
    </row>
    <row r="26" spans="1:9" ht="12.75" customHeight="1" x14ac:dyDescent="0.2">
      <c r="A26" s="69">
        <v>18</v>
      </c>
      <c r="B26" s="69" t="s">
        <v>400</v>
      </c>
      <c r="C26" s="69" t="s">
        <v>146</v>
      </c>
      <c r="D26" s="69" t="s">
        <v>19</v>
      </c>
      <c r="E26" s="66">
        <v>1056</v>
      </c>
      <c r="F26" s="71">
        <v>163.21641600000001</v>
      </c>
      <c r="G26" s="68">
        <v>1.0500000000000001E-2</v>
      </c>
      <c r="H26" s="68"/>
      <c r="I26" s="41" t="s">
        <v>709</v>
      </c>
    </row>
    <row r="27" spans="1:9" ht="12.75" customHeight="1" x14ac:dyDescent="0.2">
      <c r="A27" s="69">
        <v>19</v>
      </c>
      <c r="B27" s="46" t="s">
        <v>398</v>
      </c>
      <c r="C27" s="46" t="s">
        <v>142</v>
      </c>
      <c r="D27" s="46" t="s">
        <v>47</v>
      </c>
      <c r="E27" s="39">
        <v>84158</v>
      </c>
      <c r="F27" s="80">
        <v>159.85812099999998</v>
      </c>
      <c r="G27" s="68">
        <v>1.03E-2</v>
      </c>
      <c r="H27" s="68"/>
      <c r="I27" s="41" t="s">
        <v>709</v>
      </c>
    </row>
    <row r="28" spans="1:9" ht="12.75" customHeight="1" x14ac:dyDescent="0.2">
      <c r="A28" s="69">
        <v>20</v>
      </c>
      <c r="B28" s="69" t="s">
        <v>373</v>
      </c>
      <c r="C28" s="69" t="s">
        <v>115</v>
      </c>
      <c r="D28" s="69" t="s">
        <v>27</v>
      </c>
      <c r="E28" s="66">
        <v>18336</v>
      </c>
      <c r="F28" s="71">
        <v>156.84614400000001</v>
      </c>
      <c r="G28" s="68">
        <v>1.01E-2</v>
      </c>
      <c r="H28" s="68"/>
      <c r="I28" s="41" t="s">
        <v>709</v>
      </c>
    </row>
    <row r="29" spans="1:9" ht="12.75" customHeight="1" x14ac:dyDescent="0.2">
      <c r="A29" s="69">
        <v>21</v>
      </c>
      <c r="B29" s="46" t="s">
        <v>318</v>
      </c>
      <c r="C29" s="46" t="s">
        <v>26</v>
      </c>
      <c r="D29" s="46" t="s">
        <v>15</v>
      </c>
      <c r="E29" s="43">
        <v>18601</v>
      </c>
      <c r="F29" s="79">
        <v>150.8820115</v>
      </c>
      <c r="G29" s="68">
        <v>9.7000000000000003E-3</v>
      </c>
      <c r="H29" s="68"/>
      <c r="I29" s="41" t="s">
        <v>709</v>
      </c>
    </row>
    <row r="30" spans="1:9" ht="12.75" customHeight="1" x14ac:dyDescent="0.2">
      <c r="A30" s="69">
        <v>22</v>
      </c>
      <c r="B30" s="46" t="s">
        <v>383</v>
      </c>
      <c r="C30" s="46" t="s">
        <v>127</v>
      </c>
      <c r="D30" s="46" t="s">
        <v>15</v>
      </c>
      <c r="E30" s="43">
        <v>31537</v>
      </c>
      <c r="F30" s="79">
        <v>142.61031400000002</v>
      </c>
      <c r="G30" s="68">
        <v>9.1999999999999998E-3</v>
      </c>
      <c r="H30" s="68"/>
      <c r="I30" s="41" t="s">
        <v>709</v>
      </c>
    </row>
    <row r="31" spans="1:9" ht="12.75" customHeight="1" x14ac:dyDescent="0.2">
      <c r="A31" s="69">
        <v>23</v>
      </c>
      <c r="B31" s="46" t="s">
        <v>328</v>
      </c>
      <c r="C31" s="46" t="s">
        <v>56</v>
      </c>
      <c r="D31" s="46" t="s">
        <v>19</v>
      </c>
      <c r="E31" s="39">
        <v>3759</v>
      </c>
      <c r="F31" s="80">
        <v>138.87437550000001</v>
      </c>
      <c r="G31" s="68">
        <v>8.9999999999999993E-3</v>
      </c>
      <c r="H31" s="68"/>
      <c r="I31" s="41" t="s">
        <v>709</v>
      </c>
    </row>
    <row r="32" spans="1:9" ht="12.75" customHeight="1" x14ac:dyDescent="0.2">
      <c r="A32" s="69">
        <v>24</v>
      </c>
      <c r="B32" s="46" t="s">
        <v>387</v>
      </c>
      <c r="C32" s="46" t="s">
        <v>133</v>
      </c>
      <c r="D32" s="46" t="s">
        <v>116</v>
      </c>
      <c r="E32" s="39">
        <v>28192</v>
      </c>
      <c r="F32" s="80">
        <v>137.90116800000001</v>
      </c>
      <c r="G32" s="68">
        <v>8.8999999999999999E-3</v>
      </c>
      <c r="H32" s="68"/>
      <c r="I32" s="41" t="s">
        <v>709</v>
      </c>
    </row>
    <row r="33" spans="1:9" ht="12.75" customHeight="1" x14ac:dyDescent="0.2">
      <c r="A33" s="69">
        <v>25</v>
      </c>
      <c r="B33" s="46" t="s">
        <v>386</v>
      </c>
      <c r="C33" s="46" t="s">
        <v>132</v>
      </c>
      <c r="D33" s="46" t="s">
        <v>31</v>
      </c>
      <c r="E33" s="43">
        <v>20191</v>
      </c>
      <c r="F33" s="80">
        <v>137.63195150000001</v>
      </c>
      <c r="G33" s="68">
        <v>8.8999999999999999E-3</v>
      </c>
      <c r="H33" s="68"/>
      <c r="I33" s="41" t="s">
        <v>709</v>
      </c>
    </row>
    <row r="34" spans="1:9" ht="12.75" customHeight="1" x14ac:dyDescent="0.2">
      <c r="A34" s="69">
        <v>26</v>
      </c>
      <c r="B34" s="46" t="s">
        <v>339</v>
      </c>
      <c r="C34" s="46" t="s">
        <v>62</v>
      </c>
      <c r="D34" s="46" t="s">
        <v>23</v>
      </c>
      <c r="E34" s="39">
        <v>19532</v>
      </c>
      <c r="F34" s="80">
        <v>134.94658800000002</v>
      </c>
      <c r="G34" s="68">
        <v>8.6999999999999994E-3</v>
      </c>
      <c r="H34" s="68"/>
      <c r="I34" s="41" t="s">
        <v>709</v>
      </c>
    </row>
    <row r="35" spans="1:9" ht="12.75" customHeight="1" x14ac:dyDescent="0.2">
      <c r="A35" s="69">
        <v>27</v>
      </c>
      <c r="B35" s="69" t="s">
        <v>315</v>
      </c>
      <c r="C35" s="69" t="s">
        <v>32</v>
      </c>
      <c r="D35" s="69" t="s">
        <v>31</v>
      </c>
      <c r="E35" s="66">
        <v>12746</v>
      </c>
      <c r="F35" s="71">
        <v>133.221192</v>
      </c>
      <c r="G35" s="68">
        <v>8.6E-3</v>
      </c>
      <c r="H35" s="68"/>
      <c r="I35" s="41" t="s">
        <v>709</v>
      </c>
    </row>
    <row r="36" spans="1:9" ht="12.75" customHeight="1" x14ac:dyDescent="0.2">
      <c r="A36" s="69">
        <v>28</v>
      </c>
      <c r="B36" s="46" t="s">
        <v>528</v>
      </c>
      <c r="C36" s="46" t="s">
        <v>71</v>
      </c>
      <c r="D36" s="46" t="s">
        <v>19</v>
      </c>
      <c r="E36" s="52">
        <v>86396</v>
      </c>
      <c r="F36" s="80">
        <v>125.87897199999999</v>
      </c>
      <c r="G36" s="68">
        <v>8.0999999999999996E-3</v>
      </c>
      <c r="H36" s="68"/>
      <c r="I36" s="41" t="s">
        <v>709</v>
      </c>
    </row>
    <row r="37" spans="1:9" ht="12.75" customHeight="1" x14ac:dyDescent="0.2">
      <c r="A37" s="69">
        <v>29</v>
      </c>
      <c r="B37" s="69" t="s">
        <v>385</v>
      </c>
      <c r="C37" s="69" t="s">
        <v>130</v>
      </c>
      <c r="D37" s="69" t="s">
        <v>10</v>
      </c>
      <c r="E37" s="66">
        <v>7910</v>
      </c>
      <c r="F37" s="71">
        <v>110.42359999999999</v>
      </c>
      <c r="G37" s="68">
        <v>7.1000000000000004E-3</v>
      </c>
      <c r="H37" s="68"/>
      <c r="I37" s="41" t="s">
        <v>709</v>
      </c>
    </row>
    <row r="38" spans="1:9" ht="12.75" customHeight="1" x14ac:dyDescent="0.2">
      <c r="A38" s="69">
        <v>30</v>
      </c>
      <c r="B38" s="46" t="s">
        <v>321</v>
      </c>
      <c r="C38" s="46" t="s">
        <v>41</v>
      </c>
      <c r="D38" s="46" t="s">
        <v>21</v>
      </c>
      <c r="E38" s="39">
        <v>3774</v>
      </c>
      <c r="F38" s="80">
        <v>106.934403</v>
      </c>
      <c r="G38" s="68">
        <v>6.8999999999999999E-3</v>
      </c>
      <c r="H38" s="68"/>
      <c r="I38" s="41" t="s">
        <v>709</v>
      </c>
    </row>
    <row r="39" spans="1:9" ht="12.75" customHeight="1" x14ac:dyDescent="0.2">
      <c r="A39" s="69">
        <v>31</v>
      </c>
      <c r="B39" s="46" t="s">
        <v>343</v>
      </c>
      <c r="C39" s="46" t="s">
        <v>20</v>
      </c>
      <c r="D39" s="46" t="s">
        <v>15</v>
      </c>
      <c r="E39" s="39">
        <v>4756</v>
      </c>
      <c r="F39" s="80">
        <v>106.049288</v>
      </c>
      <c r="G39" s="68">
        <v>6.7999999999999996E-3</v>
      </c>
      <c r="H39" s="68"/>
      <c r="I39" s="41" t="s">
        <v>709</v>
      </c>
    </row>
    <row r="40" spans="1:9" ht="12.75" customHeight="1" x14ac:dyDescent="0.2">
      <c r="A40" s="69">
        <v>32</v>
      </c>
      <c r="B40" s="46" t="s">
        <v>399</v>
      </c>
      <c r="C40" s="46" t="s">
        <v>145</v>
      </c>
      <c r="D40" s="46" t="s">
        <v>23</v>
      </c>
      <c r="E40" s="39">
        <v>14733</v>
      </c>
      <c r="F40" s="80">
        <v>103.14573300000001</v>
      </c>
      <c r="G40" s="68">
        <v>6.7000000000000002E-3</v>
      </c>
      <c r="H40" s="68"/>
      <c r="I40" s="41" t="s">
        <v>709</v>
      </c>
    </row>
    <row r="41" spans="1:9" ht="12.75" customHeight="1" x14ac:dyDescent="0.2">
      <c r="A41" s="69">
        <v>33</v>
      </c>
      <c r="B41" s="46" t="s">
        <v>401</v>
      </c>
      <c r="C41" s="46" t="s">
        <v>147</v>
      </c>
      <c r="D41" s="46" t="s">
        <v>27</v>
      </c>
      <c r="E41" s="39">
        <v>10147</v>
      </c>
      <c r="F41" s="80">
        <v>90.069845500000014</v>
      </c>
      <c r="G41" s="68">
        <v>5.7999999999999996E-3</v>
      </c>
      <c r="H41" s="68"/>
      <c r="I41" s="41" t="s">
        <v>709</v>
      </c>
    </row>
    <row r="42" spans="1:9" ht="12.75" customHeight="1" x14ac:dyDescent="0.2">
      <c r="A42" s="69">
        <v>34</v>
      </c>
      <c r="B42" s="69" t="s">
        <v>404</v>
      </c>
      <c r="C42" s="69" t="s">
        <v>153</v>
      </c>
      <c r="D42" s="69" t="s">
        <v>31</v>
      </c>
      <c r="E42" s="66">
        <v>21687</v>
      </c>
      <c r="F42" s="71">
        <v>87.886567499999998</v>
      </c>
      <c r="G42" s="68">
        <v>5.7000000000000002E-3</v>
      </c>
      <c r="H42" s="68"/>
      <c r="I42" s="41" t="s">
        <v>709</v>
      </c>
    </row>
    <row r="43" spans="1:9" ht="12.75" customHeight="1" x14ac:dyDescent="0.2">
      <c r="A43" s="69">
        <v>35</v>
      </c>
      <c r="B43" s="69" t="s">
        <v>363</v>
      </c>
      <c r="C43" s="69" t="s">
        <v>73</v>
      </c>
      <c r="D43" s="69" t="s">
        <v>51</v>
      </c>
      <c r="E43" s="66">
        <v>5663</v>
      </c>
      <c r="F43" s="71">
        <v>76.744975999999994</v>
      </c>
      <c r="G43" s="68">
        <v>5.0000000000000001E-3</v>
      </c>
      <c r="H43" s="68"/>
      <c r="I43" s="41" t="s">
        <v>709</v>
      </c>
    </row>
    <row r="44" spans="1:9" ht="12.75" customHeight="1" x14ac:dyDescent="0.2">
      <c r="A44" s="69">
        <v>36</v>
      </c>
      <c r="B44" s="69" t="s">
        <v>352</v>
      </c>
      <c r="C44" s="69" t="s">
        <v>76</v>
      </c>
      <c r="D44" s="69" t="s">
        <v>10</v>
      </c>
      <c r="E44" s="66">
        <v>100774</v>
      </c>
      <c r="F44" s="71">
        <v>76.638627</v>
      </c>
      <c r="G44" s="68">
        <v>4.8999999999999998E-3</v>
      </c>
      <c r="H44" s="68"/>
      <c r="I44" s="41" t="s">
        <v>709</v>
      </c>
    </row>
    <row r="45" spans="1:9" ht="12.75" customHeight="1" x14ac:dyDescent="0.2">
      <c r="A45" s="69">
        <v>37</v>
      </c>
      <c r="B45" s="69" t="s">
        <v>485</v>
      </c>
      <c r="C45" s="69" t="s">
        <v>252</v>
      </c>
      <c r="D45" s="69" t="s">
        <v>27</v>
      </c>
      <c r="E45" s="66">
        <v>9385</v>
      </c>
      <c r="F45" s="71">
        <v>75.042460000000005</v>
      </c>
      <c r="G45" s="68">
        <v>4.7999999999999996E-3</v>
      </c>
      <c r="H45" s="68"/>
      <c r="I45" s="41" t="s">
        <v>709</v>
      </c>
    </row>
    <row r="46" spans="1:9" ht="12.75" customHeight="1" x14ac:dyDescent="0.2">
      <c r="A46" s="69">
        <v>38</v>
      </c>
      <c r="B46" s="69" t="s">
        <v>342</v>
      </c>
      <c r="C46" s="69" t="s">
        <v>64</v>
      </c>
      <c r="D46" s="69" t="s">
        <v>23</v>
      </c>
      <c r="E46" s="66">
        <v>10883</v>
      </c>
      <c r="F46" s="71">
        <v>74.200294</v>
      </c>
      <c r="G46" s="68">
        <v>4.7999999999999996E-3</v>
      </c>
      <c r="H46" s="68"/>
      <c r="I46" s="41" t="s">
        <v>709</v>
      </c>
    </row>
    <row r="47" spans="1:9" ht="12.75" customHeight="1" x14ac:dyDescent="0.2">
      <c r="A47" s="69">
        <v>39</v>
      </c>
      <c r="B47" s="69" t="s">
        <v>42</v>
      </c>
      <c r="C47" s="69" t="s">
        <v>44</v>
      </c>
      <c r="D47" s="69" t="s">
        <v>10</v>
      </c>
      <c r="E47" s="66">
        <v>42278</v>
      </c>
      <c r="F47" s="71">
        <v>69.822117000000006</v>
      </c>
      <c r="G47" s="68">
        <v>4.4999999999999997E-3</v>
      </c>
      <c r="H47" s="68"/>
      <c r="I47" s="41" t="s">
        <v>709</v>
      </c>
    </row>
    <row r="48" spans="1:9" ht="12.75" customHeight="1" x14ac:dyDescent="0.2">
      <c r="A48" s="69">
        <v>40</v>
      </c>
      <c r="B48" s="69" t="s">
        <v>402</v>
      </c>
      <c r="C48" s="69" t="s">
        <v>148</v>
      </c>
      <c r="D48" s="69" t="s">
        <v>116</v>
      </c>
      <c r="E48" s="66">
        <v>82350</v>
      </c>
      <c r="F48" s="71">
        <v>69.132824999999997</v>
      </c>
      <c r="G48" s="68">
        <v>4.4999999999999997E-3</v>
      </c>
      <c r="H48" s="68"/>
      <c r="I48" s="41" t="s">
        <v>709</v>
      </c>
    </row>
    <row r="49" spans="1:9" ht="12.75" customHeight="1" x14ac:dyDescent="0.2">
      <c r="A49" s="69">
        <v>41</v>
      </c>
      <c r="B49" s="69" t="s">
        <v>422</v>
      </c>
      <c r="C49" s="69" t="s">
        <v>177</v>
      </c>
      <c r="D49" s="69" t="s">
        <v>29</v>
      </c>
      <c r="E49" s="66">
        <v>16198</v>
      </c>
      <c r="F49" s="71">
        <v>52.959360999999994</v>
      </c>
      <c r="G49" s="68">
        <v>3.3999999999999998E-3</v>
      </c>
      <c r="H49" s="68"/>
      <c r="I49" s="41" t="s">
        <v>709</v>
      </c>
    </row>
    <row r="50" spans="1:9" ht="12.75" customHeight="1" x14ac:dyDescent="0.2">
      <c r="A50" s="69">
        <v>42</v>
      </c>
      <c r="B50" s="69" t="s">
        <v>824</v>
      </c>
      <c r="C50" s="69" t="s">
        <v>825</v>
      </c>
      <c r="D50" s="69" t="s">
        <v>25</v>
      </c>
      <c r="E50" s="66">
        <v>6372</v>
      </c>
      <c r="F50" s="71">
        <v>51.358319999999999</v>
      </c>
      <c r="G50" s="68">
        <v>3.3E-3</v>
      </c>
      <c r="H50" s="68"/>
      <c r="I50" s="41" t="s">
        <v>709</v>
      </c>
    </row>
    <row r="51" spans="1:9" ht="12.75" customHeight="1" x14ac:dyDescent="0.2">
      <c r="A51" s="69">
        <v>43</v>
      </c>
      <c r="B51" s="69" t="s">
        <v>322</v>
      </c>
      <c r="C51" s="69" t="s">
        <v>24</v>
      </c>
      <c r="D51" s="69" t="s">
        <v>323</v>
      </c>
      <c r="E51" s="66">
        <v>12236</v>
      </c>
      <c r="F51" s="71">
        <v>51.232132</v>
      </c>
      <c r="G51" s="68">
        <v>3.3E-3</v>
      </c>
      <c r="H51" s="68"/>
      <c r="I51" s="41" t="s">
        <v>709</v>
      </c>
    </row>
    <row r="52" spans="1:9" ht="12.75" customHeight="1" x14ac:dyDescent="0.2">
      <c r="A52" s="69">
        <v>44</v>
      </c>
      <c r="B52" s="69" t="s">
        <v>331</v>
      </c>
      <c r="C52" s="69" t="s">
        <v>74</v>
      </c>
      <c r="D52" s="69" t="s">
        <v>23</v>
      </c>
      <c r="E52" s="66">
        <v>7922</v>
      </c>
      <c r="F52" s="71">
        <v>50.027430000000003</v>
      </c>
      <c r="G52" s="68">
        <v>3.2000000000000002E-3</v>
      </c>
      <c r="H52" s="68"/>
      <c r="I52" s="41" t="s">
        <v>709</v>
      </c>
    </row>
    <row r="53" spans="1:9" s="57" customFormat="1" ht="12.75" customHeight="1" x14ac:dyDescent="0.2">
      <c r="A53" s="69">
        <v>45</v>
      </c>
      <c r="B53" s="69" t="s">
        <v>396</v>
      </c>
      <c r="C53" s="69" t="s">
        <v>136</v>
      </c>
      <c r="D53" s="69" t="s">
        <v>35</v>
      </c>
      <c r="E53" s="66">
        <v>20615</v>
      </c>
      <c r="F53" s="71">
        <v>22.697115</v>
      </c>
      <c r="G53" s="68">
        <v>1.5E-3</v>
      </c>
      <c r="H53" s="68"/>
      <c r="I53" s="77" t="s">
        <v>709</v>
      </c>
    </row>
    <row r="54" spans="1:9" ht="12.75" customHeight="1" x14ac:dyDescent="0.2">
      <c r="A54" s="69">
        <v>46</v>
      </c>
      <c r="B54" s="69" t="s">
        <v>353</v>
      </c>
      <c r="C54" s="69" t="s">
        <v>70</v>
      </c>
      <c r="D54" s="69" t="s">
        <v>29</v>
      </c>
      <c r="E54" s="66">
        <v>3636</v>
      </c>
      <c r="F54" s="71">
        <v>5.3812800000000003</v>
      </c>
      <c r="G54" s="68">
        <v>2.9999999999999997E-4</v>
      </c>
      <c r="H54" s="68"/>
      <c r="I54" s="41" t="s">
        <v>709</v>
      </c>
    </row>
    <row r="55" spans="1:9" ht="12.75" customHeight="1" x14ac:dyDescent="0.2">
      <c r="B55" s="19" t="s">
        <v>99</v>
      </c>
      <c r="C55" s="19"/>
      <c r="D55" s="19"/>
      <c r="E55" s="30"/>
      <c r="F55" s="20">
        <v>6769.0322735000009</v>
      </c>
      <c r="G55" s="21">
        <v>0.43690000000000007</v>
      </c>
      <c r="H55" s="21"/>
      <c r="I55" s="22"/>
    </row>
    <row r="56" spans="1:9" ht="12.75" customHeight="1" x14ac:dyDescent="0.2">
      <c r="F56" s="44"/>
      <c r="G56" s="15"/>
      <c r="H56" s="15"/>
      <c r="I56" s="16"/>
    </row>
    <row r="57" spans="1:9" s="57" customFormat="1" ht="12.75" customHeight="1" x14ac:dyDescent="0.2">
      <c r="A57"/>
      <c r="B57" s="17" t="s">
        <v>875</v>
      </c>
      <c r="C57" s="17"/>
      <c r="D57"/>
      <c r="E57" s="39"/>
      <c r="F57" s="44"/>
      <c r="G57" s="45"/>
      <c r="H57" s="45"/>
      <c r="I57" s="47"/>
    </row>
    <row r="58" spans="1:9" s="57" customFormat="1" ht="12.75" customHeight="1" x14ac:dyDescent="0.2">
      <c r="A58" s="69">
        <v>47</v>
      </c>
      <c r="B58" s="69" t="s">
        <v>313</v>
      </c>
      <c r="C58" s="69" t="s">
        <v>14</v>
      </c>
      <c r="D58" s="69" t="s">
        <v>10</v>
      </c>
      <c r="E58" s="66">
        <v>79000</v>
      </c>
      <c r="F58" s="71">
        <v>1016.4535</v>
      </c>
      <c r="G58" s="68">
        <v>6.5600000000000006E-2</v>
      </c>
      <c r="H58" s="68"/>
      <c r="I58" s="77" t="s">
        <v>709</v>
      </c>
    </row>
    <row r="59" spans="1:9" s="69" customFormat="1" ht="12.75" customHeight="1" x14ac:dyDescent="0.2">
      <c r="A59" s="69">
        <v>48</v>
      </c>
      <c r="B59" s="69" t="s">
        <v>313</v>
      </c>
      <c r="D59" s="69" t="s">
        <v>564</v>
      </c>
      <c r="E59" s="66">
        <v>-79000</v>
      </c>
      <c r="F59" s="71">
        <v>-1021.628</v>
      </c>
      <c r="G59" s="68"/>
      <c r="H59" s="68">
        <v>-6.6000000000000003E-2</v>
      </c>
      <c r="I59" s="92">
        <v>42789</v>
      </c>
    </row>
    <row r="60" spans="1:9" s="57" customFormat="1" ht="12.75" customHeight="1" x14ac:dyDescent="0.2">
      <c r="A60" s="69">
        <v>49</v>
      </c>
      <c r="B60" s="69" t="s">
        <v>315</v>
      </c>
      <c r="C60" s="69" t="s">
        <v>32</v>
      </c>
      <c r="D60" s="69" t="s">
        <v>31</v>
      </c>
      <c r="E60" s="66">
        <v>91500</v>
      </c>
      <c r="F60" s="71">
        <v>956.35799999999995</v>
      </c>
      <c r="G60" s="68">
        <v>6.1699999999999998E-2</v>
      </c>
      <c r="H60" s="68"/>
      <c r="I60" s="77" t="s">
        <v>709</v>
      </c>
    </row>
    <row r="61" spans="1:9" s="69" customFormat="1" ht="12.75" customHeight="1" x14ac:dyDescent="0.2">
      <c r="A61" s="69">
        <v>50</v>
      </c>
      <c r="B61" s="69" t="s">
        <v>315</v>
      </c>
      <c r="D61" s="69" t="s">
        <v>564</v>
      </c>
      <c r="E61" s="66">
        <v>-91500</v>
      </c>
      <c r="F61" s="71">
        <v>-957.822</v>
      </c>
      <c r="G61" s="68"/>
      <c r="H61" s="68">
        <v>-6.1800000000000001E-2</v>
      </c>
      <c r="I61" s="92">
        <v>42789</v>
      </c>
    </row>
    <row r="62" spans="1:9" s="57" customFormat="1" ht="12.75" customHeight="1" x14ac:dyDescent="0.2">
      <c r="A62" s="69">
        <v>51</v>
      </c>
      <c r="B62" s="69" t="s">
        <v>373</v>
      </c>
      <c r="C62" s="69" t="s">
        <v>115</v>
      </c>
      <c r="D62" s="69" t="s">
        <v>27</v>
      </c>
      <c r="E62" s="66">
        <v>73200</v>
      </c>
      <c r="F62" s="71">
        <v>626.15279999999996</v>
      </c>
      <c r="G62" s="68">
        <v>4.0399999999999998E-2</v>
      </c>
      <c r="H62" s="68"/>
      <c r="I62" s="77" t="s">
        <v>709</v>
      </c>
    </row>
    <row r="63" spans="1:9" s="69" customFormat="1" ht="12.75" customHeight="1" x14ac:dyDescent="0.2">
      <c r="A63" s="69">
        <v>52</v>
      </c>
      <c r="B63" s="69" t="s">
        <v>373</v>
      </c>
      <c r="D63" s="69" t="s">
        <v>564</v>
      </c>
      <c r="E63" s="66">
        <v>-73200</v>
      </c>
      <c r="F63" s="71">
        <v>-629.22720000000004</v>
      </c>
      <c r="G63" s="68"/>
      <c r="H63" s="68">
        <v>-4.0599999999999997E-2</v>
      </c>
      <c r="I63" s="92">
        <v>42789</v>
      </c>
    </row>
    <row r="64" spans="1:9" s="57" customFormat="1" ht="12.75" customHeight="1" x14ac:dyDescent="0.2">
      <c r="A64" s="69">
        <v>53</v>
      </c>
      <c r="B64" s="69" t="s">
        <v>755</v>
      </c>
      <c r="C64" s="69" t="s">
        <v>149</v>
      </c>
      <c r="D64" s="69" t="s">
        <v>21</v>
      </c>
      <c r="E64" s="66">
        <v>105000</v>
      </c>
      <c r="F64" s="71">
        <v>349.59750000000003</v>
      </c>
      <c r="G64" s="68">
        <v>2.2599999999999999E-2</v>
      </c>
      <c r="H64" s="68"/>
      <c r="I64" s="77" t="s">
        <v>709</v>
      </c>
    </row>
    <row r="65" spans="1:9" s="69" customFormat="1" ht="12.75" customHeight="1" x14ac:dyDescent="0.2">
      <c r="A65" s="69">
        <v>54</v>
      </c>
      <c r="B65" s="69" t="s">
        <v>755</v>
      </c>
      <c r="D65" s="69" t="s">
        <v>564</v>
      </c>
      <c r="E65" s="66">
        <v>-105000</v>
      </c>
      <c r="F65" s="71">
        <v>-350.49</v>
      </c>
      <c r="G65" s="68"/>
      <c r="H65" s="68">
        <v>-2.2599999999999999E-2</v>
      </c>
      <c r="I65" s="92">
        <v>42789</v>
      </c>
    </row>
    <row r="66" spans="1:9" s="57" customFormat="1" ht="12.75" customHeight="1" x14ac:dyDescent="0.2">
      <c r="A66" s="69">
        <v>55</v>
      </c>
      <c r="B66" s="69" t="s">
        <v>324</v>
      </c>
      <c r="C66" s="69" t="s">
        <v>36</v>
      </c>
      <c r="D66" s="69" t="s">
        <v>19</v>
      </c>
      <c r="E66" s="66">
        <v>29700</v>
      </c>
      <c r="F66" s="71">
        <v>250.19280000000001</v>
      </c>
      <c r="G66" s="68">
        <v>1.6199999999999999E-2</v>
      </c>
      <c r="H66" s="68"/>
      <c r="I66" s="77" t="s">
        <v>709</v>
      </c>
    </row>
    <row r="67" spans="1:9" s="69" customFormat="1" ht="12.75" customHeight="1" x14ac:dyDescent="0.2">
      <c r="A67" s="69">
        <v>56</v>
      </c>
      <c r="B67" s="69" t="s">
        <v>324</v>
      </c>
      <c r="D67" s="69" t="s">
        <v>564</v>
      </c>
      <c r="E67" s="66">
        <v>-29700</v>
      </c>
      <c r="F67" s="71">
        <v>-251.0838</v>
      </c>
      <c r="G67" s="68"/>
      <c r="H67" s="68">
        <v>-1.6199999999999999E-2</v>
      </c>
      <c r="I67" s="92">
        <v>42789</v>
      </c>
    </row>
    <row r="68" spans="1:9" s="57" customFormat="1" ht="12.75" customHeight="1" x14ac:dyDescent="0.2">
      <c r="A68" s="69">
        <v>57</v>
      </c>
      <c r="B68" s="69" t="s">
        <v>496</v>
      </c>
      <c r="C68" s="69" t="s">
        <v>275</v>
      </c>
      <c r="D68" s="69" t="s">
        <v>116</v>
      </c>
      <c r="E68" s="66">
        <v>34000</v>
      </c>
      <c r="F68" s="71">
        <v>180.06399999999999</v>
      </c>
      <c r="G68" s="68">
        <v>1.1599999999999999E-2</v>
      </c>
      <c r="H68" s="68"/>
      <c r="I68" s="77" t="s">
        <v>709</v>
      </c>
    </row>
    <row r="69" spans="1:9" s="69" customFormat="1" ht="12.75" customHeight="1" x14ac:dyDescent="0.2">
      <c r="A69" s="69">
        <v>58</v>
      </c>
      <c r="B69" s="69" t="s">
        <v>496</v>
      </c>
      <c r="D69" s="69" t="s">
        <v>564</v>
      </c>
      <c r="E69" s="66">
        <v>-34000</v>
      </c>
      <c r="F69" s="71">
        <v>-179.28200000000001</v>
      </c>
      <c r="G69" s="68"/>
      <c r="H69" s="68">
        <v>-1.1599999999999999E-2</v>
      </c>
      <c r="I69" s="92">
        <v>42789</v>
      </c>
    </row>
    <row r="70" spans="1:9" s="57" customFormat="1" ht="12.75" customHeight="1" x14ac:dyDescent="0.2">
      <c r="A70" s="69">
        <v>59</v>
      </c>
      <c r="B70" s="69" t="s">
        <v>498</v>
      </c>
      <c r="C70" s="69" t="s">
        <v>278</v>
      </c>
      <c r="D70" s="69" t="s">
        <v>37</v>
      </c>
      <c r="E70" s="66">
        <v>192000</v>
      </c>
      <c r="F70" s="71">
        <v>86.016000000000005</v>
      </c>
      <c r="G70" s="68">
        <v>5.5999999999999999E-3</v>
      </c>
      <c r="H70" s="68"/>
      <c r="I70" s="77" t="s">
        <v>709</v>
      </c>
    </row>
    <row r="71" spans="1:9" s="69" customFormat="1" ht="12.75" customHeight="1" x14ac:dyDescent="0.2">
      <c r="A71" s="69">
        <v>60</v>
      </c>
      <c r="B71" s="69" t="s">
        <v>498</v>
      </c>
      <c r="D71" s="69" t="s">
        <v>564</v>
      </c>
      <c r="E71" s="66">
        <v>-192000</v>
      </c>
      <c r="F71" s="71">
        <v>-86.4</v>
      </c>
      <c r="G71" s="68"/>
      <c r="H71" s="68">
        <v>-5.5999999999999999E-3</v>
      </c>
      <c r="I71" s="92">
        <v>42789</v>
      </c>
    </row>
    <row r="72" spans="1:9" s="57" customFormat="1" ht="12.75" customHeight="1" x14ac:dyDescent="0.2">
      <c r="A72" s="69">
        <v>61</v>
      </c>
      <c r="B72" s="69" t="s">
        <v>631</v>
      </c>
      <c r="C72" s="69" t="s">
        <v>632</v>
      </c>
      <c r="D72" s="69" t="s">
        <v>25</v>
      </c>
      <c r="E72" s="66">
        <v>8000</v>
      </c>
      <c r="F72" s="71">
        <v>60.052</v>
      </c>
      <c r="G72" s="68">
        <v>3.8999999999999998E-3</v>
      </c>
      <c r="H72" s="68"/>
      <c r="I72" s="77" t="s">
        <v>709</v>
      </c>
    </row>
    <row r="73" spans="1:9" s="69" customFormat="1" ht="12.75" customHeight="1" x14ac:dyDescent="0.2">
      <c r="A73" s="69">
        <v>62</v>
      </c>
      <c r="B73" s="69" t="s">
        <v>631</v>
      </c>
      <c r="D73" s="69" t="s">
        <v>564</v>
      </c>
      <c r="E73" s="66">
        <v>-8000</v>
      </c>
      <c r="F73" s="71">
        <v>-59.6</v>
      </c>
      <c r="G73" s="68"/>
      <c r="H73" s="68">
        <v>-3.8E-3</v>
      </c>
      <c r="I73" s="92">
        <v>42789</v>
      </c>
    </row>
    <row r="74" spans="1:9" s="57" customFormat="1" ht="12.75" customHeight="1" x14ac:dyDescent="0.2">
      <c r="A74" s="69">
        <v>63</v>
      </c>
      <c r="B74" s="69" t="s">
        <v>705</v>
      </c>
      <c r="C74" s="69" t="s">
        <v>706</v>
      </c>
      <c r="D74" s="69" t="s">
        <v>27</v>
      </c>
      <c r="E74" s="66">
        <v>21000</v>
      </c>
      <c r="F74" s="71">
        <v>32.8125</v>
      </c>
      <c r="G74" s="68">
        <v>2.0999999999999999E-3</v>
      </c>
      <c r="H74" s="68"/>
      <c r="I74" s="77" t="s">
        <v>709</v>
      </c>
    </row>
    <row r="75" spans="1:9" s="69" customFormat="1" ht="12.75" customHeight="1" x14ac:dyDescent="0.2">
      <c r="A75" s="69">
        <v>64</v>
      </c>
      <c r="B75" s="69" t="s">
        <v>705</v>
      </c>
      <c r="D75" s="69" t="s">
        <v>564</v>
      </c>
      <c r="E75" s="66">
        <v>-21000</v>
      </c>
      <c r="F75" s="71">
        <v>-32.97</v>
      </c>
      <c r="G75" s="68"/>
      <c r="H75" s="68">
        <v>-2.0999999999999999E-3</v>
      </c>
      <c r="I75" s="92">
        <v>42789</v>
      </c>
    </row>
    <row r="76" spans="1:9" s="57" customFormat="1" ht="12.75" customHeight="1" x14ac:dyDescent="0.2">
      <c r="A76" s="69">
        <v>65</v>
      </c>
      <c r="B76" s="69" t="s">
        <v>396</v>
      </c>
      <c r="C76" s="69" t="s">
        <v>136</v>
      </c>
      <c r="D76" s="69" t="s">
        <v>35</v>
      </c>
      <c r="E76" s="66">
        <v>21000</v>
      </c>
      <c r="F76" s="71">
        <v>23.120999999999999</v>
      </c>
      <c r="G76" s="68">
        <v>1.5E-3</v>
      </c>
      <c r="H76" s="68"/>
      <c r="I76" s="77" t="s">
        <v>709</v>
      </c>
    </row>
    <row r="77" spans="1:9" s="69" customFormat="1" ht="12.75" customHeight="1" x14ac:dyDescent="0.2">
      <c r="A77" s="69">
        <v>66</v>
      </c>
      <c r="B77" s="69" t="s">
        <v>396</v>
      </c>
      <c r="D77" s="69" t="s">
        <v>564</v>
      </c>
      <c r="E77" s="66">
        <v>-21000</v>
      </c>
      <c r="F77" s="71">
        <v>-22.533000000000001</v>
      </c>
      <c r="G77" s="68"/>
      <c r="H77" s="68">
        <v>-1.5E-3</v>
      </c>
      <c r="I77" s="92">
        <v>42789</v>
      </c>
    </row>
    <row r="78" spans="1:9" s="57" customFormat="1" ht="12.75" customHeight="1" x14ac:dyDescent="0.2">
      <c r="A78" s="69">
        <v>67</v>
      </c>
      <c r="B78" s="69" t="s">
        <v>388</v>
      </c>
      <c r="C78" s="69" t="s">
        <v>741</v>
      </c>
      <c r="D78" s="69" t="s">
        <v>19</v>
      </c>
      <c r="E78" s="66">
        <v>2250</v>
      </c>
      <c r="F78" s="71">
        <v>20.487375</v>
      </c>
      <c r="G78" s="68">
        <v>1.2999999999999999E-3</v>
      </c>
      <c r="H78" s="68"/>
      <c r="I78" s="77" t="s">
        <v>709</v>
      </c>
    </row>
    <row r="79" spans="1:9" s="69" customFormat="1" ht="12.75" customHeight="1" x14ac:dyDescent="0.2">
      <c r="A79" s="69">
        <v>68</v>
      </c>
      <c r="B79" s="69" t="s">
        <v>388</v>
      </c>
      <c r="D79" s="69" t="s">
        <v>564</v>
      </c>
      <c r="E79" s="66">
        <v>-2250</v>
      </c>
      <c r="F79" s="71">
        <v>-20.566125</v>
      </c>
      <c r="G79" s="68"/>
      <c r="H79" s="68">
        <v>-1.2999999999999999E-3</v>
      </c>
      <c r="I79" s="92">
        <v>42789</v>
      </c>
    </row>
    <row r="80" spans="1:9" s="46" customFormat="1" ht="12.75" customHeight="1" x14ac:dyDescent="0.2">
      <c r="A80"/>
      <c r="B80" s="19" t="s">
        <v>99</v>
      </c>
      <c r="C80" s="19"/>
      <c r="D80" s="19"/>
      <c r="E80" s="30"/>
      <c r="F80" s="20">
        <v>3601.3074749999996</v>
      </c>
      <c r="G80" s="70">
        <v>0.23249999999999996</v>
      </c>
      <c r="H80" s="70">
        <v>-0.23309999999999997</v>
      </c>
      <c r="I80" s="22"/>
    </row>
    <row r="81" spans="1:9" ht="12.75" customHeight="1" x14ac:dyDescent="0.2">
      <c r="F81" s="44"/>
      <c r="G81" s="15"/>
      <c r="H81" s="15"/>
      <c r="I81" s="16"/>
    </row>
    <row r="82" spans="1:9" s="46" customFormat="1" ht="12.75" customHeight="1" x14ac:dyDescent="0.2">
      <c r="A82"/>
      <c r="B82" s="17" t="s">
        <v>105</v>
      </c>
      <c r="C82" s="17"/>
      <c r="D82"/>
      <c r="E82" s="29"/>
      <c r="F82" s="14"/>
      <c r="G82" s="15"/>
      <c r="H82" s="15"/>
      <c r="I82" s="16"/>
    </row>
    <row r="83" spans="1:9" s="46" customFormat="1" ht="12.75" customHeight="1" x14ac:dyDescent="0.2">
      <c r="A83"/>
      <c r="B83" s="17" t="s">
        <v>524</v>
      </c>
      <c r="C83" s="17"/>
      <c r="D83"/>
      <c r="E83" s="29"/>
      <c r="F83" s="14"/>
      <c r="G83" s="15"/>
      <c r="H83" s="15"/>
      <c r="I83" s="16"/>
    </row>
    <row r="84" spans="1:9" s="46" customFormat="1" ht="12.75" customHeight="1" x14ac:dyDescent="0.2">
      <c r="A84" s="69">
        <v>69</v>
      </c>
      <c r="B84" t="s">
        <v>786</v>
      </c>
      <c r="C84" t="s">
        <v>787</v>
      </c>
      <c r="D84" t="s">
        <v>444</v>
      </c>
      <c r="E84" s="29">
        <v>100</v>
      </c>
      <c r="F84" s="14">
        <v>495.74900000000002</v>
      </c>
      <c r="G84" s="15">
        <v>3.2000000000000001E-2</v>
      </c>
      <c r="H84" s="15"/>
      <c r="I84" s="16">
        <v>42809</v>
      </c>
    </row>
    <row r="85" spans="1:9" s="46" customFormat="1" ht="12.75" customHeight="1" x14ac:dyDescent="0.2">
      <c r="A85" s="69">
        <v>70</v>
      </c>
      <c r="B85" t="s">
        <v>447</v>
      </c>
      <c r="C85" t="s">
        <v>788</v>
      </c>
      <c r="D85" t="s">
        <v>193</v>
      </c>
      <c r="E85" s="29">
        <v>100</v>
      </c>
      <c r="F85" s="14">
        <v>494.44749999999999</v>
      </c>
      <c r="G85" s="15">
        <v>3.1899999999999998E-2</v>
      </c>
      <c r="H85" s="15"/>
      <c r="I85" s="16">
        <v>42823</v>
      </c>
    </row>
    <row r="86" spans="1:9" s="46" customFormat="1" ht="12.75" customHeight="1" x14ac:dyDescent="0.2">
      <c r="A86" s="69">
        <v>71</v>
      </c>
      <c r="B86" t="s">
        <v>603</v>
      </c>
      <c r="C86" t="s">
        <v>660</v>
      </c>
      <c r="D86" t="s">
        <v>192</v>
      </c>
      <c r="E86" s="29">
        <v>60</v>
      </c>
      <c r="F86" s="14">
        <v>288.89460000000003</v>
      </c>
      <c r="G86" s="15">
        <v>1.8700000000000001E-2</v>
      </c>
      <c r="H86" s="15"/>
      <c r="I86" s="16">
        <v>42947</v>
      </c>
    </row>
    <row r="87" spans="1:9" s="46" customFormat="1" ht="12.75" customHeight="1" x14ac:dyDescent="0.2">
      <c r="A87" s="69">
        <v>72</v>
      </c>
      <c r="B87" t="s">
        <v>443</v>
      </c>
      <c r="C87" t="s">
        <v>535</v>
      </c>
      <c r="D87" t="s">
        <v>444</v>
      </c>
      <c r="E87" s="29">
        <v>44</v>
      </c>
      <c r="F87" s="14">
        <v>219.36750000000001</v>
      </c>
      <c r="G87" s="15">
        <v>1.4200000000000001E-2</v>
      </c>
      <c r="H87" s="15"/>
      <c r="I87" s="16">
        <v>42783</v>
      </c>
    </row>
    <row r="88" spans="1:9" s="46" customFormat="1" ht="12.75" customHeight="1" x14ac:dyDescent="0.2">
      <c r="A88" s="69">
        <v>73</v>
      </c>
      <c r="B88" t="s">
        <v>445</v>
      </c>
      <c r="C88" t="s">
        <v>839</v>
      </c>
      <c r="D88" t="s">
        <v>192</v>
      </c>
      <c r="E88" s="29">
        <v>40</v>
      </c>
      <c r="F88" s="14">
        <v>199.78120000000001</v>
      </c>
      <c r="G88" s="15">
        <v>1.29E-2</v>
      </c>
      <c r="H88" s="15"/>
      <c r="I88" s="16">
        <v>42772</v>
      </c>
    </row>
    <row r="89" spans="1:9" s="46" customFormat="1" ht="12.75" customHeight="1" x14ac:dyDescent="0.2">
      <c r="A89" s="69">
        <v>74</v>
      </c>
      <c r="B89" t="s">
        <v>353</v>
      </c>
      <c r="C89" t="s">
        <v>789</v>
      </c>
      <c r="D89" t="s">
        <v>444</v>
      </c>
      <c r="E89" s="29">
        <v>40</v>
      </c>
      <c r="F89" s="14">
        <v>199.17840000000001</v>
      </c>
      <c r="G89" s="15">
        <v>1.29E-2</v>
      </c>
      <c r="H89" s="15"/>
      <c r="I89" s="16">
        <v>42788</v>
      </c>
    </row>
    <row r="90" spans="1:9" s="46" customFormat="1" ht="12.75" customHeight="1" x14ac:dyDescent="0.2">
      <c r="A90" s="69">
        <v>75</v>
      </c>
      <c r="B90" t="s">
        <v>657</v>
      </c>
      <c r="C90" t="s">
        <v>790</v>
      </c>
      <c r="D90" t="s">
        <v>658</v>
      </c>
      <c r="E90" s="29">
        <v>40</v>
      </c>
      <c r="F90" s="14">
        <v>198.9804</v>
      </c>
      <c r="G90" s="15">
        <v>1.2800000000000001E-2</v>
      </c>
      <c r="H90" s="15"/>
      <c r="I90" s="16">
        <v>42786</v>
      </c>
    </row>
    <row r="91" spans="1:9" s="46" customFormat="1" ht="12.75" customHeight="1" x14ac:dyDescent="0.2">
      <c r="A91" s="69">
        <v>76</v>
      </c>
      <c r="B91" t="s">
        <v>443</v>
      </c>
      <c r="C91" t="s">
        <v>633</v>
      </c>
      <c r="D91" t="s">
        <v>444</v>
      </c>
      <c r="E91" s="29">
        <v>22</v>
      </c>
      <c r="F91" s="14">
        <v>106.34712</v>
      </c>
      <c r="G91" s="15">
        <v>6.8999999999999999E-3</v>
      </c>
      <c r="H91" s="15"/>
      <c r="I91" s="16">
        <v>42937</v>
      </c>
    </row>
    <row r="92" spans="1:9" ht="12.75" customHeight="1" x14ac:dyDescent="0.2">
      <c r="B92" s="19" t="s">
        <v>99</v>
      </c>
      <c r="C92" s="19"/>
      <c r="D92" s="19"/>
      <c r="E92" s="30"/>
      <c r="F92" s="20">
        <v>2202.7457200000003</v>
      </c>
      <c r="G92" s="21">
        <v>0.14229999999999998</v>
      </c>
      <c r="H92" s="21"/>
      <c r="I92" s="22"/>
    </row>
    <row r="93" spans="1:9" ht="12.75" customHeight="1" x14ac:dyDescent="0.2">
      <c r="F93" s="44"/>
      <c r="G93" s="15"/>
      <c r="H93" s="15"/>
      <c r="I93" s="16"/>
    </row>
    <row r="94" spans="1:9" ht="12.75" customHeight="1" x14ac:dyDescent="0.2">
      <c r="B94" s="17" t="s">
        <v>201</v>
      </c>
      <c r="F94" s="14"/>
      <c r="G94" s="15"/>
      <c r="H94" s="15"/>
      <c r="I94" s="16"/>
    </row>
    <row r="95" spans="1:9" ht="12.75" customHeight="1" x14ac:dyDescent="0.2">
      <c r="A95" s="69">
        <v>77</v>
      </c>
      <c r="B95" t="s">
        <v>791</v>
      </c>
      <c r="C95" t="s">
        <v>792</v>
      </c>
      <c r="D95" t="s">
        <v>763</v>
      </c>
      <c r="E95" s="29">
        <v>25000</v>
      </c>
      <c r="F95" s="14">
        <v>24.850024999999999</v>
      </c>
      <c r="G95" s="15">
        <v>1.6000000000000001E-3</v>
      </c>
      <c r="H95" s="15"/>
      <c r="I95" s="16">
        <v>42803</v>
      </c>
    </row>
    <row r="96" spans="1:9" s="46" customFormat="1" ht="12.75" customHeight="1" x14ac:dyDescent="0.2">
      <c r="A96"/>
      <c r="B96" s="19" t="s">
        <v>99</v>
      </c>
      <c r="C96" s="19"/>
      <c r="D96" s="19"/>
      <c r="E96" s="30"/>
      <c r="F96" s="20">
        <v>24.850024999999999</v>
      </c>
      <c r="G96" s="21">
        <v>1.6000000000000001E-3</v>
      </c>
      <c r="H96" s="21"/>
      <c r="I96" s="22"/>
    </row>
    <row r="97" spans="1:9" s="46" customFormat="1" ht="12.75" customHeight="1" x14ac:dyDescent="0.2">
      <c r="B97" s="59"/>
      <c r="C97" s="59"/>
      <c r="D97" s="59"/>
      <c r="E97" s="60"/>
      <c r="F97" s="61"/>
      <c r="G97" s="62"/>
      <c r="H97" s="62"/>
      <c r="I97" s="63"/>
    </row>
    <row r="98" spans="1:9" ht="12.75" customHeight="1" x14ac:dyDescent="0.2">
      <c r="B98" s="17" t="s">
        <v>208</v>
      </c>
      <c r="F98" s="14"/>
      <c r="G98" s="41"/>
      <c r="H98" s="41"/>
      <c r="I98" s="16"/>
    </row>
    <row r="99" spans="1:9" s="46" customFormat="1" ht="12.75" customHeight="1" x14ac:dyDescent="0.2">
      <c r="A99" s="69">
        <v>78</v>
      </c>
      <c r="B99" s="57" t="s">
        <v>540</v>
      </c>
      <c r="C99" t="s">
        <v>454</v>
      </c>
      <c r="D99" t="s">
        <v>763</v>
      </c>
      <c r="E99" s="29">
        <v>400000</v>
      </c>
      <c r="F99" s="14">
        <v>415.8</v>
      </c>
      <c r="G99" s="15">
        <v>2.6800000000000001E-2</v>
      </c>
      <c r="H99" s="15"/>
      <c r="I99" s="16">
        <v>45465</v>
      </c>
    </row>
    <row r="100" spans="1:9" s="46" customFormat="1" ht="12.75" customHeight="1" x14ac:dyDescent="0.2">
      <c r="A100" s="69">
        <v>79</v>
      </c>
      <c r="B100" s="57" t="s">
        <v>548</v>
      </c>
      <c r="C100" t="s">
        <v>212</v>
      </c>
      <c r="D100" t="s">
        <v>763</v>
      </c>
      <c r="E100" s="29">
        <v>100000</v>
      </c>
      <c r="F100" s="14">
        <v>106.01</v>
      </c>
      <c r="G100" s="15">
        <v>6.7999999999999996E-3</v>
      </c>
      <c r="H100" s="15"/>
      <c r="I100" s="16">
        <v>45275</v>
      </c>
    </row>
    <row r="101" spans="1:9" s="46" customFormat="1" ht="12.75" customHeight="1" x14ac:dyDescent="0.2">
      <c r="A101"/>
      <c r="B101" s="19" t="s">
        <v>99</v>
      </c>
      <c r="C101" s="19"/>
      <c r="D101" s="19"/>
      <c r="E101" s="30"/>
      <c r="F101" s="87">
        <v>521.81000000000006</v>
      </c>
      <c r="G101" s="21">
        <v>3.3599999999999998E-2</v>
      </c>
      <c r="H101" s="21"/>
      <c r="I101" s="22"/>
    </row>
    <row r="102" spans="1:9" s="46" customFormat="1" ht="12.75" customHeight="1" x14ac:dyDescent="0.2">
      <c r="B102" s="59"/>
      <c r="C102" s="59"/>
      <c r="D102" s="59"/>
      <c r="E102" s="60"/>
      <c r="F102" s="62"/>
      <c r="G102" s="62"/>
      <c r="H102" s="62"/>
      <c r="I102" s="63"/>
    </row>
    <row r="103" spans="1:9" s="46" customFormat="1" ht="12.75" customHeight="1" x14ac:dyDescent="0.2">
      <c r="B103" s="17" t="s">
        <v>143</v>
      </c>
      <c r="C103" s="59"/>
      <c r="D103" s="59"/>
      <c r="E103" s="60"/>
      <c r="F103" s="62"/>
      <c r="G103" s="62"/>
      <c r="H103" s="62"/>
      <c r="I103" s="63"/>
    </row>
    <row r="104" spans="1:9" s="46" customFormat="1" ht="12.75" customHeight="1" x14ac:dyDescent="0.2">
      <c r="B104" s="32" t="s">
        <v>523</v>
      </c>
      <c r="C104" s="17"/>
      <c r="D104"/>
      <c r="E104" s="29"/>
      <c r="F104" s="14"/>
      <c r="G104" s="15"/>
      <c r="H104" s="15"/>
      <c r="I104" s="63"/>
    </row>
    <row r="105" spans="1:9" s="46" customFormat="1" ht="12.75" customHeight="1" x14ac:dyDescent="0.2">
      <c r="A105" s="69">
        <v>80</v>
      </c>
      <c r="B105" s="57" t="s">
        <v>673</v>
      </c>
      <c r="C105" s="81" t="s">
        <v>679</v>
      </c>
      <c r="D105" t="s">
        <v>122</v>
      </c>
      <c r="E105" s="29">
        <v>30</v>
      </c>
      <c r="F105" s="14">
        <v>303.2679</v>
      </c>
      <c r="G105" s="15">
        <v>1.9599999999999999E-2</v>
      </c>
      <c r="H105" s="15"/>
      <c r="I105" s="16">
        <v>42936</v>
      </c>
    </row>
    <row r="106" spans="1:9" s="46" customFormat="1" ht="12.75" customHeight="1" x14ac:dyDescent="0.2">
      <c r="A106" s="69">
        <v>81</v>
      </c>
      <c r="B106" s="57" t="s">
        <v>550</v>
      </c>
      <c r="C106" s="81" t="s">
        <v>678</v>
      </c>
      <c r="D106" t="s">
        <v>122</v>
      </c>
      <c r="E106" s="29">
        <v>20</v>
      </c>
      <c r="F106" s="14">
        <v>202.5352</v>
      </c>
      <c r="G106" s="15">
        <v>1.3100000000000001E-2</v>
      </c>
      <c r="H106" s="15"/>
      <c r="I106" s="16">
        <v>42966</v>
      </c>
    </row>
    <row r="107" spans="1:9" s="46" customFormat="1" ht="12.75" customHeight="1" x14ac:dyDescent="0.2">
      <c r="A107" s="69">
        <v>82</v>
      </c>
      <c r="B107" s="57" t="s">
        <v>840</v>
      </c>
      <c r="C107" s="81" t="s">
        <v>841</v>
      </c>
      <c r="D107" t="s">
        <v>654</v>
      </c>
      <c r="E107" s="29">
        <v>20</v>
      </c>
      <c r="F107" s="14">
        <v>200.4836</v>
      </c>
      <c r="G107" s="15">
        <v>1.29E-2</v>
      </c>
      <c r="H107" s="15"/>
      <c r="I107" s="16">
        <v>43322</v>
      </c>
    </row>
    <row r="108" spans="1:9" s="46" customFormat="1" ht="12.75" customHeight="1" x14ac:dyDescent="0.2">
      <c r="A108" s="69">
        <v>83</v>
      </c>
      <c r="B108" s="57" t="s">
        <v>842</v>
      </c>
      <c r="C108" s="81" t="s">
        <v>843</v>
      </c>
      <c r="D108" t="s">
        <v>654</v>
      </c>
      <c r="E108" s="29">
        <v>10000</v>
      </c>
      <c r="F108" s="14">
        <v>100.6044</v>
      </c>
      <c r="G108" s="15">
        <v>6.4999999999999997E-3</v>
      </c>
      <c r="H108" s="15"/>
      <c r="I108" s="16">
        <v>43717</v>
      </c>
    </row>
    <row r="109" spans="1:9" ht="12.75" customHeight="1" x14ac:dyDescent="0.2">
      <c r="A109" s="46"/>
      <c r="B109" s="19" t="s">
        <v>99</v>
      </c>
      <c r="C109" s="19"/>
      <c r="D109" s="19"/>
      <c r="E109" s="30"/>
      <c r="F109" s="20">
        <v>806.89110000000005</v>
      </c>
      <c r="G109" s="21">
        <v>5.21E-2</v>
      </c>
      <c r="H109" s="21"/>
      <c r="I109" s="56"/>
    </row>
    <row r="110" spans="1:9" ht="12.75" customHeight="1" x14ac:dyDescent="0.2">
      <c r="F110" s="44"/>
      <c r="G110" s="15"/>
      <c r="H110" s="15"/>
      <c r="I110" s="16"/>
    </row>
    <row r="111" spans="1:9" ht="12.75" customHeight="1" x14ac:dyDescent="0.2">
      <c r="B111" s="17" t="s">
        <v>106</v>
      </c>
      <c r="C111" s="17"/>
      <c r="F111" s="14"/>
      <c r="G111" s="15"/>
      <c r="H111" s="15"/>
      <c r="I111" s="65"/>
    </row>
    <row r="112" spans="1:9" ht="12.75" customHeight="1" x14ac:dyDescent="0.2">
      <c r="A112" s="69">
        <v>84</v>
      </c>
      <c r="B112" t="s">
        <v>644</v>
      </c>
      <c r="C112" t="s">
        <v>645</v>
      </c>
      <c r="D112" t="s">
        <v>561</v>
      </c>
      <c r="E112" s="29">
        <v>49369.714500000002</v>
      </c>
      <c r="F112" s="14">
        <v>770.90804260000004</v>
      </c>
      <c r="G112" s="15">
        <v>4.9799999999999997E-2</v>
      </c>
      <c r="H112" s="15"/>
      <c r="I112" s="65" t="s">
        <v>709</v>
      </c>
    </row>
    <row r="113" spans="1:9" ht="12.75" customHeight="1" x14ac:dyDescent="0.2">
      <c r="B113" s="19" t="s">
        <v>99</v>
      </c>
      <c r="C113" s="19"/>
      <c r="D113" s="19"/>
      <c r="E113" s="30"/>
      <c r="F113" s="20">
        <v>770.90804260000004</v>
      </c>
      <c r="G113" s="21">
        <v>4.9799999999999997E-2</v>
      </c>
      <c r="H113" s="21"/>
      <c r="I113" s="22"/>
    </row>
    <row r="114" spans="1:9" s="46" customFormat="1" ht="12.75" customHeight="1" x14ac:dyDescent="0.2">
      <c r="B114" s="59"/>
      <c r="C114" s="59"/>
      <c r="D114" s="59"/>
      <c r="E114" s="60"/>
      <c r="F114" s="61"/>
      <c r="G114" s="62"/>
      <c r="H114" s="62"/>
    </row>
    <row r="115" spans="1:9" ht="12.75" customHeight="1" x14ac:dyDescent="0.2">
      <c r="A115" s="83" t="s">
        <v>708</v>
      </c>
      <c r="B115" s="17" t="s">
        <v>107</v>
      </c>
      <c r="C115" s="17"/>
      <c r="F115" s="14">
        <v>637.75764000000004</v>
      </c>
      <c r="G115" s="15">
        <v>4.1200000000000001E-2</v>
      </c>
      <c r="H115" s="15"/>
      <c r="I115" s="16">
        <v>42767</v>
      </c>
    </row>
    <row r="116" spans="1:9" ht="12.75" customHeight="1" x14ac:dyDescent="0.2">
      <c r="B116" s="19" t="s">
        <v>99</v>
      </c>
      <c r="C116" s="19"/>
      <c r="D116" s="19"/>
      <c r="E116" s="30"/>
      <c r="F116" s="20">
        <v>637.75764000000004</v>
      </c>
      <c r="G116" s="21">
        <v>4.1200000000000001E-2</v>
      </c>
      <c r="H116" s="21"/>
      <c r="I116" s="22"/>
    </row>
    <row r="117" spans="1:9" ht="12.75" customHeight="1" x14ac:dyDescent="0.2">
      <c r="F117" s="14"/>
      <c r="G117" s="15"/>
      <c r="H117" s="15"/>
      <c r="I117" s="16"/>
    </row>
    <row r="118" spans="1:9" ht="12.75" customHeight="1" x14ac:dyDescent="0.2">
      <c r="B118" s="17" t="s">
        <v>108</v>
      </c>
      <c r="C118" s="17"/>
      <c r="F118" s="14"/>
      <c r="G118" s="15"/>
      <c r="H118" s="15"/>
      <c r="I118" s="16"/>
    </row>
    <row r="119" spans="1:9" ht="12.75" customHeight="1" x14ac:dyDescent="0.2">
      <c r="B119" s="17" t="s">
        <v>109</v>
      </c>
      <c r="C119" s="17"/>
      <c r="F119" s="14">
        <v>153.33473219999541</v>
      </c>
      <c r="G119" s="45">
        <v>0.01</v>
      </c>
      <c r="H119" s="45"/>
      <c r="I119" s="16"/>
    </row>
    <row r="120" spans="1:9" ht="12.75" customHeight="1" x14ac:dyDescent="0.2">
      <c r="B120" s="19" t="s">
        <v>99</v>
      </c>
      <c r="C120" s="19"/>
      <c r="D120" s="19"/>
      <c r="E120" s="30"/>
      <c r="F120" s="20">
        <v>153.33473219999541</v>
      </c>
      <c r="G120" s="21">
        <v>0.01</v>
      </c>
      <c r="H120" s="21"/>
      <c r="I120" s="22"/>
    </row>
    <row r="121" spans="1:9" ht="12.75" customHeight="1" x14ac:dyDescent="0.2">
      <c r="B121" s="23" t="s">
        <v>110</v>
      </c>
      <c r="C121" s="23"/>
      <c r="D121" s="23"/>
      <c r="E121" s="31"/>
      <c r="F121" s="24">
        <v>15488.637008299997</v>
      </c>
      <c r="G121" s="25">
        <v>1</v>
      </c>
      <c r="H121" s="25"/>
      <c r="I121" s="26"/>
    </row>
    <row r="122" spans="1:9" ht="12.75" customHeight="1" x14ac:dyDescent="0.2">
      <c r="F122" s="40"/>
    </row>
    <row r="123" spans="1:9" ht="12.75" customHeight="1" x14ac:dyDescent="0.2">
      <c r="B123" s="17" t="s">
        <v>310</v>
      </c>
      <c r="C123" s="17"/>
      <c r="F123" s="90"/>
    </row>
    <row r="124" spans="1:9" ht="12.75" customHeight="1" x14ac:dyDescent="0.2">
      <c r="B124" s="17" t="s">
        <v>307</v>
      </c>
      <c r="C124" s="17"/>
      <c r="G124" s="15"/>
      <c r="H124" s="15"/>
    </row>
    <row r="125" spans="1:9" ht="12.75" customHeight="1" x14ac:dyDescent="0.2">
      <c r="B125" s="50" t="s">
        <v>525</v>
      </c>
      <c r="C125" s="17"/>
    </row>
    <row r="126" spans="1:9" ht="12.75" customHeight="1" x14ac:dyDescent="0.2">
      <c r="B126" s="17"/>
      <c r="C126" s="17"/>
    </row>
    <row r="127" spans="1:9" ht="12.75" customHeight="1" x14ac:dyDescent="0.2">
      <c r="B127" s="17"/>
      <c r="C127" s="17"/>
    </row>
    <row r="128" spans="1:9" ht="12.75" customHeight="1" x14ac:dyDescent="0.2"/>
    <row r="129" spans="5:5" ht="12.75" customHeight="1" x14ac:dyDescent="0.2"/>
    <row r="130" spans="5:5" ht="12.75" customHeight="1" x14ac:dyDescent="0.2"/>
    <row r="131" spans="5:5" ht="12.75" customHeight="1" x14ac:dyDescent="0.2"/>
    <row r="132" spans="5:5" ht="12.75" customHeight="1" x14ac:dyDescent="0.2"/>
    <row r="133" spans="5:5" ht="12.75" customHeight="1" x14ac:dyDescent="0.2"/>
    <row r="134" spans="5:5" ht="12.75" customHeight="1" x14ac:dyDescent="0.2"/>
    <row r="135" spans="5:5" ht="12.75" customHeight="1" x14ac:dyDescent="0.2"/>
    <row r="136" spans="5:5" ht="12.75" customHeight="1" x14ac:dyDescent="0.2"/>
    <row r="137" spans="5:5" ht="12.75" customHeight="1" x14ac:dyDescent="0.2">
      <c r="E137"/>
    </row>
    <row r="138" spans="5:5" ht="12.75" customHeight="1" x14ac:dyDescent="0.2">
      <c r="E138"/>
    </row>
    <row r="139" spans="5:5" ht="12.75" customHeight="1" x14ac:dyDescent="0.2">
      <c r="E139"/>
    </row>
    <row r="140" spans="5:5" ht="12.75" customHeight="1" x14ac:dyDescent="0.2">
      <c r="E140"/>
    </row>
    <row r="141" spans="5:5" ht="12.75" customHeight="1" x14ac:dyDescent="0.2">
      <c r="E141"/>
    </row>
    <row r="142" spans="5:5" ht="12.75" customHeight="1" x14ac:dyDescent="0.2">
      <c r="E142"/>
    </row>
    <row r="143" spans="5:5" ht="12.75" customHeight="1" x14ac:dyDescent="0.2">
      <c r="E143"/>
    </row>
    <row r="144" spans="5:5" ht="12.75" customHeight="1" x14ac:dyDescent="0.2">
      <c r="E144"/>
    </row>
    <row r="145" spans="5:5" ht="12.75" customHeight="1" x14ac:dyDescent="0.2">
      <c r="E145"/>
    </row>
    <row r="146" spans="5:5" ht="12.75" customHeight="1" x14ac:dyDescent="0.2">
      <c r="E146"/>
    </row>
    <row r="147" spans="5:5" ht="12.75" customHeight="1" x14ac:dyDescent="0.2">
      <c r="E147"/>
    </row>
    <row r="148" spans="5:5" ht="12.75" customHeight="1" x14ac:dyDescent="0.2">
      <c r="E148"/>
    </row>
    <row r="149" spans="5:5" ht="12.75" customHeight="1" x14ac:dyDescent="0.2">
      <c r="E149"/>
    </row>
    <row r="150" spans="5:5" ht="12.75" customHeight="1" x14ac:dyDescent="0.2">
      <c r="E150"/>
    </row>
    <row r="151" spans="5:5" ht="12.75" customHeight="1" x14ac:dyDescent="0.2">
      <c r="E151"/>
    </row>
    <row r="152" spans="5:5" ht="12.75" customHeight="1" x14ac:dyDescent="0.2">
      <c r="E152"/>
    </row>
    <row r="153" spans="5:5" ht="12.75" customHeight="1" x14ac:dyDescent="0.2">
      <c r="E153"/>
    </row>
    <row r="154" spans="5:5" ht="12.75" customHeight="1" x14ac:dyDescent="0.2">
      <c r="E154"/>
    </row>
    <row r="155" spans="5:5" ht="12.75" customHeight="1" x14ac:dyDescent="0.2">
      <c r="E155"/>
    </row>
    <row r="156" spans="5:5" ht="12.75" customHeight="1" x14ac:dyDescent="0.2">
      <c r="E156"/>
    </row>
    <row r="157" spans="5:5" ht="12.75" customHeight="1" x14ac:dyDescent="0.2">
      <c r="E157"/>
    </row>
    <row r="158" spans="5:5" ht="12.75" customHeight="1" x14ac:dyDescent="0.2">
      <c r="E158"/>
    </row>
    <row r="159" spans="5:5" ht="12.75" customHeight="1" x14ac:dyDescent="0.2">
      <c r="E159"/>
    </row>
    <row r="160" spans="5:5" ht="12.75" customHeight="1" x14ac:dyDescent="0.2">
      <c r="E160"/>
    </row>
    <row r="161" spans="5:5" ht="12.75" customHeight="1" x14ac:dyDescent="0.2">
      <c r="E161"/>
    </row>
    <row r="162" spans="5:5" ht="12.75" customHeight="1" x14ac:dyDescent="0.2">
      <c r="E162"/>
    </row>
    <row r="163" spans="5:5" ht="12.75" customHeight="1" x14ac:dyDescent="0.2">
      <c r="E163"/>
    </row>
    <row r="164" spans="5:5" ht="12.75" customHeight="1" x14ac:dyDescent="0.2">
      <c r="E164"/>
    </row>
    <row r="165" spans="5:5" ht="12.75" customHeight="1" x14ac:dyDescent="0.2">
      <c r="E165"/>
    </row>
    <row r="166" spans="5:5" ht="12.75" customHeight="1" x14ac:dyDescent="0.2">
      <c r="E166"/>
    </row>
    <row r="167" spans="5:5" ht="12.75" customHeight="1" x14ac:dyDescent="0.2">
      <c r="E167"/>
    </row>
    <row r="168" spans="5:5" ht="12.75" customHeight="1" x14ac:dyDescent="0.2">
      <c r="E168"/>
    </row>
    <row r="169" spans="5:5" ht="12.75" customHeight="1" x14ac:dyDescent="0.2">
      <c r="E169"/>
    </row>
    <row r="170" spans="5:5" ht="12.75" customHeight="1" x14ac:dyDescent="0.2">
      <c r="E170"/>
    </row>
    <row r="171" spans="5:5" ht="12.75" customHeight="1" x14ac:dyDescent="0.2">
      <c r="E171"/>
    </row>
    <row r="172" spans="5:5" ht="12.75" customHeight="1" x14ac:dyDescent="0.2">
      <c r="E172"/>
    </row>
    <row r="173" spans="5:5" ht="12.75" customHeight="1" x14ac:dyDescent="0.2">
      <c r="E173"/>
    </row>
    <row r="174" spans="5:5" x14ac:dyDescent="0.2">
      <c r="E174"/>
    </row>
    <row r="175" spans="5:5" x14ac:dyDescent="0.2">
      <c r="E175"/>
    </row>
  </sheetData>
  <sheetProtection password="DDE3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28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716</v>
      </c>
      <c r="B1" s="94" t="s">
        <v>195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783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313</v>
      </c>
      <c r="C9" t="s">
        <v>14</v>
      </c>
      <c r="D9" t="s">
        <v>10</v>
      </c>
      <c r="E9" s="29">
        <v>97984</v>
      </c>
      <c r="F9" s="14">
        <v>1260.7111359999999</v>
      </c>
      <c r="G9" s="15">
        <v>4.4400000000000002E-2</v>
      </c>
      <c r="H9" s="16" t="s">
        <v>709</v>
      </c>
    </row>
    <row r="10" spans="1:8" ht="12.75" customHeight="1" x14ac:dyDescent="0.2">
      <c r="A10">
        <v>2</v>
      </c>
      <c r="B10" t="s">
        <v>317</v>
      </c>
      <c r="C10" t="s">
        <v>22</v>
      </c>
      <c r="D10" t="s">
        <v>21</v>
      </c>
      <c r="E10" s="29">
        <v>220726</v>
      </c>
      <c r="F10" s="14">
        <v>1155.6109730000001</v>
      </c>
      <c r="G10" s="15">
        <v>4.07E-2</v>
      </c>
      <c r="H10" s="16" t="s">
        <v>709</v>
      </c>
    </row>
    <row r="11" spans="1:8" ht="12.75" customHeight="1" x14ac:dyDescent="0.2">
      <c r="A11">
        <v>3</v>
      </c>
      <c r="B11" t="s">
        <v>325</v>
      </c>
      <c r="C11" t="s">
        <v>48</v>
      </c>
      <c r="D11" t="s">
        <v>27</v>
      </c>
      <c r="E11" s="29">
        <v>436716</v>
      </c>
      <c r="F11" s="14">
        <v>1127.163996</v>
      </c>
      <c r="G11" s="15">
        <v>3.9699999999999999E-2</v>
      </c>
      <c r="H11" s="16" t="s">
        <v>709</v>
      </c>
    </row>
    <row r="12" spans="1:8" ht="12.75" customHeight="1" x14ac:dyDescent="0.2">
      <c r="A12">
        <v>4</v>
      </c>
      <c r="B12" t="s">
        <v>314</v>
      </c>
      <c r="C12" t="s">
        <v>16</v>
      </c>
      <c r="D12" t="s">
        <v>15</v>
      </c>
      <c r="E12" s="29">
        <v>119644</v>
      </c>
      <c r="F12" s="14">
        <v>1111.0141840000001</v>
      </c>
      <c r="G12" s="15">
        <v>3.9100000000000003E-2</v>
      </c>
      <c r="H12" s="16" t="s">
        <v>709</v>
      </c>
    </row>
    <row r="13" spans="1:8" ht="12.75" customHeight="1" x14ac:dyDescent="0.2">
      <c r="A13">
        <v>5</v>
      </c>
      <c r="B13" t="s">
        <v>316</v>
      </c>
      <c r="C13" t="s">
        <v>11</v>
      </c>
      <c r="D13" t="s">
        <v>10</v>
      </c>
      <c r="E13" s="29">
        <v>391252</v>
      </c>
      <c r="F13" s="14">
        <v>1052.272254</v>
      </c>
      <c r="G13" s="15">
        <v>3.6999999999999998E-2</v>
      </c>
      <c r="H13" s="16" t="s">
        <v>709</v>
      </c>
    </row>
    <row r="14" spans="1:8" ht="12.75" customHeight="1" x14ac:dyDescent="0.2">
      <c r="A14">
        <v>6</v>
      </c>
      <c r="B14" t="s">
        <v>17</v>
      </c>
      <c r="C14" t="s">
        <v>18</v>
      </c>
      <c r="D14" t="s">
        <v>10</v>
      </c>
      <c r="E14" s="29">
        <v>380001</v>
      </c>
      <c r="F14" s="14">
        <v>989.33260349999989</v>
      </c>
      <c r="G14" s="15">
        <v>3.4799999999999998E-2</v>
      </c>
      <c r="H14" s="16" t="s">
        <v>709</v>
      </c>
    </row>
    <row r="15" spans="1:8" ht="12.75" customHeight="1" x14ac:dyDescent="0.2">
      <c r="A15">
        <v>7</v>
      </c>
      <c r="B15" t="s">
        <v>528</v>
      </c>
      <c r="C15" t="s">
        <v>71</v>
      </c>
      <c r="D15" t="s">
        <v>19</v>
      </c>
      <c r="E15" s="29">
        <v>593127</v>
      </c>
      <c r="F15" s="14">
        <v>864.18603900000005</v>
      </c>
      <c r="G15" s="15">
        <v>3.04E-2</v>
      </c>
      <c r="H15" s="16" t="s">
        <v>709</v>
      </c>
    </row>
    <row r="16" spans="1:8" ht="12.75" customHeight="1" x14ac:dyDescent="0.2">
      <c r="A16">
        <v>8</v>
      </c>
      <c r="B16" t="s">
        <v>315</v>
      </c>
      <c r="C16" t="s">
        <v>32</v>
      </c>
      <c r="D16" t="s">
        <v>31</v>
      </c>
      <c r="E16" s="29">
        <v>72626</v>
      </c>
      <c r="F16" s="14">
        <v>759.086952</v>
      </c>
      <c r="G16" s="15">
        <v>2.6700000000000002E-2</v>
      </c>
      <c r="H16" s="16" t="s">
        <v>709</v>
      </c>
    </row>
    <row r="17" spans="1:8" ht="12.75" customHeight="1" x14ac:dyDescent="0.2">
      <c r="A17">
        <v>9</v>
      </c>
      <c r="B17" t="s">
        <v>355</v>
      </c>
      <c r="C17" t="s">
        <v>79</v>
      </c>
      <c r="D17" t="s">
        <v>29</v>
      </c>
      <c r="E17" s="29">
        <v>47875</v>
      </c>
      <c r="F17" s="14">
        <v>692.39218749999998</v>
      </c>
      <c r="G17" s="15">
        <v>2.4400000000000002E-2</v>
      </c>
      <c r="H17" s="16" t="s">
        <v>709</v>
      </c>
    </row>
    <row r="18" spans="1:8" ht="12.75" customHeight="1" x14ac:dyDescent="0.2">
      <c r="A18">
        <v>10</v>
      </c>
      <c r="B18" t="s">
        <v>320</v>
      </c>
      <c r="C18" t="s">
        <v>28</v>
      </c>
      <c r="D18" t="s">
        <v>25</v>
      </c>
      <c r="E18" s="29">
        <v>44070</v>
      </c>
      <c r="F18" s="14">
        <v>601.93009500000005</v>
      </c>
      <c r="G18" s="15">
        <v>2.12E-2</v>
      </c>
      <c r="H18" s="16" t="s">
        <v>709</v>
      </c>
    </row>
    <row r="19" spans="1:8" ht="12.75" customHeight="1" x14ac:dyDescent="0.2">
      <c r="A19">
        <v>11</v>
      </c>
      <c r="B19" t="s">
        <v>404</v>
      </c>
      <c r="C19" t="s">
        <v>153</v>
      </c>
      <c r="D19" t="s">
        <v>31</v>
      </c>
      <c r="E19" s="29">
        <v>147458</v>
      </c>
      <c r="F19" s="14">
        <v>597.57354499999997</v>
      </c>
      <c r="G19" s="15">
        <v>2.1000000000000001E-2</v>
      </c>
      <c r="H19" s="16" t="s">
        <v>709</v>
      </c>
    </row>
    <row r="20" spans="1:8" ht="12.75" customHeight="1" x14ac:dyDescent="0.2">
      <c r="A20">
        <v>12</v>
      </c>
      <c r="B20" t="s">
        <v>740</v>
      </c>
      <c r="C20" t="s">
        <v>739</v>
      </c>
      <c r="D20" t="s">
        <v>27</v>
      </c>
      <c r="E20" s="29">
        <v>209229</v>
      </c>
      <c r="F20" s="14">
        <v>577.47203999999999</v>
      </c>
      <c r="G20" s="15">
        <v>2.0299999999999999E-2</v>
      </c>
      <c r="H20" s="16" t="s">
        <v>709</v>
      </c>
    </row>
    <row r="21" spans="1:8" ht="12.75" customHeight="1" x14ac:dyDescent="0.2">
      <c r="A21">
        <v>13</v>
      </c>
      <c r="B21" t="s">
        <v>332</v>
      </c>
      <c r="C21" t="s">
        <v>55</v>
      </c>
      <c r="D21" t="s">
        <v>43</v>
      </c>
      <c r="E21" s="29">
        <v>592985</v>
      </c>
      <c r="F21" s="14">
        <v>559.77783999999997</v>
      </c>
      <c r="G21" s="15">
        <v>1.9699999999999999E-2</v>
      </c>
      <c r="H21" s="16" t="s">
        <v>709</v>
      </c>
    </row>
    <row r="22" spans="1:8" ht="12.75" customHeight="1" x14ac:dyDescent="0.2">
      <c r="A22">
        <v>14</v>
      </c>
      <c r="B22" t="s">
        <v>321</v>
      </c>
      <c r="C22" t="s">
        <v>41</v>
      </c>
      <c r="D22" t="s">
        <v>21</v>
      </c>
      <c r="E22" s="29">
        <v>19446</v>
      </c>
      <c r="F22" s="14">
        <v>550.99268700000005</v>
      </c>
      <c r="G22" s="15">
        <v>1.9400000000000001E-2</v>
      </c>
      <c r="H22" s="16" t="s">
        <v>709</v>
      </c>
    </row>
    <row r="23" spans="1:8" ht="12.75" customHeight="1" x14ac:dyDescent="0.2">
      <c r="A23">
        <v>15</v>
      </c>
      <c r="B23" t="s">
        <v>527</v>
      </c>
      <c r="C23" t="s">
        <v>87</v>
      </c>
      <c r="D23" t="s">
        <v>40</v>
      </c>
      <c r="E23" s="29">
        <v>276920</v>
      </c>
      <c r="F23" s="14">
        <v>548.44006000000002</v>
      </c>
      <c r="G23" s="15">
        <v>1.9300000000000001E-2</v>
      </c>
      <c r="H23" s="16" t="s">
        <v>709</v>
      </c>
    </row>
    <row r="24" spans="1:8" ht="12.75" customHeight="1" x14ac:dyDescent="0.2">
      <c r="A24">
        <v>16</v>
      </c>
      <c r="B24" t="s">
        <v>353</v>
      </c>
      <c r="C24" t="s">
        <v>70</v>
      </c>
      <c r="D24" t="s">
        <v>29</v>
      </c>
      <c r="E24" s="29">
        <v>370018</v>
      </c>
      <c r="F24" s="14">
        <v>547.62663999999995</v>
      </c>
      <c r="G24" s="15">
        <v>1.9300000000000001E-2</v>
      </c>
      <c r="H24" s="16" t="s">
        <v>709</v>
      </c>
    </row>
    <row r="25" spans="1:8" ht="12.75" customHeight="1" x14ac:dyDescent="0.2">
      <c r="A25">
        <v>17</v>
      </c>
      <c r="B25" t="s">
        <v>526</v>
      </c>
      <c r="C25" t="s">
        <v>60</v>
      </c>
      <c r="D25" t="s">
        <v>27</v>
      </c>
      <c r="E25" s="29">
        <v>91121</v>
      </c>
      <c r="F25" s="14">
        <v>546.45263699999998</v>
      </c>
      <c r="G25" s="15">
        <v>1.9199999999999998E-2</v>
      </c>
      <c r="H25" s="16" t="s">
        <v>709</v>
      </c>
    </row>
    <row r="26" spans="1:8" ht="12.75" customHeight="1" x14ac:dyDescent="0.2">
      <c r="A26">
        <v>18</v>
      </c>
      <c r="B26" t="s">
        <v>558</v>
      </c>
      <c r="C26" t="s">
        <v>559</v>
      </c>
      <c r="D26" t="s">
        <v>168</v>
      </c>
      <c r="E26" s="29">
        <v>226133</v>
      </c>
      <c r="F26" s="14">
        <v>545.20666299999993</v>
      </c>
      <c r="G26" s="15">
        <v>1.9199999999999998E-2</v>
      </c>
      <c r="H26" s="16" t="s">
        <v>709</v>
      </c>
    </row>
    <row r="27" spans="1:8" ht="12.75" customHeight="1" x14ac:dyDescent="0.2">
      <c r="A27">
        <v>19</v>
      </c>
      <c r="B27" t="s">
        <v>42</v>
      </c>
      <c r="C27" t="s">
        <v>44</v>
      </c>
      <c r="D27" t="s">
        <v>10</v>
      </c>
      <c r="E27" s="29">
        <v>303565</v>
      </c>
      <c r="F27" s="14">
        <v>501.33759750000002</v>
      </c>
      <c r="G27" s="15">
        <v>1.7600000000000001E-2</v>
      </c>
      <c r="H27" s="16" t="s">
        <v>709</v>
      </c>
    </row>
    <row r="28" spans="1:8" ht="12.75" customHeight="1" x14ac:dyDescent="0.2">
      <c r="A28">
        <v>20</v>
      </c>
      <c r="B28" t="s">
        <v>335</v>
      </c>
      <c r="C28" t="s">
        <v>52</v>
      </c>
      <c r="D28" t="s">
        <v>21</v>
      </c>
      <c r="E28" s="29">
        <v>8177</v>
      </c>
      <c r="F28" s="14">
        <v>481.97282250000001</v>
      </c>
      <c r="G28" s="15">
        <v>1.7000000000000001E-2</v>
      </c>
      <c r="H28" s="16" t="s">
        <v>709</v>
      </c>
    </row>
    <row r="29" spans="1:8" ht="12.75" customHeight="1" x14ac:dyDescent="0.2">
      <c r="A29">
        <v>21</v>
      </c>
      <c r="B29" t="s">
        <v>327</v>
      </c>
      <c r="C29" t="s">
        <v>50</v>
      </c>
      <c r="D29" t="s">
        <v>27</v>
      </c>
      <c r="E29" s="29">
        <v>15366</v>
      </c>
      <c r="F29" s="14">
        <v>481.02494700000005</v>
      </c>
      <c r="G29" s="15">
        <v>1.6899999999999998E-2</v>
      </c>
      <c r="H29" s="16" t="s">
        <v>709</v>
      </c>
    </row>
    <row r="30" spans="1:8" ht="12.75" customHeight="1" x14ac:dyDescent="0.2">
      <c r="A30">
        <v>22</v>
      </c>
      <c r="B30" t="s">
        <v>338</v>
      </c>
      <c r="C30" t="s">
        <v>112</v>
      </c>
      <c r="D30" t="s">
        <v>10</v>
      </c>
      <c r="E30" s="29">
        <v>57915</v>
      </c>
      <c r="F30" s="14">
        <v>448.3489725</v>
      </c>
      <c r="G30" s="15">
        <v>1.5800000000000002E-2</v>
      </c>
      <c r="H30" s="16" t="s">
        <v>709</v>
      </c>
    </row>
    <row r="31" spans="1:8" ht="12.75" customHeight="1" x14ac:dyDescent="0.2">
      <c r="A31">
        <v>23</v>
      </c>
      <c r="B31" t="s">
        <v>360</v>
      </c>
      <c r="C31" t="s">
        <v>94</v>
      </c>
      <c r="D31" t="s">
        <v>47</v>
      </c>
      <c r="E31" s="29">
        <v>139426</v>
      </c>
      <c r="F31" s="14">
        <v>416.74431399999997</v>
      </c>
      <c r="G31" s="15">
        <v>1.47E-2</v>
      </c>
      <c r="H31" s="16" t="s">
        <v>709</v>
      </c>
    </row>
    <row r="32" spans="1:8" ht="12.75" customHeight="1" x14ac:dyDescent="0.2">
      <c r="A32">
        <v>24</v>
      </c>
      <c r="B32" t="s">
        <v>690</v>
      </c>
      <c r="C32" t="s">
        <v>691</v>
      </c>
      <c r="D32" t="s">
        <v>40</v>
      </c>
      <c r="E32" s="29">
        <v>703584</v>
      </c>
      <c r="F32" s="14">
        <v>405.616176</v>
      </c>
      <c r="G32" s="15">
        <v>1.43E-2</v>
      </c>
      <c r="H32" s="16" t="s">
        <v>709</v>
      </c>
    </row>
    <row r="33" spans="1:8" ht="12.75" customHeight="1" x14ac:dyDescent="0.2">
      <c r="A33">
        <v>25</v>
      </c>
      <c r="B33" t="s">
        <v>352</v>
      </c>
      <c r="C33" t="s">
        <v>76</v>
      </c>
      <c r="D33" t="s">
        <v>10</v>
      </c>
      <c r="E33" s="29">
        <v>496265</v>
      </c>
      <c r="F33" s="14">
        <v>377.40953250000001</v>
      </c>
      <c r="G33" s="15">
        <v>1.3299999999999999E-2</v>
      </c>
      <c r="H33" s="16" t="s">
        <v>709</v>
      </c>
    </row>
    <row r="34" spans="1:8" ht="12.75" customHeight="1" x14ac:dyDescent="0.2">
      <c r="A34">
        <v>26</v>
      </c>
      <c r="B34" t="s">
        <v>324</v>
      </c>
      <c r="C34" t="s">
        <v>36</v>
      </c>
      <c r="D34" t="s">
        <v>19</v>
      </c>
      <c r="E34" s="29">
        <v>44609</v>
      </c>
      <c r="F34" s="14">
        <v>375.78621600000002</v>
      </c>
      <c r="G34" s="15">
        <v>1.32E-2</v>
      </c>
      <c r="H34" s="16" t="s">
        <v>709</v>
      </c>
    </row>
    <row r="35" spans="1:8" ht="12.75" customHeight="1" x14ac:dyDescent="0.2">
      <c r="A35">
        <v>27</v>
      </c>
      <c r="B35" t="s">
        <v>357</v>
      </c>
      <c r="C35" t="s">
        <v>69</v>
      </c>
      <c r="D35" t="s">
        <v>49</v>
      </c>
      <c r="E35" s="29">
        <v>38623</v>
      </c>
      <c r="F35" s="14">
        <v>362.86308500000001</v>
      </c>
      <c r="G35" s="15">
        <v>1.2800000000000001E-2</v>
      </c>
      <c r="H35" s="16" t="s">
        <v>709</v>
      </c>
    </row>
    <row r="36" spans="1:8" ht="12.75" customHeight="1" x14ac:dyDescent="0.2">
      <c r="A36">
        <v>28</v>
      </c>
      <c r="B36" t="s">
        <v>328</v>
      </c>
      <c r="C36" t="s">
        <v>56</v>
      </c>
      <c r="D36" t="s">
        <v>19</v>
      </c>
      <c r="E36" s="29">
        <v>9782</v>
      </c>
      <c r="F36" s="14">
        <v>361.391099</v>
      </c>
      <c r="G36" s="15">
        <v>1.2699999999999999E-2</v>
      </c>
      <c r="H36" s="16" t="s">
        <v>709</v>
      </c>
    </row>
    <row r="37" spans="1:8" ht="12.75" customHeight="1" x14ac:dyDescent="0.2">
      <c r="A37">
        <v>29</v>
      </c>
      <c r="B37" t="s">
        <v>361</v>
      </c>
      <c r="C37" t="s">
        <v>90</v>
      </c>
      <c r="D37" t="s">
        <v>27</v>
      </c>
      <c r="E37" s="29">
        <v>16183</v>
      </c>
      <c r="F37" s="14">
        <v>352.54665499999999</v>
      </c>
      <c r="G37" s="15">
        <v>1.24E-2</v>
      </c>
      <c r="H37" s="16" t="s">
        <v>709</v>
      </c>
    </row>
    <row r="38" spans="1:8" ht="12.75" customHeight="1" x14ac:dyDescent="0.2">
      <c r="A38">
        <v>30</v>
      </c>
      <c r="B38" t="s">
        <v>359</v>
      </c>
      <c r="C38" t="s">
        <v>93</v>
      </c>
      <c r="D38" t="s">
        <v>31</v>
      </c>
      <c r="E38" s="29">
        <v>65371</v>
      </c>
      <c r="F38" s="14">
        <v>340.81170850000001</v>
      </c>
      <c r="G38" s="15">
        <v>1.2E-2</v>
      </c>
      <c r="H38" s="16" t="s">
        <v>709</v>
      </c>
    </row>
    <row r="39" spans="1:8" ht="12.75" customHeight="1" x14ac:dyDescent="0.2">
      <c r="A39">
        <v>31</v>
      </c>
      <c r="B39" t="s">
        <v>349</v>
      </c>
      <c r="C39" t="s">
        <v>66</v>
      </c>
      <c r="D39" t="s">
        <v>37</v>
      </c>
      <c r="E39" s="29">
        <v>122794</v>
      </c>
      <c r="F39" s="14">
        <v>336.82394200000005</v>
      </c>
      <c r="G39" s="15">
        <v>1.1900000000000001E-2</v>
      </c>
      <c r="H39" s="16" t="s">
        <v>709</v>
      </c>
    </row>
    <row r="40" spans="1:8" ht="12.75" customHeight="1" x14ac:dyDescent="0.2">
      <c r="A40">
        <v>32</v>
      </c>
      <c r="B40" t="s">
        <v>385</v>
      </c>
      <c r="C40" t="s">
        <v>130</v>
      </c>
      <c r="D40" t="s">
        <v>10</v>
      </c>
      <c r="E40" s="29">
        <v>23564</v>
      </c>
      <c r="F40" s="14">
        <v>328.95344</v>
      </c>
      <c r="G40" s="15">
        <v>1.1599999999999999E-2</v>
      </c>
      <c r="H40" s="16" t="s">
        <v>709</v>
      </c>
    </row>
    <row r="41" spans="1:8" ht="12.75" customHeight="1" x14ac:dyDescent="0.2">
      <c r="A41">
        <v>33</v>
      </c>
      <c r="B41" t="s">
        <v>330</v>
      </c>
      <c r="C41" t="s">
        <v>53</v>
      </c>
      <c r="D41" t="s">
        <v>23</v>
      </c>
      <c r="E41" s="29">
        <v>7446</v>
      </c>
      <c r="F41" s="14">
        <v>327.75058200000001</v>
      </c>
      <c r="G41" s="15">
        <v>1.15E-2</v>
      </c>
      <c r="H41" s="16" t="s">
        <v>709</v>
      </c>
    </row>
    <row r="42" spans="1:8" ht="12.75" customHeight="1" x14ac:dyDescent="0.2">
      <c r="A42">
        <v>34</v>
      </c>
      <c r="B42" t="s">
        <v>565</v>
      </c>
      <c r="C42" t="s">
        <v>646</v>
      </c>
      <c r="D42" t="s">
        <v>10</v>
      </c>
      <c r="E42" s="29">
        <v>81845</v>
      </c>
      <c r="F42" s="14">
        <v>312.7706675</v>
      </c>
      <c r="G42" s="15">
        <v>1.0999999999999999E-2</v>
      </c>
      <c r="H42" s="16" t="s">
        <v>709</v>
      </c>
    </row>
    <row r="43" spans="1:8" ht="12.75" customHeight="1" x14ac:dyDescent="0.2">
      <c r="A43">
        <v>35</v>
      </c>
      <c r="B43" t="s">
        <v>616</v>
      </c>
      <c r="C43" t="s">
        <v>617</v>
      </c>
      <c r="D43" t="s">
        <v>19</v>
      </c>
      <c r="E43" s="29">
        <v>41973</v>
      </c>
      <c r="F43" s="14">
        <v>309.34100999999998</v>
      </c>
      <c r="G43" s="15">
        <v>1.09E-2</v>
      </c>
      <c r="H43" s="16" t="s">
        <v>709</v>
      </c>
    </row>
    <row r="44" spans="1:8" ht="12.75" customHeight="1" x14ac:dyDescent="0.2">
      <c r="A44">
        <v>36</v>
      </c>
      <c r="B44" t="s">
        <v>562</v>
      </c>
      <c r="C44" t="s">
        <v>563</v>
      </c>
      <c r="D44" t="s">
        <v>10</v>
      </c>
      <c r="E44" s="29">
        <v>205756</v>
      </c>
      <c r="F44" s="14">
        <v>308.73687799999999</v>
      </c>
      <c r="G44" s="15">
        <v>1.09E-2</v>
      </c>
      <c r="H44" s="16" t="s">
        <v>709</v>
      </c>
    </row>
    <row r="45" spans="1:8" ht="12.75" customHeight="1" x14ac:dyDescent="0.2">
      <c r="A45">
        <v>37</v>
      </c>
      <c r="B45" t="s">
        <v>326</v>
      </c>
      <c r="C45" t="s">
        <v>46</v>
      </c>
      <c r="D45" t="s">
        <v>25</v>
      </c>
      <c r="E45" s="29">
        <v>107765</v>
      </c>
      <c r="F45" s="14">
        <v>306.6453075</v>
      </c>
      <c r="G45" s="15">
        <v>1.0800000000000001E-2</v>
      </c>
      <c r="H45" s="16" t="s">
        <v>709</v>
      </c>
    </row>
    <row r="46" spans="1:8" ht="12.75" customHeight="1" x14ac:dyDescent="0.2">
      <c r="A46">
        <v>38</v>
      </c>
      <c r="B46" t="s">
        <v>322</v>
      </c>
      <c r="C46" t="s">
        <v>24</v>
      </c>
      <c r="D46" t="s">
        <v>323</v>
      </c>
      <c r="E46" s="29">
        <v>69677</v>
      </c>
      <c r="F46" s="14">
        <v>291.73759899999999</v>
      </c>
      <c r="G46" s="15">
        <v>1.03E-2</v>
      </c>
      <c r="H46" s="16" t="s">
        <v>709</v>
      </c>
    </row>
    <row r="47" spans="1:8" ht="12.75" customHeight="1" x14ac:dyDescent="0.2">
      <c r="A47">
        <v>39</v>
      </c>
      <c r="B47" t="s">
        <v>661</v>
      </c>
      <c r="C47" t="s">
        <v>269</v>
      </c>
      <c r="D47" t="s">
        <v>10</v>
      </c>
      <c r="E47" s="29">
        <v>200224</v>
      </c>
      <c r="F47" s="14">
        <v>288.72300799999999</v>
      </c>
      <c r="G47" s="15">
        <v>1.0200000000000001E-2</v>
      </c>
      <c r="H47" s="16" t="s">
        <v>709</v>
      </c>
    </row>
    <row r="48" spans="1:8" ht="12.75" customHeight="1" x14ac:dyDescent="0.2">
      <c r="A48">
        <v>40</v>
      </c>
      <c r="B48" t="s">
        <v>334</v>
      </c>
      <c r="C48" t="s">
        <v>75</v>
      </c>
      <c r="D48" t="s">
        <v>23</v>
      </c>
      <c r="E48" s="29">
        <v>49322</v>
      </c>
      <c r="F48" s="14">
        <v>283.77412699999996</v>
      </c>
      <c r="G48" s="15">
        <v>0.01</v>
      </c>
      <c r="H48" s="16" t="s">
        <v>709</v>
      </c>
    </row>
    <row r="49" spans="1:8" ht="12.75" customHeight="1" x14ac:dyDescent="0.2">
      <c r="A49">
        <v>41</v>
      </c>
      <c r="B49" t="s">
        <v>340</v>
      </c>
      <c r="C49" t="s">
        <v>72</v>
      </c>
      <c r="D49" t="s">
        <v>29</v>
      </c>
      <c r="E49" s="29">
        <v>153871</v>
      </c>
      <c r="F49" s="14">
        <v>281.96860750000002</v>
      </c>
      <c r="G49" s="15">
        <v>9.9000000000000008E-3</v>
      </c>
      <c r="H49" s="16" t="s">
        <v>709</v>
      </c>
    </row>
    <row r="50" spans="1:8" ht="12.75" customHeight="1" x14ac:dyDescent="0.2">
      <c r="A50">
        <v>42</v>
      </c>
      <c r="B50" t="s">
        <v>560</v>
      </c>
      <c r="C50" t="s">
        <v>82</v>
      </c>
      <c r="D50" t="s">
        <v>29</v>
      </c>
      <c r="E50" s="29">
        <v>639085</v>
      </c>
      <c r="F50" s="14">
        <v>277.36288999999999</v>
      </c>
      <c r="G50" s="15">
        <v>9.7999999999999997E-3</v>
      </c>
      <c r="H50" s="16" t="s">
        <v>709</v>
      </c>
    </row>
    <row r="51" spans="1:8" ht="12.75" customHeight="1" x14ac:dyDescent="0.2">
      <c r="A51">
        <v>43</v>
      </c>
      <c r="B51" t="s">
        <v>752</v>
      </c>
      <c r="C51" t="s">
        <v>753</v>
      </c>
      <c r="D51" t="s">
        <v>23</v>
      </c>
      <c r="E51" s="29">
        <v>30627</v>
      </c>
      <c r="F51" s="14">
        <v>273.75943949999998</v>
      </c>
      <c r="G51" s="15">
        <v>9.5999999999999992E-3</v>
      </c>
      <c r="H51" s="16" t="s">
        <v>709</v>
      </c>
    </row>
    <row r="52" spans="1:8" ht="12.75" customHeight="1" x14ac:dyDescent="0.2">
      <c r="A52">
        <v>44</v>
      </c>
      <c r="B52" t="s">
        <v>821</v>
      </c>
      <c r="C52" t="s">
        <v>822</v>
      </c>
      <c r="D52" t="s">
        <v>823</v>
      </c>
      <c r="E52" s="29">
        <v>336550</v>
      </c>
      <c r="F52" s="14">
        <v>270.92275000000001</v>
      </c>
      <c r="G52" s="15">
        <v>9.4999999999999998E-3</v>
      </c>
      <c r="H52" s="16" t="s">
        <v>709</v>
      </c>
    </row>
    <row r="53" spans="1:8" ht="12.75" customHeight="1" x14ac:dyDescent="0.2">
      <c r="A53">
        <v>45</v>
      </c>
      <c r="B53" t="s">
        <v>333</v>
      </c>
      <c r="C53" t="s">
        <v>34</v>
      </c>
      <c r="D53" t="s">
        <v>19</v>
      </c>
      <c r="E53" s="29">
        <v>37195</v>
      </c>
      <c r="F53" s="14">
        <v>268.882655</v>
      </c>
      <c r="G53" s="15">
        <v>9.4999999999999998E-3</v>
      </c>
      <c r="H53" s="16" t="s">
        <v>709</v>
      </c>
    </row>
    <row r="54" spans="1:8" ht="12.75" customHeight="1" x14ac:dyDescent="0.2">
      <c r="A54">
        <v>46</v>
      </c>
      <c r="B54" t="s">
        <v>354</v>
      </c>
      <c r="C54" t="s">
        <v>83</v>
      </c>
      <c r="D54" t="s">
        <v>33</v>
      </c>
      <c r="E54" s="29">
        <v>197906</v>
      </c>
      <c r="F54" s="14">
        <v>267.07414699999998</v>
      </c>
      <c r="G54" s="15">
        <v>9.4000000000000004E-3</v>
      </c>
      <c r="H54" s="16" t="s">
        <v>709</v>
      </c>
    </row>
    <row r="55" spans="1:8" ht="12.75" customHeight="1" x14ac:dyDescent="0.2">
      <c r="A55">
        <v>47</v>
      </c>
      <c r="B55" t="s">
        <v>342</v>
      </c>
      <c r="C55" t="s">
        <v>64</v>
      </c>
      <c r="D55" t="s">
        <v>23</v>
      </c>
      <c r="E55" s="29">
        <v>39052</v>
      </c>
      <c r="F55" s="14">
        <v>266.25653600000004</v>
      </c>
      <c r="G55" s="15">
        <v>9.4000000000000004E-3</v>
      </c>
      <c r="H55" s="16" t="s">
        <v>709</v>
      </c>
    </row>
    <row r="56" spans="1:8" ht="12.75" customHeight="1" x14ac:dyDescent="0.2">
      <c r="A56">
        <v>48</v>
      </c>
      <c r="B56" t="s">
        <v>198</v>
      </c>
      <c r="C56" t="s">
        <v>276</v>
      </c>
      <c r="D56" t="s">
        <v>10</v>
      </c>
      <c r="E56" s="29">
        <v>93659</v>
      </c>
      <c r="F56" s="14">
        <v>265.75741249999999</v>
      </c>
      <c r="G56" s="15">
        <v>9.4000000000000004E-3</v>
      </c>
      <c r="H56" s="16" t="s">
        <v>709</v>
      </c>
    </row>
    <row r="57" spans="1:8" ht="12.75" customHeight="1" x14ac:dyDescent="0.2">
      <c r="A57">
        <v>49</v>
      </c>
      <c r="B57" t="s">
        <v>339</v>
      </c>
      <c r="C57" t="s">
        <v>62</v>
      </c>
      <c r="D57" t="s">
        <v>23</v>
      </c>
      <c r="E57" s="29">
        <v>38445</v>
      </c>
      <c r="F57" s="14">
        <v>265.61650500000002</v>
      </c>
      <c r="G57" s="15">
        <v>9.2999999999999992E-3</v>
      </c>
      <c r="H57" s="16" t="s">
        <v>709</v>
      </c>
    </row>
    <row r="58" spans="1:8" ht="12.75" customHeight="1" x14ac:dyDescent="0.2">
      <c r="A58">
        <v>50</v>
      </c>
      <c r="B58" t="s">
        <v>362</v>
      </c>
      <c r="C58" t="s">
        <v>92</v>
      </c>
      <c r="D58" t="s">
        <v>47</v>
      </c>
      <c r="E58" s="29">
        <v>345692</v>
      </c>
      <c r="F58" s="14">
        <v>259.441846</v>
      </c>
      <c r="G58" s="15">
        <v>9.1000000000000004E-3</v>
      </c>
      <c r="H58" s="16" t="s">
        <v>709</v>
      </c>
    </row>
    <row r="59" spans="1:8" ht="12.75" customHeight="1" x14ac:dyDescent="0.2">
      <c r="A59">
        <v>51</v>
      </c>
      <c r="B59" t="s">
        <v>318</v>
      </c>
      <c r="C59" t="s">
        <v>26</v>
      </c>
      <c r="D59" t="s">
        <v>15</v>
      </c>
      <c r="E59" s="29">
        <v>31069</v>
      </c>
      <c r="F59" s="14">
        <v>252.01619350000001</v>
      </c>
      <c r="G59" s="15">
        <v>8.8999999999999999E-3</v>
      </c>
      <c r="H59" s="16" t="s">
        <v>709</v>
      </c>
    </row>
    <row r="60" spans="1:8" ht="12.75" customHeight="1" x14ac:dyDescent="0.2">
      <c r="A60">
        <v>52</v>
      </c>
      <c r="B60" t="s">
        <v>337</v>
      </c>
      <c r="C60" t="s">
        <v>85</v>
      </c>
      <c r="D60" t="s">
        <v>323</v>
      </c>
      <c r="E60" s="29">
        <v>227906</v>
      </c>
      <c r="F60" s="14">
        <v>246.252433</v>
      </c>
      <c r="G60" s="15">
        <v>8.6999999999999994E-3</v>
      </c>
      <c r="H60" s="16" t="s">
        <v>709</v>
      </c>
    </row>
    <row r="61" spans="1:8" ht="12.75" customHeight="1" x14ac:dyDescent="0.2">
      <c r="A61">
        <v>53</v>
      </c>
      <c r="B61" t="s">
        <v>345</v>
      </c>
      <c r="C61" t="s">
        <v>84</v>
      </c>
      <c r="D61" t="s">
        <v>33</v>
      </c>
      <c r="E61" s="29">
        <v>105000</v>
      </c>
      <c r="F61" s="14">
        <v>242.97</v>
      </c>
      <c r="G61" s="15">
        <v>8.5000000000000006E-3</v>
      </c>
      <c r="H61" s="16" t="s">
        <v>709</v>
      </c>
    </row>
    <row r="62" spans="1:8" ht="12.75" customHeight="1" x14ac:dyDescent="0.2">
      <c r="A62">
        <v>54</v>
      </c>
      <c r="B62" t="s">
        <v>343</v>
      </c>
      <c r="C62" t="s">
        <v>20</v>
      </c>
      <c r="D62" t="s">
        <v>15</v>
      </c>
      <c r="E62" s="29">
        <v>10860</v>
      </c>
      <c r="F62" s="14">
        <v>242.15628000000001</v>
      </c>
      <c r="G62" s="15">
        <v>8.5000000000000006E-3</v>
      </c>
      <c r="H62" s="16" t="s">
        <v>709</v>
      </c>
    </row>
    <row r="63" spans="1:8" ht="12.75" customHeight="1" x14ac:dyDescent="0.2">
      <c r="A63">
        <v>55</v>
      </c>
      <c r="B63" t="s">
        <v>350</v>
      </c>
      <c r="C63" t="s">
        <v>351</v>
      </c>
      <c r="D63" t="s">
        <v>39</v>
      </c>
      <c r="E63" s="29">
        <v>56955</v>
      </c>
      <c r="F63" s="14">
        <v>229.50017249999999</v>
      </c>
      <c r="G63" s="15">
        <v>8.0999999999999996E-3</v>
      </c>
      <c r="H63" s="16" t="s">
        <v>709</v>
      </c>
    </row>
    <row r="64" spans="1:8" ht="12.75" customHeight="1" x14ac:dyDescent="0.2">
      <c r="A64">
        <v>56</v>
      </c>
      <c r="B64" t="s">
        <v>331</v>
      </c>
      <c r="C64" t="s">
        <v>74</v>
      </c>
      <c r="D64" t="s">
        <v>23</v>
      </c>
      <c r="E64" s="29">
        <v>36132</v>
      </c>
      <c r="F64" s="14">
        <v>228.17357999999999</v>
      </c>
      <c r="G64" s="15">
        <v>8.0000000000000002E-3</v>
      </c>
      <c r="H64" s="16" t="s">
        <v>709</v>
      </c>
    </row>
    <row r="65" spans="1:8" ht="12.75" customHeight="1" x14ac:dyDescent="0.2">
      <c r="A65">
        <v>57</v>
      </c>
      <c r="B65" t="s">
        <v>346</v>
      </c>
      <c r="C65" t="s">
        <v>80</v>
      </c>
      <c r="D65" t="s">
        <v>39</v>
      </c>
      <c r="E65" s="29">
        <v>123487</v>
      </c>
      <c r="F65" s="14">
        <v>206.964212</v>
      </c>
      <c r="G65" s="15">
        <v>7.3000000000000001E-3</v>
      </c>
      <c r="H65" s="16" t="s">
        <v>709</v>
      </c>
    </row>
    <row r="66" spans="1:8" ht="12.75" customHeight="1" x14ac:dyDescent="0.2">
      <c r="A66">
        <v>58</v>
      </c>
      <c r="B66" t="s">
        <v>529</v>
      </c>
      <c r="C66" t="s">
        <v>89</v>
      </c>
      <c r="D66" t="s">
        <v>33</v>
      </c>
      <c r="E66" s="29">
        <v>115609</v>
      </c>
      <c r="F66" s="14">
        <v>191.39069949999998</v>
      </c>
      <c r="G66" s="15">
        <v>6.7000000000000002E-3</v>
      </c>
      <c r="H66" s="16" t="s">
        <v>709</v>
      </c>
    </row>
    <row r="67" spans="1:8" ht="12.75" customHeight="1" x14ac:dyDescent="0.2">
      <c r="A67">
        <v>59</v>
      </c>
      <c r="B67" t="s">
        <v>348</v>
      </c>
      <c r="C67" t="s">
        <v>86</v>
      </c>
      <c r="D67" t="s">
        <v>37</v>
      </c>
      <c r="E67" s="29">
        <v>2533170</v>
      </c>
      <c r="F67" s="14">
        <v>182.38824</v>
      </c>
      <c r="G67" s="15">
        <v>6.4000000000000003E-3</v>
      </c>
      <c r="H67" s="16" t="s">
        <v>709</v>
      </c>
    </row>
    <row r="68" spans="1:8" ht="12.75" customHeight="1" x14ac:dyDescent="0.2">
      <c r="A68">
        <v>60</v>
      </c>
      <c r="B68" t="s">
        <v>530</v>
      </c>
      <c r="C68" t="s">
        <v>98</v>
      </c>
      <c r="D68" t="s">
        <v>116</v>
      </c>
      <c r="E68" s="29">
        <v>374002</v>
      </c>
      <c r="F68" s="14">
        <v>0</v>
      </c>
      <c r="G68" s="91" t="s">
        <v>818</v>
      </c>
      <c r="H68" s="16" t="s">
        <v>709</v>
      </c>
    </row>
    <row r="69" spans="1:8" ht="12.75" customHeight="1" x14ac:dyDescent="0.2">
      <c r="B69" s="19" t="s">
        <v>99</v>
      </c>
      <c r="C69" s="19"/>
      <c r="D69" s="19"/>
      <c r="E69" s="30"/>
      <c r="F69" s="20">
        <v>26807.206817500009</v>
      </c>
      <c r="G69" s="21">
        <v>0.94359999999999977</v>
      </c>
      <c r="H69" s="22"/>
    </row>
    <row r="70" spans="1:8" ht="12.75" customHeight="1" x14ac:dyDescent="0.2">
      <c r="F70" s="14"/>
      <c r="G70" s="15"/>
      <c r="H70" s="16"/>
    </row>
    <row r="71" spans="1:8" ht="12.75" customHeight="1" x14ac:dyDescent="0.2">
      <c r="B71" s="17" t="s">
        <v>784</v>
      </c>
      <c r="C71" s="17"/>
      <c r="F71" s="14"/>
      <c r="G71" s="15"/>
      <c r="H71" s="16"/>
    </row>
    <row r="72" spans="1:8" ht="12.75" customHeight="1" x14ac:dyDescent="0.2">
      <c r="A72">
        <v>61</v>
      </c>
      <c r="B72" s="57" t="s">
        <v>521</v>
      </c>
      <c r="C72" s="57" t="s">
        <v>817</v>
      </c>
      <c r="D72" t="s">
        <v>40</v>
      </c>
      <c r="E72" s="29">
        <v>2250</v>
      </c>
      <c r="F72" s="14">
        <v>0</v>
      </c>
      <c r="G72" s="91" t="s">
        <v>818</v>
      </c>
      <c r="H72" s="16" t="s">
        <v>709</v>
      </c>
    </row>
    <row r="73" spans="1:8" ht="12.75" customHeight="1" x14ac:dyDescent="0.2">
      <c r="A73">
        <v>62</v>
      </c>
      <c r="B73" s="57" t="s">
        <v>534</v>
      </c>
      <c r="C73" s="57" t="s">
        <v>817</v>
      </c>
      <c r="D73" t="s">
        <v>120</v>
      </c>
      <c r="E73" s="29">
        <v>400000</v>
      </c>
      <c r="F73" s="14">
        <v>0</v>
      </c>
      <c r="G73" s="91" t="s">
        <v>818</v>
      </c>
      <c r="H73" s="16" t="s">
        <v>709</v>
      </c>
    </row>
    <row r="74" spans="1:8" ht="12.75" customHeight="1" x14ac:dyDescent="0.2">
      <c r="B74" s="19" t="s">
        <v>99</v>
      </c>
      <c r="C74" s="19"/>
      <c r="D74" s="19"/>
      <c r="E74" s="30"/>
      <c r="F74" s="20">
        <v>0</v>
      </c>
      <c r="G74" s="49">
        <v>0</v>
      </c>
      <c r="H74" s="22"/>
    </row>
    <row r="75" spans="1:8" ht="12.75" customHeight="1" x14ac:dyDescent="0.2">
      <c r="F75" s="14"/>
      <c r="G75" s="15"/>
      <c r="H75" s="16"/>
    </row>
    <row r="76" spans="1:8" ht="12.75" customHeight="1" x14ac:dyDescent="0.2">
      <c r="A76" s="83" t="s">
        <v>708</v>
      </c>
      <c r="B76" s="17" t="s">
        <v>107</v>
      </c>
      <c r="C76" s="17"/>
      <c r="F76" s="14">
        <v>1707.2587900000001</v>
      </c>
      <c r="G76" s="15">
        <v>6.0100000000000001E-2</v>
      </c>
      <c r="H76" s="16">
        <v>42767</v>
      </c>
    </row>
    <row r="77" spans="1:8" ht="12.75" customHeight="1" x14ac:dyDescent="0.2">
      <c r="B77" s="19" t="s">
        <v>99</v>
      </c>
      <c r="C77" s="19"/>
      <c r="D77" s="19"/>
      <c r="E77" s="30"/>
      <c r="F77" s="20">
        <v>1707.2587900000001</v>
      </c>
      <c r="G77" s="21">
        <v>6.0100000000000001E-2</v>
      </c>
      <c r="H77" s="22"/>
    </row>
    <row r="78" spans="1:8" ht="12.75" customHeight="1" x14ac:dyDescent="0.2">
      <c r="F78" s="14"/>
      <c r="G78" s="15"/>
      <c r="H78" s="16"/>
    </row>
    <row r="79" spans="1:8" ht="12.75" customHeight="1" x14ac:dyDescent="0.2">
      <c r="B79" s="17" t="s">
        <v>108</v>
      </c>
      <c r="C79" s="17"/>
      <c r="F79" s="14"/>
      <c r="G79" s="15"/>
      <c r="H79" s="16"/>
    </row>
    <row r="80" spans="1:8" ht="12.75" customHeight="1" x14ac:dyDescent="0.2">
      <c r="B80" s="17" t="s">
        <v>109</v>
      </c>
      <c r="C80" s="17"/>
      <c r="F80" s="14">
        <v>-96.329541500002961</v>
      </c>
      <c r="G80" s="15">
        <v>-3.6999999999999997E-3</v>
      </c>
      <c r="H80" s="16"/>
    </row>
    <row r="81" spans="2:8" ht="12.75" customHeight="1" x14ac:dyDescent="0.2">
      <c r="B81" s="19" t="s">
        <v>99</v>
      </c>
      <c r="C81" s="19"/>
      <c r="D81" s="19"/>
      <c r="E81" s="30"/>
      <c r="F81" s="20">
        <v>-96.329541500002961</v>
      </c>
      <c r="G81" s="21">
        <v>-3.6999999999999997E-3</v>
      </c>
      <c r="H81" s="22"/>
    </row>
    <row r="82" spans="2:8" ht="12.75" customHeight="1" x14ac:dyDescent="0.2">
      <c r="B82" s="23" t="s">
        <v>110</v>
      </c>
      <c r="C82" s="23"/>
      <c r="D82" s="23"/>
      <c r="E82" s="31"/>
      <c r="F82" s="24">
        <v>28418.136066000006</v>
      </c>
      <c r="G82" s="25">
        <v>0.99999999999999978</v>
      </c>
      <c r="H82" s="26"/>
    </row>
    <row r="83" spans="2:8" ht="12.75" customHeight="1" x14ac:dyDescent="0.2"/>
    <row r="84" spans="2:8" ht="12.75" customHeight="1" x14ac:dyDescent="0.2">
      <c r="B84" s="17" t="s">
        <v>308</v>
      </c>
      <c r="C84" s="17"/>
    </row>
    <row r="85" spans="2:8" ht="12.75" customHeight="1" x14ac:dyDescent="0.2">
      <c r="B85" s="17" t="s">
        <v>309</v>
      </c>
      <c r="C85" s="17"/>
    </row>
    <row r="86" spans="2:8" ht="12.75" customHeight="1" x14ac:dyDescent="0.2">
      <c r="B86" s="17" t="s">
        <v>311</v>
      </c>
      <c r="C86" s="17"/>
    </row>
    <row r="87" spans="2:8" ht="12.75" customHeight="1" x14ac:dyDescent="0.2">
      <c r="B87" s="50" t="s">
        <v>525</v>
      </c>
      <c r="C87" s="17"/>
    </row>
    <row r="88" spans="2:8" ht="12.75" customHeight="1" x14ac:dyDescent="0.2"/>
    <row r="89" spans="2:8" ht="12.75" customHeight="1" x14ac:dyDescent="0.2"/>
    <row r="90" spans="2:8" ht="12.75" customHeight="1" x14ac:dyDescent="0.2"/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2" t="s">
        <v>717</v>
      </c>
      <c r="B1" s="94" t="s">
        <v>196</v>
      </c>
      <c r="C1" s="95"/>
      <c r="D1" s="95"/>
      <c r="E1" s="95"/>
      <c r="F1" s="95"/>
      <c r="G1" s="95"/>
      <c r="H1" s="96"/>
    </row>
    <row r="2" spans="1:8" x14ac:dyDescent="0.2">
      <c r="A2" s="84" t="s">
        <v>1</v>
      </c>
      <c r="B2" s="4" t="s">
        <v>820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302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32" t="s">
        <v>303</v>
      </c>
      <c r="F7" s="14"/>
      <c r="G7" s="15"/>
      <c r="H7" s="16"/>
    </row>
    <row r="8" spans="1:8" ht="12.75" customHeight="1" x14ac:dyDescent="0.2">
      <c r="B8" s="32" t="s">
        <v>304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197</v>
      </c>
      <c r="C9" s="57" t="s">
        <v>817</v>
      </c>
      <c r="D9" t="s">
        <v>561</v>
      </c>
      <c r="E9" s="29">
        <v>46545.476999999999</v>
      </c>
      <c r="F9" s="14">
        <v>1558.9287637</v>
      </c>
      <c r="G9" s="15">
        <v>0.98570000000000002</v>
      </c>
      <c r="H9" s="16" t="s">
        <v>709</v>
      </c>
    </row>
    <row r="10" spans="1:8" ht="12.75" customHeight="1" x14ac:dyDescent="0.2">
      <c r="B10" s="19" t="s">
        <v>99</v>
      </c>
      <c r="C10" s="19"/>
      <c r="D10" s="19"/>
      <c r="E10" s="30"/>
      <c r="F10" s="20">
        <v>1558.9287637</v>
      </c>
      <c r="G10" s="21">
        <v>0.98570000000000002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A12" s="83" t="s">
        <v>708</v>
      </c>
      <c r="B12" s="17" t="s">
        <v>107</v>
      </c>
      <c r="C12" s="17"/>
      <c r="F12" s="14">
        <v>53.569650000000003</v>
      </c>
      <c r="G12" s="15">
        <v>3.39E-2</v>
      </c>
      <c r="H12" s="16">
        <v>42767</v>
      </c>
    </row>
    <row r="13" spans="1:8" ht="12.75" customHeight="1" x14ac:dyDescent="0.2">
      <c r="B13" s="19" t="s">
        <v>99</v>
      </c>
      <c r="C13" s="19"/>
      <c r="D13" s="19"/>
      <c r="E13" s="30"/>
      <c r="F13" s="20">
        <v>53.569650000000003</v>
      </c>
      <c r="G13" s="21">
        <v>3.39E-2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108</v>
      </c>
      <c r="C15" s="17"/>
      <c r="F15" s="14"/>
      <c r="G15" s="15"/>
      <c r="H15" s="16"/>
    </row>
    <row r="16" spans="1:8" ht="12.75" customHeight="1" x14ac:dyDescent="0.2">
      <c r="B16" s="17" t="s">
        <v>109</v>
      </c>
      <c r="C16" s="17"/>
      <c r="F16" s="42">
        <v>-30.910405800000035</v>
      </c>
      <c r="G16" s="15">
        <v>-1.9599999999999999E-2</v>
      </c>
      <c r="H16" s="16"/>
    </row>
    <row r="17" spans="2:8" ht="12.75" customHeight="1" x14ac:dyDescent="0.2">
      <c r="B17" s="19" t="s">
        <v>99</v>
      </c>
      <c r="C17" s="19"/>
      <c r="D17" s="19"/>
      <c r="E17" s="30"/>
      <c r="F17" s="48">
        <v>-30.910405800000035</v>
      </c>
      <c r="G17" s="21">
        <v>-1.9599999999999999E-2</v>
      </c>
      <c r="H17" s="22"/>
    </row>
    <row r="18" spans="2:8" ht="12.75" customHeight="1" x14ac:dyDescent="0.2">
      <c r="B18" s="23" t="s">
        <v>110</v>
      </c>
      <c r="C18" s="23"/>
      <c r="D18" s="23"/>
      <c r="E18" s="31"/>
      <c r="F18" s="24">
        <v>1581.5880078999999</v>
      </c>
      <c r="G18" s="25">
        <v>1</v>
      </c>
      <c r="H18" s="26"/>
    </row>
    <row r="19" spans="2:8" ht="12.75" customHeight="1" x14ac:dyDescent="0.2"/>
    <row r="20" spans="2:8" ht="12.75" customHeight="1" x14ac:dyDescent="0.2">
      <c r="B20" s="17"/>
      <c r="C20" s="17"/>
      <c r="G20" s="74"/>
    </row>
    <row r="21" spans="2:8" ht="12.75" customHeight="1" x14ac:dyDescent="0.2">
      <c r="B21" s="17"/>
      <c r="C21" s="17"/>
    </row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GOVT SEC</vt:lpstr>
      <vt:lpstr>DYNAMIC BOND</vt:lpstr>
      <vt:lpstr>BANK CD</vt:lpstr>
      <vt:lpstr>SHORT TERM</vt:lpstr>
      <vt:lpstr>Equity Savings</vt:lpstr>
      <vt:lpstr>DEBT SAVINGS - RETAIL</vt:lpstr>
      <vt:lpstr>BALANCED</vt:lpstr>
      <vt:lpstr>CASH MANAGEMENT</vt:lpstr>
      <vt:lpstr>MONEY MANAGER</vt:lpstr>
      <vt:lpstr>FMP -SR B5</vt:lpstr>
      <vt:lpstr>FMP -SR B10</vt:lpstr>
      <vt:lpstr>FMP -SR B13</vt:lpstr>
      <vt:lpstr>FMP -SR B14</vt:lpstr>
      <vt:lpstr>FMP -SR B16</vt:lpstr>
      <vt:lpstr>MIDCAP</vt:lpstr>
      <vt:lpstr>FMP -SR B17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dcterms:created xsi:type="dcterms:W3CDTF">2011-07-16T04:33:57Z</dcterms:created>
  <dcterms:modified xsi:type="dcterms:W3CDTF">2017-02-08T10:59:03Z</dcterms:modified>
</cp:coreProperties>
</file>