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K275" i="1"/>
  <c r="BJ275"/>
  <c r="BI275"/>
  <c r="BH275"/>
  <c r="BG275"/>
  <c r="BF275"/>
  <c r="BE275"/>
  <c r="BD275"/>
  <c r="BC275"/>
  <c r="BB275"/>
  <c r="BA275"/>
  <c r="AZ275"/>
  <c r="AY275"/>
  <c r="AX275"/>
  <c r="AW275"/>
  <c r="AV275"/>
  <c r="AU275"/>
  <c r="AT275"/>
  <c r="AS275"/>
  <c r="AR275"/>
  <c r="AQ275"/>
  <c r="AP275"/>
  <c r="AO275"/>
  <c r="AN275"/>
  <c r="AM275"/>
  <c r="AL275"/>
  <c r="AK275"/>
  <c r="AJ275"/>
  <c r="AI275"/>
  <c r="AH275"/>
  <c r="AG275"/>
  <c r="AF275"/>
  <c r="AE275"/>
  <c r="AD275"/>
  <c r="AC275"/>
  <c r="AB275"/>
  <c r="AA275"/>
  <c r="Z275"/>
  <c r="Y275"/>
  <c r="X275"/>
  <c r="W275"/>
  <c r="V275"/>
  <c r="U275"/>
  <c r="T275"/>
  <c r="S275"/>
  <c r="R275"/>
  <c r="Q275"/>
  <c r="P275"/>
  <c r="O275"/>
  <c r="N275"/>
  <c r="M275"/>
  <c r="L275"/>
  <c r="K275"/>
  <c r="J275"/>
  <c r="I275"/>
  <c r="H275"/>
  <c r="G275"/>
  <c r="F275"/>
  <c r="E275"/>
  <c r="D275"/>
  <c r="C275"/>
  <c r="BK270"/>
  <c r="BJ270"/>
  <c r="BI270"/>
  <c r="BH270"/>
  <c r="BG270"/>
  <c r="BF270"/>
  <c r="BE270"/>
  <c r="BD270"/>
  <c r="BC270"/>
  <c r="BB270"/>
  <c r="BA270"/>
  <c r="AZ270"/>
  <c r="AY270"/>
  <c r="AX270"/>
  <c r="AW270"/>
  <c r="AV270"/>
  <c r="AU270"/>
  <c r="AT270"/>
  <c r="AS270"/>
  <c r="AR270"/>
  <c r="AQ270"/>
  <c r="AP270"/>
  <c r="AO270"/>
  <c r="AN270"/>
  <c r="AM270"/>
  <c r="AL270"/>
  <c r="AK270"/>
  <c r="AJ270"/>
  <c r="AI270"/>
  <c r="AH270"/>
  <c r="AG270"/>
  <c r="AF270"/>
  <c r="AE270"/>
  <c r="AD270"/>
  <c r="AC270"/>
  <c r="AB270"/>
  <c r="AA270"/>
  <c r="Z270"/>
  <c r="Y270"/>
  <c r="X270"/>
  <c r="W270"/>
  <c r="V270"/>
  <c r="U270"/>
  <c r="T270"/>
  <c r="S270"/>
  <c r="R270"/>
  <c r="Q270"/>
  <c r="P270"/>
  <c r="O270"/>
  <c r="N270"/>
  <c r="M270"/>
  <c r="L270"/>
  <c r="K270"/>
  <c r="J270"/>
  <c r="I270"/>
  <c r="H270"/>
  <c r="G270"/>
  <c r="F270"/>
  <c r="E270"/>
  <c r="D270"/>
  <c r="C270"/>
  <c r="BK265"/>
  <c r="BJ265"/>
  <c r="BI265"/>
  <c r="BH265"/>
  <c r="BG265"/>
  <c r="BG266" s="1"/>
  <c r="BF265"/>
  <c r="BE265"/>
  <c r="BD265"/>
  <c r="BC265"/>
  <c r="BC266" s="1"/>
  <c r="BB265"/>
  <c r="BA265"/>
  <c r="AZ265"/>
  <c r="AY265"/>
  <c r="AY266" s="1"/>
  <c r="AX265"/>
  <c r="AW265"/>
  <c r="AV265"/>
  <c r="AU265"/>
  <c r="AU266" s="1"/>
  <c r="AT265"/>
  <c r="AS265"/>
  <c r="AR265"/>
  <c r="AQ265"/>
  <c r="AQ266" s="1"/>
  <c r="AP265"/>
  <c r="AO265"/>
  <c r="AN265"/>
  <c r="AM265"/>
  <c r="AM266" s="1"/>
  <c r="AL265"/>
  <c r="AK265"/>
  <c r="AJ265"/>
  <c r="AI265"/>
  <c r="AI266" s="1"/>
  <c r="AH265"/>
  <c r="AG265"/>
  <c r="AF265"/>
  <c r="AE265"/>
  <c r="AE266" s="1"/>
  <c r="AD265"/>
  <c r="AC265"/>
  <c r="AB265"/>
  <c r="AA265"/>
  <c r="AA266" s="1"/>
  <c r="Z265"/>
  <c r="Y265"/>
  <c r="X265"/>
  <c r="W265"/>
  <c r="W266" s="1"/>
  <c r="V265"/>
  <c r="U265"/>
  <c r="T265"/>
  <c r="S265"/>
  <c r="S266" s="1"/>
  <c r="R265"/>
  <c r="Q265"/>
  <c r="P265"/>
  <c r="O265"/>
  <c r="O266" s="1"/>
  <c r="N265"/>
  <c r="M265"/>
  <c r="L265"/>
  <c r="K265"/>
  <c r="K266" s="1"/>
  <c r="J265"/>
  <c r="I265"/>
  <c r="H265"/>
  <c r="G265"/>
  <c r="G266" s="1"/>
  <c r="F265"/>
  <c r="E265"/>
  <c r="D265"/>
  <c r="C265"/>
  <c r="C266" s="1"/>
  <c r="BK264"/>
  <c r="BK263"/>
  <c r="BJ260"/>
  <c r="BJ266" s="1"/>
  <c r="BI260"/>
  <c r="BI266" s="1"/>
  <c r="BH260"/>
  <c r="BH266" s="1"/>
  <c r="BG260"/>
  <c r="BF260"/>
  <c r="BF266" s="1"/>
  <c r="BE260"/>
  <c r="BE266" s="1"/>
  <c r="BD260"/>
  <c r="BD266" s="1"/>
  <c r="BC260"/>
  <c r="BB260"/>
  <c r="BB266" s="1"/>
  <c r="BA260"/>
  <c r="BA266" s="1"/>
  <c r="AZ260"/>
  <c r="AZ266" s="1"/>
  <c r="AY260"/>
  <c r="AX260"/>
  <c r="AX266" s="1"/>
  <c r="AW260"/>
  <c r="AW266" s="1"/>
  <c r="AV260"/>
  <c r="AV266" s="1"/>
  <c r="AU260"/>
  <c r="AT260"/>
  <c r="AT266" s="1"/>
  <c r="AS260"/>
  <c r="AS266" s="1"/>
  <c r="AR260"/>
  <c r="AR266" s="1"/>
  <c r="AQ260"/>
  <c r="AP260"/>
  <c r="AP266" s="1"/>
  <c r="AO260"/>
  <c r="AO266" s="1"/>
  <c r="AN260"/>
  <c r="AN266" s="1"/>
  <c r="AM260"/>
  <c r="AL260"/>
  <c r="AL266" s="1"/>
  <c r="AK260"/>
  <c r="AK266" s="1"/>
  <c r="AJ260"/>
  <c r="AJ266" s="1"/>
  <c r="AI260"/>
  <c r="AH260"/>
  <c r="AH266" s="1"/>
  <c r="AG260"/>
  <c r="AG266" s="1"/>
  <c r="AF260"/>
  <c r="AF266" s="1"/>
  <c r="AE260"/>
  <c r="AD260"/>
  <c r="AD266" s="1"/>
  <c r="AC260"/>
  <c r="AC266" s="1"/>
  <c r="AB260"/>
  <c r="AB266" s="1"/>
  <c r="AA260"/>
  <c r="Z260"/>
  <c r="Z266" s="1"/>
  <c r="Y260"/>
  <c r="Y266" s="1"/>
  <c r="X260"/>
  <c r="X266" s="1"/>
  <c r="W260"/>
  <c r="V260"/>
  <c r="V266" s="1"/>
  <c r="U260"/>
  <c r="U266" s="1"/>
  <c r="T260"/>
  <c r="T266" s="1"/>
  <c r="S260"/>
  <c r="R260"/>
  <c r="R266" s="1"/>
  <c r="Q260"/>
  <c r="Q266" s="1"/>
  <c r="P260"/>
  <c r="P266" s="1"/>
  <c r="O260"/>
  <c r="N260"/>
  <c r="N266" s="1"/>
  <c r="M260"/>
  <c r="M266" s="1"/>
  <c r="L260"/>
  <c r="L266" s="1"/>
  <c r="K260"/>
  <c r="J260"/>
  <c r="J266" s="1"/>
  <c r="I260"/>
  <c r="I266" s="1"/>
  <c r="H260"/>
  <c r="H266" s="1"/>
  <c r="G260"/>
  <c r="F260"/>
  <c r="F266" s="1"/>
  <c r="E260"/>
  <c r="E266" s="1"/>
  <c r="D260"/>
  <c r="D266" s="1"/>
  <c r="C260"/>
  <c r="BK259"/>
  <c r="BK260" s="1"/>
  <c r="BK255"/>
  <c r="BJ255"/>
  <c r="BI255"/>
  <c r="BH255"/>
  <c r="BG255"/>
  <c r="BF255"/>
  <c r="BE255"/>
  <c r="BD255"/>
  <c r="BC255"/>
  <c r="BB255"/>
  <c r="BA255"/>
  <c r="AZ255"/>
  <c r="AY255"/>
  <c r="AX255"/>
  <c r="AW255"/>
  <c r="AV255"/>
  <c r="AU255"/>
  <c r="AT255"/>
  <c r="AS255"/>
  <c r="AR255"/>
  <c r="AQ255"/>
  <c r="AP255"/>
  <c r="AO255"/>
  <c r="AN255"/>
  <c r="AM255"/>
  <c r="AL255"/>
  <c r="AK255"/>
  <c r="AJ255"/>
  <c r="AI255"/>
  <c r="AH255"/>
  <c r="AG255"/>
  <c r="AF255"/>
  <c r="AE255"/>
  <c r="AD255"/>
  <c r="AC255"/>
  <c r="AB255"/>
  <c r="AA255"/>
  <c r="Z255"/>
  <c r="Y255"/>
  <c r="X255"/>
  <c r="W255"/>
  <c r="V255"/>
  <c r="U255"/>
  <c r="T255"/>
  <c r="S255"/>
  <c r="R255"/>
  <c r="Q255"/>
  <c r="P255"/>
  <c r="O255"/>
  <c r="N255"/>
  <c r="M255"/>
  <c r="L255"/>
  <c r="K255"/>
  <c r="J255"/>
  <c r="I255"/>
  <c r="H255"/>
  <c r="G255"/>
  <c r="F255"/>
  <c r="E255"/>
  <c r="D255"/>
  <c r="C255"/>
  <c r="BK253"/>
  <c r="BJ250"/>
  <c r="BI250"/>
  <c r="BF250"/>
  <c r="BE250"/>
  <c r="BB250"/>
  <c r="BA250"/>
  <c r="AX250"/>
  <c r="AW250"/>
  <c r="AT250"/>
  <c r="AS250"/>
  <c r="AP250"/>
  <c r="AO250"/>
  <c r="AL250"/>
  <c r="AK250"/>
  <c r="AH250"/>
  <c r="AG250"/>
  <c r="AD250"/>
  <c r="AC250"/>
  <c r="Z250"/>
  <c r="Y250"/>
  <c r="V250"/>
  <c r="U250"/>
  <c r="R250"/>
  <c r="Q250"/>
  <c r="N250"/>
  <c r="M250"/>
  <c r="J250"/>
  <c r="I250"/>
  <c r="F250"/>
  <c r="E250"/>
  <c r="BJ249"/>
  <c r="BI249"/>
  <c r="BH249"/>
  <c r="BG249"/>
  <c r="BG250" s="1"/>
  <c r="BF249"/>
  <c r="BE249"/>
  <c r="BD249"/>
  <c r="BC249"/>
  <c r="BC250" s="1"/>
  <c r="BB249"/>
  <c r="BA249"/>
  <c r="AZ249"/>
  <c r="AY249"/>
  <c r="AY250" s="1"/>
  <c r="AX249"/>
  <c r="AW249"/>
  <c r="AV249"/>
  <c r="AU249"/>
  <c r="AU250" s="1"/>
  <c r="AT249"/>
  <c r="AS249"/>
  <c r="AR249"/>
  <c r="AQ249"/>
  <c r="AQ250" s="1"/>
  <c r="AP249"/>
  <c r="AO249"/>
  <c r="AN249"/>
  <c r="AM249"/>
  <c r="AM250" s="1"/>
  <c r="AL249"/>
  <c r="AK249"/>
  <c r="AJ249"/>
  <c r="AI249"/>
  <c r="AI250" s="1"/>
  <c r="AH249"/>
  <c r="AG249"/>
  <c r="AF249"/>
  <c r="AE249"/>
  <c r="AE250" s="1"/>
  <c r="AD249"/>
  <c r="AC249"/>
  <c r="AB249"/>
  <c r="AA249"/>
  <c r="AA250" s="1"/>
  <c r="Z249"/>
  <c r="Y249"/>
  <c r="X249"/>
  <c r="W249"/>
  <c r="W250" s="1"/>
  <c r="V249"/>
  <c r="U249"/>
  <c r="T249"/>
  <c r="S249"/>
  <c r="S250" s="1"/>
  <c r="R249"/>
  <c r="Q249"/>
  <c r="P249"/>
  <c r="O249"/>
  <c r="O250" s="1"/>
  <c r="N249"/>
  <c r="M249"/>
  <c r="L249"/>
  <c r="K249"/>
  <c r="K250" s="1"/>
  <c r="J249"/>
  <c r="I249"/>
  <c r="H249"/>
  <c r="G249"/>
  <c r="G250" s="1"/>
  <c r="F249"/>
  <c r="E249"/>
  <c r="D249"/>
  <c r="C249"/>
  <c r="C250" s="1"/>
  <c r="BK248"/>
  <c r="BK247"/>
  <c r="BK246"/>
  <c r="BK245"/>
  <c r="BK244"/>
  <c r="BK243"/>
  <c r="BK242"/>
  <c r="BK241"/>
  <c r="BK240"/>
  <c r="BK239"/>
  <c r="BK238"/>
  <c r="BK237"/>
  <c r="BK236"/>
  <c r="BK235"/>
  <c r="BK234"/>
  <c r="BK233"/>
  <c r="BK249" s="1"/>
  <c r="BK232"/>
  <c r="BK231"/>
  <c r="BK230"/>
  <c r="BJ228"/>
  <c r="BI228"/>
  <c r="BH228"/>
  <c r="BH250" s="1"/>
  <c r="BG228"/>
  <c r="BF228"/>
  <c r="BE228"/>
  <c r="BD228"/>
  <c r="BD250" s="1"/>
  <c r="BC228"/>
  <c r="BB228"/>
  <c r="BA228"/>
  <c r="AZ228"/>
  <c r="AZ250" s="1"/>
  <c r="AY228"/>
  <c r="AX228"/>
  <c r="AW228"/>
  <c r="AV228"/>
  <c r="AV250" s="1"/>
  <c r="AU228"/>
  <c r="AT228"/>
  <c r="AS228"/>
  <c r="AR228"/>
  <c r="AR250" s="1"/>
  <c r="AQ228"/>
  <c r="AP228"/>
  <c r="AO228"/>
  <c r="AN228"/>
  <c r="AN250" s="1"/>
  <c r="AM228"/>
  <c r="AL228"/>
  <c r="AK228"/>
  <c r="AJ228"/>
  <c r="AJ250" s="1"/>
  <c r="AI228"/>
  <c r="AH228"/>
  <c r="AG228"/>
  <c r="AF228"/>
  <c r="AF250" s="1"/>
  <c r="AE228"/>
  <c r="AD228"/>
  <c r="AC228"/>
  <c r="AB228"/>
  <c r="AB250" s="1"/>
  <c r="AA228"/>
  <c r="Z228"/>
  <c r="Y228"/>
  <c r="X228"/>
  <c r="X250" s="1"/>
  <c r="W228"/>
  <c r="V228"/>
  <c r="U228"/>
  <c r="T228"/>
  <c r="T250" s="1"/>
  <c r="S228"/>
  <c r="R228"/>
  <c r="Q228"/>
  <c r="P228"/>
  <c r="P250" s="1"/>
  <c r="O228"/>
  <c r="N228"/>
  <c r="M228"/>
  <c r="L228"/>
  <c r="L250" s="1"/>
  <c r="K228"/>
  <c r="J228"/>
  <c r="I228"/>
  <c r="H228"/>
  <c r="H250" s="1"/>
  <c r="G228"/>
  <c r="F228"/>
  <c r="E228"/>
  <c r="D228"/>
  <c r="D250" s="1"/>
  <c r="C228"/>
  <c r="BK227"/>
  <c r="BK226"/>
  <c r="BK225"/>
  <c r="BK224"/>
  <c r="BK228" s="1"/>
  <c r="BK223"/>
  <c r="BK222"/>
  <c r="BJ217"/>
  <c r="BI217"/>
  <c r="BH217"/>
  <c r="BG217"/>
  <c r="BG218" s="1"/>
  <c r="BF217"/>
  <c r="BE217"/>
  <c r="BD217"/>
  <c r="BC217"/>
  <c r="BC218" s="1"/>
  <c r="BB217"/>
  <c r="BA217"/>
  <c r="AZ217"/>
  <c r="AY217"/>
  <c r="AY218" s="1"/>
  <c r="AX217"/>
  <c r="AW217"/>
  <c r="AV217"/>
  <c r="AU217"/>
  <c r="AU218" s="1"/>
  <c r="AT217"/>
  <c r="AS217"/>
  <c r="AR217"/>
  <c r="AQ217"/>
  <c r="AQ218" s="1"/>
  <c r="AP217"/>
  <c r="AO217"/>
  <c r="AN217"/>
  <c r="AM217"/>
  <c r="AM218" s="1"/>
  <c r="AL217"/>
  <c r="AK217"/>
  <c r="AJ217"/>
  <c r="AI217"/>
  <c r="AI218" s="1"/>
  <c r="AH217"/>
  <c r="AG217"/>
  <c r="AF217"/>
  <c r="AE217"/>
  <c r="AE218" s="1"/>
  <c r="AD217"/>
  <c r="AC217"/>
  <c r="AB217"/>
  <c r="AA217"/>
  <c r="AA218" s="1"/>
  <c r="Z217"/>
  <c r="Y217"/>
  <c r="X217"/>
  <c r="W217"/>
  <c r="W218" s="1"/>
  <c r="V217"/>
  <c r="U217"/>
  <c r="T217"/>
  <c r="S217"/>
  <c r="S218" s="1"/>
  <c r="R217"/>
  <c r="Q217"/>
  <c r="P217"/>
  <c r="P218" s="1"/>
  <c r="O217"/>
  <c r="O218" s="1"/>
  <c r="N217"/>
  <c r="M217"/>
  <c r="L217"/>
  <c r="L218" s="1"/>
  <c r="K217"/>
  <c r="K218" s="1"/>
  <c r="J217"/>
  <c r="I217"/>
  <c r="H217"/>
  <c r="H218" s="1"/>
  <c r="G217"/>
  <c r="G218" s="1"/>
  <c r="F217"/>
  <c r="E217"/>
  <c r="D217"/>
  <c r="D218" s="1"/>
  <c r="C217"/>
  <c r="C218" s="1"/>
  <c r="BK216"/>
  <c r="BK215"/>
  <c r="BK214"/>
  <c r="BK213"/>
  <c r="BK212"/>
  <c r="BK211"/>
  <c r="BK210"/>
  <c r="BK209"/>
  <c r="BK208"/>
  <c r="BK207"/>
  <c r="BK206"/>
  <c r="BK205"/>
  <c r="BK204"/>
  <c r="BK203"/>
  <c r="BK202"/>
  <c r="BK201"/>
  <c r="BK200"/>
  <c r="BK199"/>
  <c r="BK198"/>
  <c r="BK197"/>
  <c r="BK196"/>
  <c r="BK195"/>
  <c r="BK194"/>
  <c r="BK193"/>
  <c r="BK192"/>
  <c r="BK191"/>
  <c r="BK190"/>
  <c r="BK189"/>
  <c r="BK188"/>
  <c r="BK187"/>
  <c r="BK186"/>
  <c r="BK185"/>
  <c r="BK184"/>
  <c r="BK183"/>
  <c r="BK182"/>
  <c r="BK181"/>
  <c r="BK180"/>
  <c r="BK179"/>
  <c r="BK178"/>
  <c r="BK177"/>
  <c r="BK176"/>
  <c r="BK175"/>
  <c r="BK174"/>
  <c r="BK173"/>
  <c r="BK172"/>
  <c r="BK171"/>
  <c r="BK170"/>
  <c r="BK169"/>
  <c r="BK217" s="1"/>
  <c r="BK167"/>
  <c r="BJ167"/>
  <c r="BI167"/>
  <c r="BH167"/>
  <c r="BH218" s="1"/>
  <c r="BG167"/>
  <c r="BF167"/>
  <c r="BE167"/>
  <c r="BD167"/>
  <c r="BD218" s="1"/>
  <c r="BC167"/>
  <c r="BB167"/>
  <c r="BA167"/>
  <c r="AZ167"/>
  <c r="AZ218" s="1"/>
  <c r="AY167"/>
  <c r="AX167"/>
  <c r="AW167"/>
  <c r="AV167"/>
  <c r="AV218" s="1"/>
  <c r="AU167"/>
  <c r="AT167"/>
  <c r="AS167"/>
  <c r="AR167"/>
  <c r="AR218" s="1"/>
  <c r="AQ167"/>
  <c r="AP167"/>
  <c r="AO167"/>
  <c r="AN167"/>
  <c r="AN218" s="1"/>
  <c r="AM167"/>
  <c r="AL167"/>
  <c r="AK167"/>
  <c r="AJ167"/>
  <c r="AJ218" s="1"/>
  <c r="AI167"/>
  <c r="AH167"/>
  <c r="AG167"/>
  <c r="AF167"/>
  <c r="AF218" s="1"/>
  <c r="AE167"/>
  <c r="AD167"/>
  <c r="AC167"/>
  <c r="AB167"/>
  <c r="AB218" s="1"/>
  <c r="AA167"/>
  <c r="Z167"/>
  <c r="Y167"/>
  <c r="X167"/>
  <c r="X218" s="1"/>
  <c r="W167"/>
  <c r="V167"/>
  <c r="U167"/>
  <c r="T167"/>
  <c r="T218" s="1"/>
  <c r="S167"/>
  <c r="R167"/>
  <c r="Q167"/>
  <c r="P167"/>
  <c r="O167"/>
  <c r="N167"/>
  <c r="M167"/>
  <c r="L167"/>
  <c r="K167"/>
  <c r="J167"/>
  <c r="I167"/>
  <c r="H167"/>
  <c r="G167"/>
  <c r="F167"/>
  <c r="E167"/>
  <c r="D167"/>
  <c r="C167"/>
  <c r="BK165"/>
  <c r="BJ165"/>
  <c r="BI165"/>
  <c r="BI218" s="1"/>
  <c r="BH165"/>
  <c r="BG165"/>
  <c r="BF165"/>
  <c r="BE165"/>
  <c r="BE218" s="1"/>
  <c r="BD165"/>
  <c r="BC165"/>
  <c r="BB165"/>
  <c r="BA165"/>
  <c r="BA218" s="1"/>
  <c r="AZ165"/>
  <c r="AY165"/>
  <c r="AX165"/>
  <c r="AW165"/>
  <c r="AW218" s="1"/>
  <c r="AV165"/>
  <c r="AU165"/>
  <c r="AT165"/>
  <c r="AS165"/>
  <c r="AS218" s="1"/>
  <c r="AR165"/>
  <c r="AQ165"/>
  <c r="AP165"/>
  <c r="AO165"/>
  <c r="AO218" s="1"/>
  <c r="AN165"/>
  <c r="AM165"/>
  <c r="AL165"/>
  <c r="AK165"/>
  <c r="AK218" s="1"/>
  <c r="AJ165"/>
  <c r="AI165"/>
  <c r="AH165"/>
  <c r="AG165"/>
  <c r="AG218" s="1"/>
  <c r="AF165"/>
  <c r="AE165"/>
  <c r="AD165"/>
  <c r="AC165"/>
  <c r="AC218" s="1"/>
  <c r="AB165"/>
  <c r="AA165"/>
  <c r="Z165"/>
  <c r="Y165"/>
  <c r="Y218" s="1"/>
  <c r="X165"/>
  <c r="W165"/>
  <c r="V165"/>
  <c r="U165"/>
  <c r="U218" s="1"/>
  <c r="T165"/>
  <c r="S165"/>
  <c r="R165"/>
  <c r="Q165"/>
  <c r="Q218" s="1"/>
  <c r="P165"/>
  <c r="O165"/>
  <c r="N165"/>
  <c r="M165"/>
  <c r="M218" s="1"/>
  <c r="L165"/>
  <c r="K165"/>
  <c r="J165"/>
  <c r="I165"/>
  <c r="I218" s="1"/>
  <c r="H165"/>
  <c r="G165"/>
  <c r="F165"/>
  <c r="E165"/>
  <c r="E218" s="1"/>
  <c r="D165"/>
  <c r="C165"/>
  <c r="BJ163"/>
  <c r="BJ218" s="1"/>
  <c r="BI163"/>
  <c r="BH163"/>
  <c r="BG163"/>
  <c r="BF163"/>
  <c r="BF218" s="1"/>
  <c r="BE163"/>
  <c r="BD163"/>
  <c r="BC163"/>
  <c r="BB163"/>
  <c r="BB218" s="1"/>
  <c r="BA163"/>
  <c r="AZ163"/>
  <c r="AY163"/>
  <c r="AX163"/>
  <c r="AX218" s="1"/>
  <c r="AW163"/>
  <c r="AV163"/>
  <c r="AU163"/>
  <c r="AT163"/>
  <c r="AT218" s="1"/>
  <c r="AS163"/>
  <c r="AR163"/>
  <c r="AQ163"/>
  <c r="AP163"/>
  <c r="AP218" s="1"/>
  <c r="AO163"/>
  <c r="AN163"/>
  <c r="AM163"/>
  <c r="AL163"/>
  <c r="AL218" s="1"/>
  <c r="AK163"/>
  <c r="AJ163"/>
  <c r="AI163"/>
  <c r="AH163"/>
  <c r="AH218" s="1"/>
  <c r="AG163"/>
  <c r="AF163"/>
  <c r="AE163"/>
  <c r="AD163"/>
  <c r="AD218" s="1"/>
  <c r="AC163"/>
  <c r="AB163"/>
  <c r="AA163"/>
  <c r="Z163"/>
  <c r="Z218" s="1"/>
  <c r="Y163"/>
  <c r="X163"/>
  <c r="W163"/>
  <c r="V163"/>
  <c r="V218" s="1"/>
  <c r="U163"/>
  <c r="T163"/>
  <c r="S163"/>
  <c r="R163"/>
  <c r="R218" s="1"/>
  <c r="Q163"/>
  <c r="P163"/>
  <c r="O163"/>
  <c r="N163"/>
  <c r="N218" s="1"/>
  <c r="M163"/>
  <c r="L163"/>
  <c r="K163"/>
  <c r="J163"/>
  <c r="J218" s="1"/>
  <c r="I163"/>
  <c r="H163"/>
  <c r="G163"/>
  <c r="F163"/>
  <c r="F218" s="1"/>
  <c r="E163"/>
  <c r="D163"/>
  <c r="C163"/>
  <c r="BK162"/>
  <c r="BK161"/>
  <c r="BK160"/>
  <c r="BK159"/>
  <c r="BK158"/>
  <c r="BK157"/>
  <c r="BK156"/>
  <c r="BK155"/>
  <c r="BK154"/>
  <c r="BK153"/>
  <c r="BK152"/>
  <c r="BK151"/>
  <c r="BK150"/>
  <c r="BK149"/>
  <c r="BK148"/>
  <c r="BK147"/>
  <c r="BK146"/>
  <c r="BK145"/>
  <c r="BK144"/>
  <c r="BK143"/>
  <c r="BK142"/>
  <c r="BK141"/>
  <c r="BK140"/>
  <c r="BK139"/>
  <c r="BK138"/>
  <c r="BK137"/>
  <c r="BK136"/>
  <c r="BK135"/>
  <c r="BK134"/>
  <c r="BK133"/>
  <c r="BK132"/>
  <c r="BK131"/>
  <c r="BK130"/>
  <c r="BK129"/>
  <c r="BK128"/>
  <c r="BK127"/>
  <c r="BK126"/>
  <c r="BK125"/>
  <c r="BK124"/>
  <c r="BK123"/>
  <c r="BK122"/>
  <c r="BK121"/>
  <c r="BK120"/>
  <c r="BK119"/>
  <c r="BK118"/>
  <c r="BK117"/>
  <c r="BK116"/>
  <c r="BK115"/>
  <c r="BK114"/>
  <c r="BK113"/>
  <c r="BK112"/>
  <c r="BK111"/>
  <c r="BK110"/>
  <c r="BK109"/>
  <c r="BK108"/>
  <c r="BK107"/>
  <c r="BK106"/>
  <c r="BK105"/>
  <c r="BK104"/>
  <c r="BK103"/>
  <c r="BK102"/>
  <c r="BK101"/>
  <c r="BK100"/>
  <c r="BK99"/>
  <c r="BK98"/>
  <c r="BK97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K76"/>
  <c r="BK75"/>
  <c r="BK74"/>
  <c r="BK73"/>
  <c r="BK72"/>
  <c r="BK71"/>
  <c r="BK70"/>
  <c r="BK69"/>
  <c r="BK68"/>
  <c r="BK67"/>
  <c r="BK66"/>
  <c r="BK65"/>
  <c r="BK64"/>
  <c r="BK63"/>
  <c r="BK62"/>
  <c r="BK61"/>
  <c r="BK60"/>
  <c r="BK59"/>
  <c r="BK58"/>
  <c r="BK57"/>
  <c r="BK56"/>
  <c r="BK55"/>
  <c r="BK54"/>
  <c r="BK53"/>
  <c r="BK52"/>
  <c r="BK51"/>
  <c r="BK50"/>
  <c r="BK49"/>
  <c r="BK48"/>
  <c r="BK47"/>
  <c r="BK46"/>
  <c r="BK45"/>
  <c r="BK44"/>
  <c r="BK43"/>
  <c r="BK42"/>
  <c r="BK41"/>
  <c r="BK40"/>
  <c r="BK39"/>
  <c r="BK38"/>
  <c r="BK37"/>
  <c r="BK36"/>
  <c r="BK35"/>
  <c r="BK34"/>
  <c r="BK33"/>
  <c r="BK32"/>
  <c r="BK31"/>
  <c r="BK30"/>
  <c r="BK29"/>
  <c r="BK28"/>
  <c r="BK27"/>
  <c r="BK26"/>
  <c r="BK25"/>
  <c r="BK24"/>
  <c r="BK23"/>
  <c r="BK22"/>
  <c r="BK21"/>
  <c r="BK163" s="1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K18"/>
  <c r="BK17"/>
  <c r="BK19" s="1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K14"/>
  <c r="BK13"/>
  <c r="BK250" l="1"/>
  <c r="F272"/>
  <c r="J272"/>
  <c r="N272"/>
  <c r="R272"/>
  <c r="V272"/>
  <c r="Z272"/>
  <c r="AD272"/>
  <c r="AH272"/>
  <c r="AL272"/>
  <c r="AP272"/>
  <c r="AT272"/>
  <c r="AX272"/>
  <c r="BB272"/>
  <c r="BF272"/>
  <c r="BJ272"/>
  <c r="BK218"/>
  <c r="C272"/>
  <c r="G272"/>
  <c r="K272"/>
  <c r="O272"/>
  <c r="S272"/>
  <c r="W272"/>
  <c r="AA272"/>
  <c r="AE272"/>
  <c r="AI272"/>
  <c r="AM272"/>
  <c r="AQ272"/>
  <c r="AU272"/>
  <c r="AY272"/>
  <c r="BC272"/>
  <c r="BG272"/>
  <c r="BK266"/>
  <c r="BK272" s="1"/>
  <c r="D272"/>
  <c r="H272"/>
  <c r="L272"/>
  <c r="P272"/>
  <c r="T272"/>
  <c r="X272"/>
  <c r="AB272"/>
  <c r="AF272"/>
  <c r="AJ272"/>
  <c r="AN272"/>
  <c r="AR272"/>
  <c r="AV272"/>
  <c r="AZ272"/>
  <c r="BD272"/>
  <c r="BH272"/>
  <c r="E272"/>
  <c r="I272"/>
  <c r="M272"/>
  <c r="Q272"/>
  <c r="U272"/>
  <c r="Y272"/>
  <c r="AC272"/>
  <c r="AG272"/>
  <c r="AK272"/>
  <c r="AO272"/>
  <c r="AS272"/>
  <c r="AW272"/>
  <c r="BA272"/>
  <c r="BE272"/>
  <c r="BI272"/>
</calcChain>
</file>

<file path=xl/sharedStrings.xml><?xml version="1.0" encoding="utf-8"?>
<sst xmlns="http://schemas.openxmlformats.org/spreadsheetml/2006/main" count="310" uniqueCount="283">
  <si>
    <t>Sl. No.</t>
  </si>
  <si>
    <t>Scheme Category/ Scheme Name</t>
  </si>
  <si>
    <t>UTI - Mutual Fund: AVG.Net Assets Under Management (AAUM) as on 31ST JAN-2017 (All figures in Rs. Crore)</t>
  </si>
  <si>
    <t xml:space="preserve">Through Direct Plan </t>
  </si>
  <si>
    <t>Through Associate Distributors</t>
  </si>
  <si>
    <t>Through Non - Associate Distributors</t>
  </si>
  <si>
    <t>GRAND TOTAL</t>
  </si>
  <si>
    <t>T15</t>
  </si>
  <si>
    <t>B15</t>
  </si>
  <si>
    <t>I</t>
  </si>
  <si>
    <t>II</t>
  </si>
  <si>
    <t>A</t>
  </si>
  <si>
    <t>INCOME / DEBT ORIENTED SCHEMES</t>
  </si>
  <si>
    <t>(i)</t>
  </si>
  <si>
    <t>Liquid/ Money Market</t>
  </si>
  <si>
    <t>UTI-Liquid Cash Plan- Institutional</t>
  </si>
  <si>
    <t>UTI - MONEY MARKET FUND</t>
  </si>
  <si>
    <t>(a) Sub-Total</t>
  </si>
  <si>
    <t>(ii)</t>
  </si>
  <si>
    <t>Gilt</t>
  </si>
  <si>
    <t>UTI-G-SEC FUND- SHORT TERM PLAN</t>
  </si>
  <si>
    <t>UTI - GILT ADVANTAGE FUND</t>
  </si>
  <si>
    <t>(b) Sub-Total</t>
  </si>
  <si>
    <t>(iii)</t>
  </si>
  <si>
    <t>FMP</t>
  </si>
  <si>
    <t>UTI FIXED MATURITY PLAN - YEARLY FMP SERIES - MAR 2014:  YFMP (03 / 14)</t>
  </si>
  <si>
    <t>UTI-Fixed Income Interval Fund - I- QUARTERLY INTERVAL PLAN- Retail Option</t>
  </si>
  <si>
    <t>UTI-Fixed Income Interval Fund - I- Monthly Interval Plan- Retail Option</t>
  </si>
  <si>
    <t xml:space="preserve">UTI-Fixed Income Interval Fund - I- Annual Interval Plan- Retail Option </t>
  </si>
  <si>
    <t>UTI - FIXED INCOME INTERVAL FUND-ANNUAL INTERVAL PLAN SERIES - II</t>
  </si>
  <si>
    <t>UTI-Fixed Income Interval Fund - III- Quarterly Interval Plan</t>
  </si>
  <si>
    <t>UTI - FIXED INCOME INTERVAL FUND ANNUAL INTERVAL PLAN III</t>
  </si>
  <si>
    <t xml:space="preserve">UTI-Fixed Income Interval Fund - IV- Annual Interval Plan- Retail Option </t>
  </si>
  <si>
    <t>UTI-Fixed Income Interval Fund - I - Half Yearly Interval Plan- Retail Option</t>
  </si>
  <si>
    <t>UTI-Fixed Income Interval Fund - II- Monthly Interval Plan- Retail Option</t>
  </si>
  <si>
    <t>UTI-Fixed Income Interval Fund - II - Half Yearly Interval Plan- Retail Option</t>
  </si>
  <si>
    <t>UTI-Fixed Income Interval Fund - IV- Quarterly Interval Plan- Retail Option</t>
  </si>
  <si>
    <t>UTI-Fixed Income Interval Fund - V- Quarterly Interval Plan- Retail Option</t>
  </si>
  <si>
    <t>UTI-Fixed Income Interval Fund - VI- Quarterly Interval Plan- Retail Option</t>
  </si>
  <si>
    <t>UTI-Fixed Income Interval Fund - VII- Quarterly Interval Plan- Retail Option</t>
  </si>
  <si>
    <t>UTI FIXED TERM INCOME FUND SERIES XVII - VII</t>
  </si>
  <si>
    <t>UTI FIXED TERM INCOME FUND SERIES XVII - VIII (1096 DAYS)</t>
  </si>
  <si>
    <t>UTI FIXED TERM INCOME FUND SERIES XVII - IX</t>
  </si>
  <si>
    <t>UTI FIXED TERM INCOME FUND SERIES XVII - X</t>
  </si>
  <si>
    <t>UTI FIXED TERM INCOME FUND SERIES XVII - XI</t>
  </si>
  <si>
    <t>UTI FIXED TERM INCOME FUND SERIES XVII - XII (1148 DAYS)</t>
  </si>
  <si>
    <t>UTI FIXED TERM INCOME FUND SERIES XVII - XIII</t>
  </si>
  <si>
    <t>UTI FIXED TERM INCOME FUND SERIES XVII - XIV</t>
  </si>
  <si>
    <t>UTI FIXED TERM INCOME FUND SERIES XVII - XV (1825 DAYS)</t>
  </si>
  <si>
    <t>UTI FIXED TERM INCOME FUND SERIES XVII - XVI</t>
  </si>
  <si>
    <t>UTI FIXED TERM INCOME FUND SERIES XVII - XVII</t>
  </si>
  <si>
    <t>UTI FIXED TERM INCOME FUND SERIES XVII - XVIII</t>
  </si>
  <si>
    <t>UTI FIXED TERM INCOME FUND SERIES XVII - XIX</t>
  </si>
  <si>
    <t>UTI FIXED TERM INCOME FUND SERIES XVII - XX</t>
  </si>
  <si>
    <t>UTI FIXED TERM INCOME FUND SERIES XVIII - I</t>
  </si>
  <si>
    <t>UTI FIXED TERM INCOME FUND SERIES XVIII - II (1825 DAYS)</t>
  </si>
  <si>
    <t>UTI FIXED TERM INCOME FUND SERIES XVIII - III</t>
  </si>
  <si>
    <t>UTI FIXED TERM INCOME FUND SERIES XVIII - IV</t>
  </si>
  <si>
    <t>UTI FIXED TERM INCOME FUND SERIES XVIII - V</t>
  </si>
  <si>
    <t>UTI FIXED TERM INCOME FUND SERIES XVIII - VI</t>
  </si>
  <si>
    <t>UTI FIXED TERM INCOME FUND SERIES XVIII - VII</t>
  </si>
  <si>
    <t>UTI FIXED TERM INCOME FUND SERIES XVIII - VIII</t>
  </si>
  <si>
    <t>UTI FIXED TERM INCOME FUND SERIES XVIII - IX</t>
  </si>
  <si>
    <t>UTI FIXED TERM INCOME FUND SERIES XVIII - X</t>
  </si>
  <si>
    <t>UTI FIXED TERM INCOME FUND SERIES XVIII - XI (1095 DAYS)</t>
  </si>
  <si>
    <t>UTI FIXED TERM INCOME FUND SERIES XVIII - XII</t>
  </si>
  <si>
    <t>UTI FIXED TERM INCOME FUND SERIES XVIII - XIII</t>
  </si>
  <si>
    <t>UTI FIXED TERM INCOME FUND SERIES XVIII - XIV</t>
  </si>
  <si>
    <t>UTI FIXED TERM INCOME FUND SERIES XVIII - XV</t>
  </si>
  <si>
    <t>UTI FIXED TERM INCOME FUND SERIES XIX - I</t>
  </si>
  <si>
    <t>UTI FIXED TERM INCOME FUND SERIES XIX - II</t>
  </si>
  <si>
    <t>UTI FIXED TERM INCOME FUND SERIES XIX - III</t>
  </si>
  <si>
    <t>UTI FIXED TERM INCOME FUND SERIES XIX - IV</t>
  </si>
  <si>
    <t>UTI FIXED TERM INCOME FUND SERIES XIX - V (1095 DAYS)</t>
  </si>
  <si>
    <t>UTI FIXED TERM INCOME FUND SERIES XIX - VI</t>
  </si>
  <si>
    <t>UTI FIXED TERM INCOME FUND SERIES XIX - VII (1095 DAYS)</t>
  </si>
  <si>
    <t>UTI FIXED TERM INCOME FUND SERIES XIX - VIII</t>
  </si>
  <si>
    <t>UTI FIXED TERM INCOME FUND SERIES XIX - IX</t>
  </si>
  <si>
    <t>UTI FIXED TERM INCOME FUND SERIES XIX - X</t>
  </si>
  <si>
    <t>UTI FIXED TERM INCOME FUND SERIES XIX - XI</t>
  </si>
  <si>
    <t>UTI FIXED TERM INCOME FUND SERIES XIX - XII</t>
  </si>
  <si>
    <t>UTI FIXED TERM INCOME FUND SERIES XIX - XV (1101 DAYS)</t>
  </si>
  <si>
    <t>UTI FIXED TERM INCOME FUND SERIES XIX - XVIII (1105 DAYS)</t>
  </si>
  <si>
    <t>UTI FIXED TERM INCOME FUND SERIES XIX -  XIX (1101 DAYS)</t>
  </si>
  <si>
    <t>UTI FIXED TERM INCOME FUND SERIES XIX -  XX (1099 DAYS)</t>
  </si>
  <si>
    <t>UTI FIXED TERM INCOME FUND SERIES XX -  I (1099 DAYS)</t>
  </si>
  <si>
    <t>UTI FIXED TERM INCOME FUND SERIES XX -  II (1103 DAYS)</t>
  </si>
  <si>
    <t>UTI FIXED TERM INCOME FUND SERIES XX -  III (1100 DAYS)</t>
  </si>
  <si>
    <t>UTI FIXED TERM INCOME FUND SERIES XX -  V (1100 DAYS)</t>
  </si>
  <si>
    <t>UTI FIXED TERM INCOME FUND SERIES XX -  VI (1100 DAYS)</t>
  </si>
  <si>
    <t>UTI FIXED TERM INCOME FUND SERIES XX -  VII (1103 DAYS)</t>
  </si>
  <si>
    <t>UTI FIXED TERM INCOME FUND SERIES XX -  VIII (1105 DAYS)</t>
  </si>
  <si>
    <t>UTI FIXED TERM INCOME FUND SERIES XX -  IX (1104 DAYS)</t>
  </si>
  <si>
    <t>UTI FIXED TERM INCOME FUND SERIES XX - X (1105 DAYS)</t>
  </si>
  <si>
    <t>UTI FIXED TERM INCOME FUND SERIES XX -  XI (1100 DAYS)</t>
  </si>
  <si>
    <t>UTI FIXED TERM INCOME FUND SERIES XX - XII (1103 DAYS)</t>
  </si>
  <si>
    <t>UTI FIXED TERM INCOME FUND SERIES XX - XVI (1100 DAYS)</t>
  </si>
  <si>
    <t>UTI FIXED TERM INCOME FUND SERIES XX - XVII (1102 DAYS)</t>
  </si>
  <si>
    <t>UTI FIXED TERM INCOME FUND SERIES XXI - I (1100 DAYS)</t>
  </si>
  <si>
    <t>UTI FIXED TERM INCOME FUND SERIES XXI - II (1100 DAYS)</t>
  </si>
  <si>
    <t>UTI FIXED TERM INCOME FUND SERIES XXI - III (1158 DAYS)</t>
  </si>
  <si>
    <t>UTI FIXED TERM INCOME FUND SERIES XXI - IV (1146 DAYS)</t>
  </si>
  <si>
    <t>UTI FIXED TERM INCOME FUND SERIES XXI - VI (1145 DAYS)</t>
  </si>
  <si>
    <t>UTI FIXED TERM INCOME FUND SERIES XXI - VII (1143 DAYS)</t>
  </si>
  <si>
    <t>UTI FIXED TERM INCOME FUND SERIES XXI - VIII (1136 DAYS)</t>
  </si>
  <si>
    <t>UTI FIXED TERM INCOME FUND SERIES XXI - X (1112 DAYS)</t>
  </si>
  <si>
    <t>UTI FIXED TERM INCOME FUND SERIES XXI - XI (1112 DAYS)</t>
  </si>
  <si>
    <t>UTI FIXED TERM INCOME FUND SERIES XXI - XII (1106 DAYS)</t>
  </si>
  <si>
    <t>UTI FIXED TERM INCOME FUND SERIES XXI - XIV (1103 DAYS)</t>
  </si>
  <si>
    <t>UTI FIXED TERM INCOME FUND SERIES XXI - XV (1103 DAYS)</t>
  </si>
  <si>
    <t>UTI FIXED TERM INCOME FUND SERIES XXII - I (1099 DAYS)</t>
  </si>
  <si>
    <t>UTI FIXED TERM INCOME FUND SERIES XXII - II (1099 DAYS)</t>
  </si>
  <si>
    <t>UTI FIXED TERM INCOME FUND SERIES XXII - III (1099 DAYS)</t>
  </si>
  <si>
    <t>UTI FIXED TERM INCOME FUND SERIES XXII - IV (1098 DAYS)</t>
  </si>
  <si>
    <t>UTI FIXED TERM INCOME FUND SERIES XXII - V (1099 DAYS)</t>
  </si>
  <si>
    <t>UTI FIXED TERM INCOME FUND SERIES XXII - VI (1098 DAYS)</t>
  </si>
  <si>
    <t>UTI FIXED TERM INCOME FUND SERIES XXII - VII (1098 DAYS)</t>
  </si>
  <si>
    <t>UTI FIXED TERM INCOME FUND SERIES XXII - VIII (1099 DAYS)</t>
  </si>
  <si>
    <t>UTI FIXED TERM INCOME FUND SERIES XXII - IX (1098 DAYS)</t>
  </si>
  <si>
    <t>UTI FIXED TERM INCOME FUND SERIES XXII - X (1098 DAYS)</t>
  </si>
  <si>
    <t>UTI FIXED TERM INCOME FUND SERIES XXII - XI (1098 DAYS)</t>
  </si>
  <si>
    <t>UTI FIXED TERM INCOME FUND SERIES XXII - XIII (1100 DAYS)</t>
  </si>
  <si>
    <t>UTI FIXED TERM INCOME FUND SERIES XXII - XII (1100 DAYS)</t>
  </si>
  <si>
    <t>UTI FIXED TERM INCOME FUND SERIES XXII - XIV (1100 DAYS)</t>
  </si>
  <si>
    <t>UTI FIXED TERM INCOME FUND SERIES XXII - XV (1098 DAYS)</t>
  </si>
  <si>
    <t>UTI FIXED TERM INCOME FUND SERIES XXIII - I (1098 DAYS)</t>
  </si>
  <si>
    <t>UTI FIXED TERM INCOME FUND SERIES XXIII - III (1098 DAYS)</t>
  </si>
  <si>
    <t>UTI FIXED TERM INCOME FUND SERIES XXIII - II (1100 DAYS)</t>
  </si>
  <si>
    <t>UTI FIXED TERM INCOME FUND SERIES XXIII - IV (1100 DAYS)</t>
  </si>
  <si>
    <t>UTI FIXED TERM INCOME FUND SERIES XXIII - V (1100 DAYS)</t>
  </si>
  <si>
    <t>UTI FIXED TERM INCOME FUND SERIES XXIII - VI (1100 DAYS)</t>
  </si>
  <si>
    <t>UTI FIXED TERM INCOME FUND SERIES XXIII - VII (1098 DAYS)</t>
  </si>
  <si>
    <t>UTI FIXED TERM INCOME FUND SERIES XXIII - VIII (1100 DAYS)</t>
  </si>
  <si>
    <t>UTI FIXED TERM INCOME FUND SERIES XXIII - IX (1100 DAYS)</t>
  </si>
  <si>
    <t>UTI FIXED TERM INCOME FUND SERIES XXIII - X (1100 DAYS)</t>
  </si>
  <si>
    <t>UTI FIXED TERM INCOME FUND SERIES XXIII - XI (1100 DAYS)</t>
  </si>
  <si>
    <t>UTI FIXED TERM INCOME FUND SERIES XXIII - XII (1100 DAYS)</t>
  </si>
  <si>
    <t>UTI FIXED TERM INCOME FUND SERIES XXIII - XIII (1100 DAYS)</t>
  </si>
  <si>
    <t>UTI FIXED TERM INCOME FUND SERIES XXIII - XIV (1146 DAYS)</t>
  </si>
  <si>
    <t>UTI FIXED TERM INCOME FUND SERIES XXIII - XV (1176 DAYS)</t>
  </si>
  <si>
    <t>UTI FIXED TERM INCOME FUND SERIES XXIV - II (1142 DAYS)</t>
  </si>
  <si>
    <t>UTI FIXED TERM INCOME FUND SERIES XXIV - V (1132 DAYS)</t>
  </si>
  <si>
    <t>UTI FIXED TERM INCOME FUND SERIES XXIV - VI (1181 DAYS)</t>
  </si>
  <si>
    <t>UTI FIXED TERM INCOME FUND SERIES XXIV - VII (1182 DAYS)</t>
  </si>
  <si>
    <t>UTI FIXED TERM INCOME FUND SERIES XXIV - VIII (1184 DAYS)</t>
  </si>
  <si>
    <t>UTI FIXED TERM INCOME FUND SERIES XXIV - IX (1183 DAYS)</t>
  </si>
  <si>
    <t>UTI FIXED TERM INCOME FUND SERIES XXIV - X (1118 DAYS)</t>
  </si>
  <si>
    <t>UTI FIXED TERM INCOME FUND SERIES XXIV - XI (1098 DAYS)</t>
  </si>
  <si>
    <t>UTI FIXED TERM INCOME FUND SERIES XXIV - XII (1099 DAYS)</t>
  </si>
  <si>
    <t>UTI FIXED TERM INCOME FUND SERIES XXIV - XIII (1097 DAYS)</t>
  </si>
  <si>
    <t>UTI FIXED TERM INCOME FUND SERIES XXIV - XIV (1831 DAYS)</t>
  </si>
  <si>
    <t>UTI FIXED TERM INCOME FUND SERIES XXIV - XV (1099 DAYS)</t>
  </si>
  <si>
    <t>UTI FIXED TERM INCOME FUND SERIES XXIV - XVII (1098 DAYS)</t>
  </si>
  <si>
    <t>UTI FIXED TERM INCOME FUND SERIES XXV - I (1099 DAYS)</t>
  </si>
  <si>
    <t>UTI FIXED TERM INCOME FUND SERIES XXV - II (1097 DAYS)</t>
  </si>
  <si>
    <t>UTI FIXED TERM INCOME FUND SERIES XXV-III (1100 DAYS)</t>
  </si>
  <si>
    <t>UTI FIXED TERM INCOME FUND SERIES XXV - IV (1100 DAYS)</t>
  </si>
  <si>
    <t>UTI FIXED TERM INCOME FUND SERIES XXV - V (1100 DAYS)</t>
  </si>
  <si>
    <t>UTI FIXED TERM INCOME FUND SERIES XXV - VI (1098 DAYS)</t>
  </si>
  <si>
    <t>UTI FIXED TERM INCOME FUND SERIES XXV - VII (1097 DAYS)</t>
  </si>
  <si>
    <t>UTI FIXED TERM INCOME FUND SERIES XXV - VIII (1100 DAYS)</t>
  </si>
  <si>
    <t>UTI FIXED TERM INCOME FUND SERIES XXV - IX (1098 DAYS)</t>
  </si>
  <si>
    <t>UTI FIXED TERM INCOME FUND SERIES XXV - X (1229 DAYS)</t>
  </si>
  <si>
    <t>UTI FIXED TERM INCOME FUND SERIES XXV - XI (1211 DAYS)</t>
  </si>
  <si>
    <t>UTI FIXED TERM INCOME FUND SERIES XXV - XII (1198 DAYS)</t>
  </si>
  <si>
    <t>UTI Fixed Term Income Fund Series XXVI-I (1182 days)</t>
  </si>
  <si>
    <t>UTI FIXED TERM INCOME FUND SERIES XXVI - II (1176 DAYS)</t>
  </si>
  <si>
    <t>(c) Sub-Total</t>
  </si>
  <si>
    <t>(iv)</t>
  </si>
  <si>
    <t>Debt (assured return)</t>
  </si>
  <si>
    <t xml:space="preserve"> (d) Sub-Total</t>
  </si>
  <si>
    <t>(v)</t>
  </si>
  <si>
    <t>Infrastructure Debt Funds</t>
  </si>
  <si>
    <t xml:space="preserve"> (e) Sub-Total</t>
  </si>
  <si>
    <t>(vi)</t>
  </si>
  <si>
    <t>Other Debt Schemes</t>
  </si>
  <si>
    <t>UTI-Treasury Advantage Fund - Institutional Plan</t>
  </si>
  <si>
    <t>UTI-Bond Fund</t>
  </si>
  <si>
    <t>UTI BANKING &amp; PSU DEBT FUND</t>
  </si>
  <si>
    <t>UTI - CAPITAL PROTECTION ORIENTED SCHEME – SERIES IV – I (1103 DAYS)</t>
  </si>
  <si>
    <t>UTI-CAPITAL PROTECTION ORIENTED SCHEME - SERIES IV - II (1104 DAYS)</t>
  </si>
  <si>
    <t>UTI-CAPITAL PROTECTION ORIENTED SCHEME - SERIES IV - III (1105 DAYS)</t>
  </si>
  <si>
    <t>UTI-CAPITAL PROTECTION ORIENTED SCHEME - SERIES V - I (1163 DAYS)</t>
  </si>
  <si>
    <t>UTI-CAPITAL PROTECTION ORIENTED SCHEME - SERIES V - II (1135 DAYS)</t>
  </si>
  <si>
    <t>UTI-Children's Career Balanced Plan</t>
  </si>
  <si>
    <t>UTI-CCP Advantage Fund</t>
  </si>
  <si>
    <t>UTI-INCOME OPPORTUNITIES FUND</t>
  </si>
  <si>
    <t>UTI-CAPITAL PROTECTION ORIENTED SCHEME - SERIES VI - I (1098 DAYS)</t>
  </si>
  <si>
    <t>UTI-Unit Scheme for Charitable &amp; Religious Trusts &amp; Registered Societies</t>
  </si>
  <si>
    <t>UTI-CAPITAL PROTECTION ORIENTED SCHEME - SERIES VI - II (1100 DAYS)</t>
  </si>
  <si>
    <t>UTI-CAPITAL PROTECTION ORIENTED SCHEME - SERIES VI - III (1098 DAYS)</t>
  </si>
  <si>
    <t>UTI-CAPITAL PROTECTION ORIENTED SCHEME - SERIES VII - I (1098 DAYS)</t>
  </si>
  <si>
    <t>UTI-CAPITAL PROTECTION ORIENTED SCHEME - SERIES VII - II (1281 DAYS)</t>
  </si>
  <si>
    <t>UTI-CAPITAL PROTECTION ORIENTED SCHEME - SERIES VII - III (1279 DAYS)</t>
  </si>
  <si>
    <t>UTI-CAPITAL PROTECTION ORIENTED SCHEME - SERIES VII - IV (1278 DAYS)</t>
  </si>
  <si>
    <t>UTI-CAPITAL PROTECTION ORIENTED SCHEME - SERIES VII - V (1281 DAYS)</t>
  </si>
  <si>
    <t>UTI-CAPITAL PROTECTION ORIENTED SCHEME - SERIES VIII - I (1278 DAYS)</t>
  </si>
  <si>
    <t>UTI- DUAL ADVANTAGE FIXED TERM FUND - SERIES I - I (1100 DAYS)</t>
  </si>
  <si>
    <t>UTI- DUAL ADVANTAGE FIXED TERM FUND - SERIES I - II (1145 DAYS)</t>
  </si>
  <si>
    <t>UTI-Dynamic Bond Fund</t>
  </si>
  <si>
    <t>UTI- DUAL ADVANTAGE FIXED TERM FUND - SERIES I - III (1111 DAYS)</t>
  </si>
  <si>
    <t>UTI- DUAL ADVANTAGE FIXED TERM FUND - SERIES I - IV (1099 DAYS)</t>
  </si>
  <si>
    <t>UTI- DUAL ADVANTAGE FIXED TERM FUND - SERIES I - V (1099 DAYS)</t>
  </si>
  <si>
    <t>UTI-DUAL ADVANTAGE FIXED TERM FUND - SERIES II - I (1998 DAYS)</t>
  </si>
  <si>
    <t>UTI DUAL ADVANTAGE FIXED TERM FUND - SERIES II - II (1997 DAYS)</t>
  </si>
  <si>
    <t>UTI DUAL ADVANTAGE FIXED TERM FUND - SERIES II - III (1998 DAYS)</t>
  </si>
  <si>
    <t>UTI DUAL ADVANTAGE FIXED TERM FUND - SERIES II - IV (1997 DAYS)</t>
  </si>
  <si>
    <t>UTI DUAL ADVANTAGE FIXED TERM FUND - SERIES II - V (1997 DAYS)</t>
  </si>
  <si>
    <t>UTI DUAL ADVANTAGE FIXED TERM FUND - SERIES III - I (1998 DAYS)</t>
  </si>
  <si>
    <t>UTI DUAL ADVANTAGE FIXED TERM FUND - SERIES III - II (1278 DAYS)</t>
  </si>
  <si>
    <t>UTI DUAL ADVANTAGE FIXED TERM FUND - SERIES III - III (1102 DAYS)</t>
  </si>
  <si>
    <t>UTI-DUAL ADVANTAGE FIXED TERM FUND - SERIES IV - I (1279 DAYS)</t>
  </si>
  <si>
    <t>UTI DUAL ADVANTAGE FIXED TERM FUND - SERIES IV - II (1278 DAYS)</t>
  </si>
  <si>
    <t>UTI-FLOATING RATE FUND-STP</t>
  </si>
  <si>
    <t>UTI-MIS-Advantage Plan</t>
  </si>
  <si>
    <t>UTI-Monthly Income Scheme</t>
  </si>
  <si>
    <t>UTI-Mahila Unit Scheme</t>
  </si>
  <si>
    <t>UTI MEDIUM TERM FUND</t>
  </si>
  <si>
    <t>UTI-Retirement Benefit Pension Fund</t>
  </si>
  <si>
    <t>UTI-Short Term Income Fund- Institutional Option</t>
  </si>
  <si>
    <t>UTI-UNIT LINKED INSURANCE PLAN</t>
  </si>
  <si>
    <t>UTI-CAPITAL PROTECTION ORIENTED SCHEME - SERIES VIII - II (1831 DAYS)</t>
  </si>
  <si>
    <t>UTI-CAPITAL PROTECTION ORIENTED SCHEME - SERIES VIII - III (1281 DAYS)</t>
  </si>
  <si>
    <t>UTI-CAPITAL PROTECTION ORIENTED SCHEME - SERIES VIII - IV (1996 DAYS)</t>
  </si>
  <si>
    <t>(f) Sub-Total</t>
  </si>
  <si>
    <t>Grand Sub-Total (a+b+c+d+e+f)</t>
  </si>
  <si>
    <t>B</t>
  </si>
  <si>
    <t>GROWTH / EQUITY ORIENTED SCHEMES</t>
  </si>
  <si>
    <t>ELSS</t>
  </si>
  <si>
    <t>UTI-LONG TERM EQUITY FUND (TAX SAVING)</t>
  </si>
  <si>
    <t>UTI - LONG TERM ADVANTAGE FUND - SERIES I</t>
  </si>
  <si>
    <t>UTI - LONG TERM ADVANTAGE FUND- SERIES II</t>
  </si>
  <si>
    <t>UTI - LONG TERM ADVANTAGE FUND - SERIES III</t>
  </si>
  <si>
    <t>UTI LONG TERM ADVANTAGE FUND - SERIES IV</t>
  </si>
  <si>
    <t>UTI - MASTER EQUITY PLAN UNIT SCHEME (MEPUS)</t>
  </si>
  <si>
    <t>Others</t>
  </si>
  <si>
    <t>UTI-Transportation &amp; Logistics Fund</t>
  </si>
  <si>
    <t>UTI-BANKING SECTOR FUND</t>
  </si>
  <si>
    <t>UTI-Dividend Yield Fund</t>
  </si>
  <si>
    <t>UTI-Equity Fund</t>
  </si>
  <si>
    <t>UTI-FOCUSSED EQUITY FUND-SERIES I (1100 DAYS)</t>
  </si>
  <si>
    <t>UTI-FOCUSSED EQUITY FUND-SERIES II (1102 DAYS)</t>
  </si>
  <si>
    <t>UTI-Pharma &amp; Healthcare Fund</t>
  </si>
  <si>
    <t>UTI-Infrastructure Fund</t>
  </si>
  <si>
    <t>UTI-BLUECHIP FLEXICAP FUND</t>
  </si>
  <si>
    <t>UTI-India Lifestyle Fund</t>
  </si>
  <si>
    <t>UTI-Mid Cap Fund</t>
  </si>
  <si>
    <t>UTI-MNC Fund</t>
  </si>
  <si>
    <t>UTI-Top 100 Fund</t>
  </si>
  <si>
    <t>UTI-Mastershare Unit Scheme</t>
  </si>
  <si>
    <t>UTI - MULTI CAP FUND</t>
  </si>
  <si>
    <t>UTI-Nifty Index Fund</t>
  </si>
  <si>
    <t>UTI-Opportunities Fund</t>
  </si>
  <si>
    <t>UTI-SPREAD Fund</t>
  </si>
  <si>
    <t>UTI-WEALTH BUILDER FUND</t>
  </si>
  <si>
    <t>Grand Sub-Total (a+b)</t>
  </si>
  <si>
    <t>C</t>
  </si>
  <si>
    <t>BALANCED SCHEMES</t>
  </si>
  <si>
    <t>UTI-Balanced Fund</t>
  </si>
  <si>
    <t>Grand Sub-Total</t>
  </si>
  <si>
    <t>D</t>
  </si>
  <si>
    <t>EXCHANGE TRADED FUND</t>
  </si>
  <si>
    <t>GOLD ETF</t>
  </si>
  <si>
    <t>UTI - GOLD EXCHANGE TRADED FUND</t>
  </si>
  <si>
    <t xml:space="preserve">Other ETFs </t>
  </si>
  <si>
    <t>UTI-NIFTY EXCHANGE TRADED FUND</t>
  </si>
  <si>
    <t>UTI-SENSEX EXCHANGE TRADED FUND</t>
  </si>
  <si>
    <t>E</t>
  </si>
  <si>
    <t>FUND OF FUNDS INVESTING OVERSEAS</t>
  </si>
  <si>
    <t>Fund of funds investing overseas</t>
  </si>
  <si>
    <t>GRAND TOTAL (A+B+C+D+E)</t>
  </si>
  <si>
    <t>F</t>
  </si>
  <si>
    <t>Fund of Funds Scheme (Domestic)</t>
  </si>
  <si>
    <t xml:space="preserve">T15 : Top 15 cities as identified by AMFI </t>
  </si>
  <si>
    <t xml:space="preserve">B15 : Other than T15  </t>
  </si>
  <si>
    <t>I : Contribution of sponsor and its associates in AUM</t>
  </si>
  <si>
    <t>II : Contribution of other than sponsor and its associates in AUM</t>
  </si>
  <si>
    <t>Category of Investor</t>
  </si>
  <si>
    <t xml:space="preserve">1 : Retail Investor </t>
  </si>
  <si>
    <t>2 : Corporates</t>
  </si>
  <si>
    <t>3 : Banks/FIs</t>
  </si>
  <si>
    <t>4 : FIIs/FPIs</t>
  </si>
  <si>
    <t>5 : High Networth Individuals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</si>
</sst>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64"/>
      <name val="Arial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b/>
      <sz val="9"/>
      <name val="Trebuchet MS"/>
      <family val="2"/>
    </font>
    <font>
      <b/>
      <sz val="9"/>
      <color indexed="8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4" fillId="0" borderId="0"/>
  </cellStyleXfs>
  <cellXfs count="84">
    <xf numFmtId="0" fontId="0" fillId="0" borderId="0" xfId="0"/>
    <xf numFmtId="49" fontId="3" fillId="2" borderId="1" xfId="2" applyNumberFormat="1" applyFont="1" applyFill="1" applyBorder="1" applyAlignment="1">
      <alignment horizontal="center" vertical="center" wrapText="1"/>
    </xf>
    <xf numFmtId="49" fontId="3" fillId="2" borderId="2" xfId="2" applyNumberFormat="1" applyFont="1" applyFill="1" applyBorder="1" applyAlignment="1">
      <alignment horizontal="center" vertical="center" wrapText="1"/>
    </xf>
    <xf numFmtId="2" fontId="5" fillId="2" borderId="3" xfId="3" applyNumberFormat="1" applyFont="1" applyFill="1" applyBorder="1" applyAlignment="1">
      <alignment horizontal="center" vertical="top" wrapText="1"/>
    </xf>
    <xf numFmtId="2" fontId="5" fillId="2" borderId="4" xfId="3" applyNumberFormat="1" applyFont="1" applyFill="1" applyBorder="1" applyAlignment="1">
      <alignment horizontal="center" vertical="top" wrapText="1"/>
    </xf>
    <xf numFmtId="2" fontId="5" fillId="2" borderId="5" xfId="3" applyNumberFormat="1" applyFont="1" applyFill="1" applyBorder="1" applyAlignment="1">
      <alignment horizontal="center" vertical="top" wrapText="1"/>
    </xf>
    <xf numFmtId="49" fontId="3" fillId="2" borderId="6" xfId="2" applyNumberFormat="1" applyFont="1" applyFill="1" applyBorder="1" applyAlignment="1">
      <alignment horizontal="center" vertical="center" wrapText="1"/>
    </xf>
    <xf numFmtId="49" fontId="3" fillId="2" borderId="7" xfId="2" applyNumberFormat="1" applyFont="1" applyFill="1" applyBorder="1" applyAlignment="1">
      <alignment horizontal="center" vertical="center" wrapText="1"/>
    </xf>
    <xf numFmtId="3" fontId="5" fillId="2" borderId="8" xfId="3" applyNumberFormat="1" applyFont="1" applyFill="1" applyBorder="1" applyAlignment="1">
      <alignment horizontal="center" vertical="center" wrapText="1"/>
    </xf>
    <xf numFmtId="2" fontId="5" fillId="2" borderId="3" xfId="3" applyNumberFormat="1" applyFont="1" applyFill="1" applyBorder="1" applyAlignment="1">
      <alignment horizontal="center"/>
    </xf>
    <xf numFmtId="2" fontId="5" fillId="2" borderId="4" xfId="3" applyNumberFormat="1" applyFont="1" applyFill="1" applyBorder="1" applyAlignment="1">
      <alignment horizontal="center"/>
    </xf>
    <xf numFmtId="2" fontId="5" fillId="2" borderId="5" xfId="3" applyNumberFormat="1" applyFont="1" applyFill="1" applyBorder="1" applyAlignment="1">
      <alignment horizontal="center"/>
    </xf>
    <xf numFmtId="3" fontId="5" fillId="2" borderId="9" xfId="3" applyNumberFormat="1" applyFont="1" applyFill="1" applyBorder="1" applyAlignment="1">
      <alignment horizontal="center" vertical="center" wrapText="1"/>
    </xf>
    <xf numFmtId="2" fontId="5" fillId="2" borderId="10" xfId="3" applyNumberFormat="1" applyFont="1" applyFill="1" applyBorder="1" applyAlignment="1">
      <alignment horizontal="center" vertical="top" wrapText="1"/>
    </xf>
    <xf numFmtId="2" fontId="5" fillId="2" borderId="11" xfId="3" applyNumberFormat="1" applyFont="1" applyFill="1" applyBorder="1" applyAlignment="1">
      <alignment horizontal="center" vertical="top" wrapText="1"/>
    </xf>
    <xf numFmtId="2" fontId="5" fillId="2" borderId="12" xfId="3" applyNumberFormat="1" applyFont="1" applyFill="1" applyBorder="1" applyAlignment="1">
      <alignment horizontal="center" vertical="top" wrapText="1"/>
    </xf>
    <xf numFmtId="49" fontId="3" fillId="2" borderId="13" xfId="2" applyNumberFormat="1" applyFont="1" applyFill="1" applyBorder="1" applyAlignment="1">
      <alignment horizontal="center" vertical="center" wrapText="1"/>
    </xf>
    <xf numFmtId="49" fontId="3" fillId="2" borderId="14" xfId="2" applyNumberFormat="1" applyFont="1" applyFill="1" applyBorder="1" applyAlignment="1">
      <alignment horizontal="center" vertical="center" wrapText="1"/>
    </xf>
    <xf numFmtId="0" fontId="5" fillId="2" borderId="15" xfId="3" applyNumberFormat="1" applyFont="1" applyFill="1" applyBorder="1" applyAlignment="1">
      <alignment horizontal="center" wrapText="1"/>
    </xf>
    <xf numFmtId="0" fontId="5" fillId="2" borderId="16" xfId="3" applyNumberFormat="1" applyFont="1" applyFill="1" applyBorder="1" applyAlignment="1">
      <alignment horizontal="center" wrapText="1"/>
    </xf>
    <xf numFmtId="0" fontId="5" fillId="2" borderId="17" xfId="3" applyNumberFormat="1" applyFont="1" applyFill="1" applyBorder="1" applyAlignment="1">
      <alignment horizontal="center" wrapText="1"/>
    </xf>
    <xf numFmtId="0" fontId="6" fillId="0" borderId="18" xfId="0" applyFont="1" applyFill="1" applyBorder="1"/>
    <xf numFmtId="0" fontId="6" fillId="0" borderId="19" xfId="0" applyFont="1" applyFill="1" applyBorder="1" applyAlignment="1">
      <alignment wrapText="1"/>
    </xf>
    <xf numFmtId="0" fontId="5" fillId="0" borderId="19" xfId="3" applyNumberFormat="1" applyFont="1" applyFill="1" applyBorder="1" applyAlignment="1">
      <alignment horizontal="center" wrapText="1"/>
    </xf>
    <xf numFmtId="3" fontId="5" fillId="0" borderId="20" xfId="3" applyNumberFormat="1" applyFont="1" applyFill="1" applyBorder="1" applyAlignment="1">
      <alignment horizontal="center" vertical="center" wrapText="1"/>
    </xf>
    <xf numFmtId="0" fontId="6" fillId="0" borderId="21" xfId="0" applyFont="1" applyFill="1" applyBorder="1"/>
    <xf numFmtId="0" fontId="7" fillId="0" borderId="22" xfId="0" applyFont="1" applyFill="1" applyBorder="1" applyAlignment="1">
      <alignment wrapText="1"/>
    </xf>
    <xf numFmtId="0" fontId="5" fillId="0" borderId="22" xfId="3" applyNumberFormat="1" applyFont="1" applyFill="1" applyBorder="1" applyAlignment="1">
      <alignment horizontal="center" wrapText="1"/>
    </xf>
    <xf numFmtId="3" fontId="5" fillId="0" borderId="23" xfId="3" applyNumberFormat="1" applyFont="1" applyFill="1" applyBorder="1" applyAlignment="1">
      <alignment horizontal="center" vertical="center" wrapText="1"/>
    </xf>
    <xf numFmtId="0" fontId="7" fillId="0" borderId="21" xfId="0" applyFont="1" applyFill="1" applyBorder="1"/>
    <xf numFmtId="0" fontId="8" fillId="0" borderId="22" xfId="0" applyFont="1" applyFill="1" applyBorder="1"/>
    <xf numFmtId="164" fontId="8" fillId="0" borderId="22" xfId="1" applyNumberFormat="1" applyFont="1" applyFill="1" applyBorder="1"/>
    <xf numFmtId="164" fontId="8" fillId="0" borderId="23" xfId="1" applyNumberFormat="1" applyFont="1" applyFill="1" applyBorder="1"/>
    <xf numFmtId="0" fontId="7" fillId="0" borderId="24" xfId="0" applyFont="1" applyFill="1" applyBorder="1"/>
    <xf numFmtId="164" fontId="8" fillId="0" borderId="25" xfId="1" applyNumberFormat="1" applyFont="1" applyFill="1" applyBorder="1"/>
    <xf numFmtId="164" fontId="8" fillId="0" borderId="26" xfId="1" applyNumberFormat="1" applyFont="1" applyFill="1" applyBorder="1"/>
    <xf numFmtId="0" fontId="7" fillId="2" borderId="3" xfId="0" applyFont="1" applyFill="1" applyBorder="1"/>
    <xf numFmtId="0" fontId="7" fillId="2" borderId="4" xfId="0" applyFont="1" applyFill="1" applyBorder="1" applyAlignment="1">
      <alignment horizontal="right" wrapText="1"/>
    </xf>
    <xf numFmtId="164" fontId="7" fillId="2" borderId="4" xfId="1" applyNumberFormat="1" applyFont="1" applyFill="1" applyBorder="1"/>
    <xf numFmtId="164" fontId="7" fillId="2" borderId="5" xfId="1" applyNumberFormat="1" applyFont="1" applyFill="1" applyBorder="1"/>
    <xf numFmtId="0" fontId="6" fillId="0" borderId="27" xfId="0" applyFont="1" applyFill="1" applyBorder="1"/>
    <xf numFmtId="0" fontId="7" fillId="0" borderId="28" xfId="0" applyFont="1" applyFill="1" applyBorder="1" applyAlignment="1">
      <alignment wrapText="1"/>
    </xf>
    <xf numFmtId="164" fontId="7" fillId="0" borderId="28" xfId="1" applyNumberFormat="1" applyFont="1" applyFill="1" applyBorder="1"/>
    <xf numFmtId="164" fontId="7" fillId="0" borderId="29" xfId="1" applyNumberFormat="1" applyFont="1" applyFill="1" applyBorder="1"/>
    <xf numFmtId="0" fontId="6" fillId="0" borderId="15" xfId="0" applyFont="1" applyFill="1" applyBorder="1"/>
    <xf numFmtId="0" fontId="7" fillId="0" borderId="16" xfId="0" applyFont="1" applyFill="1" applyBorder="1" applyAlignment="1">
      <alignment wrapText="1"/>
    </xf>
    <xf numFmtId="164" fontId="8" fillId="0" borderId="16" xfId="1" applyNumberFormat="1" applyFont="1" applyFill="1" applyBorder="1"/>
    <xf numFmtId="164" fontId="8" fillId="0" borderId="17" xfId="1" applyNumberFormat="1" applyFont="1" applyFill="1" applyBorder="1"/>
    <xf numFmtId="0" fontId="6" fillId="2" borderId="3" xfId="0" applyFont="1" applyFill="1" applyBorder="1"/>
    <xf numFmtId="0" fontId="7" fillId="0" borderId="22" xfId="0" applyFont="1" applyFill="1" applyBorder="1"/>
    <xf numFmtId="0" fontId="9" fillId="0" borderId="22" xfId="0" applyFont="1" applyBorder="1"/>
    <xf numFmtId="164" fontId="9" fillId="0" borderId="22" xfId="1" applyNumberFormat="1" applyFont="1" applyBorder="1"/>
    <xf numFmtId="0" fontId="7" fillId="2" borderId="30" xfId="0" applyFont="1" applyFill="1" applyBorder="1"/>
    <xf numFmtId="0" fontId="7" fillId="2" borderId="31" xfId="0" applyFont="1" applyFill="1" applyBorder="1" applyAlignment="1">
      <alignment horizontal="right" wrapText="1"/>
    </xf>
    <xf numFmtId="164" fontId="7" fillId="2" borderId="31" xfId="1" applyNumberFormat="1" applyFont="1" applyFill="1" applyBorder="1"/>
    <xf numFmtId="0" fontId="6" fillId="2" borderId="31" xfId="0" applyFont="1" applyFill="1" applyBorder="1" applyAlignment="1">
      <alignment horizontal="right" wrapText="1"/>
    </xf>
    <xf numFmtId="164" fontId="7" fillId="2" borderId="32" xfId="1" applyNumberFormat="1" applyFont="1" applyFill="1" applyBorder="1"/>
    <xf numFmtId="0" fontId="7" fillId="0" borderId="27" xfId="0" applyFont="1" applyFill="1" applyBorder="1"/>
    <xf numFmtId="0" fontId="6" fillId="0" borderId="28" xfId="0" applyFont="1" applyFill="1" applyBorder="1" applyAlignment="1">
      <alignment horizontal="right" wrapText="1"/>
    </xf>
    <xf numFmtId="0" fontId="6" fillId="0" borderId="22" xfId="0" applyFont="1" applyFill="1" applyBorder="1" applyAlignment="1">
      <alignment wrapText="1"/>
    </xf>
    <xf numFmtId="164" fontId="7" fillId="0" borderId="22" xfId="1" applyNumberFormat="1" applyFont="1" applyFill="1" applyBorder="1"/>
    <xf numFmtId="164" fontId="7" fillId="0" borderId="23" xfId="1" applyNumberFormat="1" applyFont="1" applyFill="1" applyBorder="1"/>
    <xf numFmtId="0" fontId="6" fillId="2" borderId="4" xfId="0" applyFont="1" applyFill="1" applyBorder="1" applyAlignment="1">
      <alignment horizontal="right" wrapText="1"/>
    </xf>
    <xf numFmtId="0" fontId="0" fillId="0" borderId="22" xfId="0" applyBorder="1"/>
    <xf numFmtId="164" fontId="1" fillId="0" borderId="22" xfId="1" applyNumberFormat="1" applyFont="1" applyBorder="1"/>
    <xf numFmtId="0" fontId="8" fillId="0" borderId="25" xfId="0" applyFont="1" applyFill="1" applyBorder="1"/>
    <xf numFmtId="0" fontId="8" fillId="0" borderId="28" xfId="0" applyFont="1" applyFill="1" applyBorder="1" applyAlignment="1">
      <alignment horizontal="right" wrapText="1"/>
    </xf>
    <xf numFmtId="164" fontId="8" fillId="0" borderId="28" xfId="1" applyNumberFormat="1" applyFont="1" applyFill="1" applyBorder="1"/>
    <xf numFmtId="164" fontId="8" fillId="0" borderId="29" xfId="1" applyNumberFormat="1" applyFont="1" applyFill="1" applyBorder="1"/>
    <xf numFmtId="0" fontId="6" fillId="0" borderId="24" xfId="0" applyFont="1" applyFill="1" applyBorder="1"/>
    <xf numFmtId="0" fontId="7" fillId="2" borderId="5" xfId="0" applyFont="1" applyFill="1" applyBorder="1" applyAlignment="1">
      <alignment horizontal="right" wrapText="1"/>
    </xf>
    <xf numFmtId="164" fontId="7" fillId="2" borderId="3" xfId="1" applyNumberFormat="1" applyFont="1" applyFill="1" applyBorder="1"/>
    <xf numFmtId="164" fontId="7" fillId="2" borderId="33" xfId="1" applyNumberFormat="1" applyFont="1" applyFill="1" applyBorder="1"/>
    <xf numFmtId="0" fontId="8" fillId="0" borderId="28" xfId="0" applyFont="1" applyFill="1" applyBorder="1"/>
    <xf numFmtId="0" fontId="8" fillId="0" borderId="25" xfId="0" applyFont="1" applyFill="1" applyBorder="1" applyAlignment="1">
      <alignment wrapText="1"/>
    </xf>
    <xf numFmtId="0" fontId="7" fillId="0" borderId="15" xfId="0" applyFont="1" applyFill="1" applyBorder="1"/>
    <xf numFmtId="0" fontId="8" fillId="0" borderId="16" xfId="0" applyFont="1" applyFill="1" applyBorder="1"/>
    <xf numFmtId="0" fontId="6" fillId="2" borderId="4" xfId="0" applyFont="1" applyFill="1" applyBorder="1" applyAlignment="1">
      <alignment horizontal="right"/>
    </xf>
    <xf numFmtId="2" fontId="5" fillId="0" borderId="25" xfId="3" applyNumberFormat="1" applyFont="1" applyFill="1" applyBorder="1"/>
    <xf numFmtId="0" fontId="8" fillId="0" borderId="0" xfId="0" applyFont="1" applyFill="1"/>
    <xf numFmtId="164" fontId="8" fillId="0" borderId="0" xfId="1" applyNumberFormat="1" applyFont="1" applyFill="1"/>
    <xf numFmtId="164" fontId="8" fillId="0" borderId="0" xfId="0" applyNumberFormat="1" applyFont="1" applyFill="1"/>
    <xf numFmtId="0" fontId="6" fillId="0" borderId="0" xfId="0" applyFont="1" applyFill="1" applyBorder="1"/>
    <xf numFmtId="0" fontId="8" fillId="0" borderId="0" xfId="0" applyFont="1" applyFill="1" applyBorder="1"/>
  </cellXfs>
  <cellStyles count="4">
    <cellStyle name="Comma" xfId="1" builtinId="3"/>
    <cellStyle name="Normal" xfId="0" builtinId="0"/>
    <cellStyle name="Normal 2" xfId="2"/>
    <cellStyle name="Normal 2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BK291"/>
  <sheetViews>
    <sheetView tabSelected="1" topLeftCell="A249" workbookViewId="0">
      <selection activeCell="A254" sqref="A254"/>
    </sheetView>
  </sheetViews>
  <sheetFormatPr defaultRowHeight="15"/>
  <cols>
    <col min="1" max="1" width="6" bestFit="1" customWidth="1"/>
    <col min="2" max="2" width="61.5703125" bestFit="1" customWidth="1"/>
    <col min="3" max="3" width="5.140625" bestFit="1" customWidth="1"/>
    <col min="4" max="5" width="8.140625" bestFit="1" customWidth="1"/>
    <col min="6" max="7" width="5.140625" bestFit="1" customWidth="1"/>
    <col min="8" max="8" width="8.140625" bestFit="1" customWidth="1"/>
    <col min="9" max="9" width="9" bestFit="1" customWidth="1"/>
    <col min="10" max="10" width="8.140625" bestFit="1" customWidth="1"/>
    <col min="11" max="11" width="5.140625" bestFit="1" customWidth="1"/>
    <col min="12" max="12" width="8.140625" bestFit="1" customWidth="1"/>
    <col min="13" max="13" width="5.140625" bestFit="1" customWidth="1"/>
    <col min="14" max="14" width="6.85546875" bestFit="1" customWidth="1"/>
    <col min="15" max="17" width="5.140625" bestFit="1" customWidth="1"/>
    <col min="18" max="18" width="6.85546875" bestFit="1" customWidth="1"/>
    <col min="19" max="20" width="8.140625" bestFit="1" customWidth="1"/>
    <col min="21" max="21" width="5.140625" bestFit="1" customWidth="1"/>
    <col min="22" max="22" width="6.85546875" bestFit="1" customWidth="1"/>
    <col min="23" max="27" width="5.140625" bestFit="1" customWidth="1"/>
    <col min="28" max="29" width="6.85546875" bestFit="1" customWidth="1"/>
    <col min="30" max="30" width="5.5703125" bestFit="1" customWidth="1"/>
    <col min="31" max="31" width="5.140625" bestFit="1" customWidth="1"/>
    <col min="32" max="32" width="6.85546875" bestFit="1" customWidth="1"/>
    <col min="33" max="37" width="5.140625" bestFit="1" customWidth="1"/>
    <col min="38" max="38" width="7.5703125" bestFit="1" customWidth="1"/>
    <col min="39" max="39" width="6.85546875" bestFit="1" customWidth="1"/>
    <col min="40" max="40" width="6.5703125" bestFit="1" customWidth="1"/>
    <col min="41" max="41" width="5.140625" bestFit="1" customWidth="1"/>
    <col min="42" max="42" width="6.85546875" bestFit="1" customWidth="1"/>
    <col min="43" max="43" width="5.140625" bestFit="1" customWidth="1"/>
    <col min="44" max="44" width="7" bestFit="1" customWidth="1"/>
    <col min="45" max="45" width="6" bestFit="1" customWidth="1"/>
    <col min="46" max="47" width="5.140625" bestFit="1" customWidth="1"/>
    <col min="48" max="49" width="9" bestFit="1" customWidth="1"/>
    <col min="50" max="50" width="8.140625" bestFit="1" customWidth="1"/>
    <col min="51" max="51" width="5.140625" bestFit="1" customWidth="1"/>
    <col min="52" max="52" width="9" bestFit="1" customWidth="1"/>
    <col min="53" max="54" width="5.140625" bestFit="1" customWidth="1"/>
    <col min="55" max="55" width="5.5703125" bestFit="1" customWidth="1"/>
    <col min="56" max="57" width="5.140625" bestFit="1" customWidth="1"/>
    <col min="58" max="58" width="9" bestFit="1" customWidth="1"/>
    <col min="59" max="59" width="8.140625" bestFit="1" customWidth="1"/>
    <col min="60" max="60" width="7.5703125" bestFit="1" customWidth="1"/>
    <col min="61" max="61" width="5.140625" bestFit="1" customWidth="1"/>
    <col min="62" max="62" width="8.140625" bestFit="1" customWidth="1"/>
    <col min="63" max="63" width="12.42578125" bestFit="1" customWidth="1"/>
  </cols>
  <sheetData>
    <row r="5" spans="1:63" ht="15.75" thickBot="1"/>
    <row r="6" spans="1:63" ht="15.75" thickBot="1">
      <c r="A6" s="1" t="s">
        <v>0</v>
      </c>
      <c r="B6" s="2" t="s">
        <v>1</v>
      </c>
      <c r="C6" s="3" t="s">
        <v>2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5"/>
    </row>
    <row r="7" spans="1:63" ht="15.75" thickBot="1">
      <c r="A7" s="6"/>
      <c r="B7" s="7"/>
      <c r="C7" s="3" t="s">
        <v>3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5"/>
      <c r="W7" s="3" t="s">
        <v>4</v>
      </c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5"/>
      <c r="AQ7" s="3" t="s">
        <v>5</v>
      </c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5"/>
      <c r="BK7" s="8" t="s">
        <v>6</v>
      </c>
    </row>
    <row r="8" spans="1:63" ht="17.25" thickBot="1">
      <c r="A8" s="6"/>
      <c r="B8" s="7"/>
      <c r="C8" s="9" t="s">
        <v>7</v>
      </c>
      <c r="D8" s="10"/>
      <c r="E8" s="10"/>
      <c r="F8" s="10"/>
      <c r="G8" s="10"/>
      <c r="H8" s="10"/>
      <c r="I8" s="10"/>
      <c r="J8" s="10"/>
      <c r="K8" s="10"/>
      <c r="L8" s="11"/>
      <c r="M8" s="9" t="s">
        <v>8</v>
      </c>
      <c r="N8" s="10"/>
      <c r="O8" s="10"/>
      <c r="P8" s="10"/>
      <c r="Q8" s="10"/>
      <c r="R8" s="10"/>
      <c r="S8" s="10"/>
      <c r="T8" s="10"/>
      <c r="U8" s="10"/>
      <c r="V8" s="11"/>
      <c r="W8" s="9" t="s">
        <v>7</v>
      </c>
      <c r="X8" s="10"/>
      <c r="Y8" s="10"/>
      <c r="Z8" s="10"/>
      <c r="AA8" s="10"/>
      <c r="AB8" s="10"/>
      <c r="AC8" s="10"/>
      <c r="AD8" s="10"/>
      <c r="AE8" s="10"/>
      <c r="AF8" s="11"/>
      <c r="AG8" s="9" t="s">
        <v>8</v>
      </c>
      <c r="AH8" s="10"/>
      <c r="AI8" s="10"/>
      <c r="AJ8" s="10"/>
      <c r="AK8" s="10"/>
      <c r="AL8" s="10"/>
      <c r="AM8" s="10"/>
      <c r="AN8" s="10"/>
      <c r="AO8" s="10"/>
      <c r="AP8" s="11"/>
      <c r="AQ8" s="9" t="s">
        <v>7</v>
      </c>
      <c r="AR8" s="10"/>
      <c r="AS8" s="10"/>
      <c r="AT8" s="10"/>
      <c r="AU8" s="10"/>
      <c r="AV8" s="10"/>
      <c r="AW8" s="10"/>
      <c r="AX8" s="10"/>
      <c r="AY8" s="10"/>
      <c r="AZ8" s="11"/>
      <c r="BA8" s="9" t="s">
        <v>8</v>
      </c>
      <c r="BB8" s="10"/>
      <c r="BC8" s="10"/>
      <c r="BD8" s="10"/>
      <c r="BE8" s="10"/>
      <c r="BF8" s="10"/>
      <c r="BG8" s="10"/>
      <c r="BH8" s="10"/>
      <c r="BI8" s="10"/>
      <c r="BJ8" s="11"/>
      <c r="BK8" s="12"/>
    </row>
    <row r="9" spans="1:63" ht="15.75" thickBot="1">
      <c r="A9" s="6"/>
      <c r="B9" s="7"/>
      <c r="C9" s="13" t="s">
        <v>9</v>
      </c>
      <c r="D9" s="14"/>
      <c r="E9" s="14"/>
      <c r="F9" s="14"/>
      <c r="G9" s="15"/>
      <c r="H9" s="3" t="s">
        <v>10</v>
      </c>
      <c r="I9" s="4"/>
      <c r="J9" s="4"/>
      <c r="K9" s="4"/>
      <c r="L9" s="5"/>
      <c r="M9" s="13" t="s">
        <v>9</v>
      </c>
      <c r="N9" s="14"/>
      <c r="O9" s="14"/>
      <c r="P9" s="14"/>
      <c r="Q9" s="15"/>
      <c r="R9" s="3" t="s">
        <v>10</v>
      </c>
      <c r="S9" s="4"/>
      <c r="T9" s="4"/>
      <c r="U9" s="4"/>
      <c r="V9" s="5"/>
      <c r="W9" s="13" t="s">
        <v>9</v>
      </c>
      <c r="X9" s="14"/>
      <c r="Y9" s="14"/>
      <c r="Z9" s="14"/>
      <c r="AA9" s="15"/>
      <c r="AB9" s="3" t="s">
        <v>10</v>
      </c>
      <c r="AC9" s="4"/>
      <c r="AD9" s="4"/>
      <c r="AE9" s="4"/>
      <c r="AF9" s="5"/>
      <c r="AG9" s="13" t="s">
        <v>9</v>
      </c>
      <c r="AH9" s="14"/>
      <c r="AI9" s="14"/>
      <c r="AJ9" s="14"/>
      <c r="AK9" s="15"/>
      <c r="AL9" s="3" t="s">
        <v>10</v>
      </c>
      <c r="AM9" s="4"/>
      <c r="AN9" s="4"/>
      <c r="AO9" s="4"/>
      <c r="AP9" s="5"/>
      <c r="AQ9" s="13" t="s">
        <v>9</v>
      </c>
      <c r="AR9" s="14"/>
      <c r="AS9" s="14"/>
      <c r="AT9" s="14"/>
      <c r="AU9" s="15"/>
      <c r="AV9" s="3" t="s">
        <v>10</v>
      </c>
      <c r="AW9" s="4"/>
      <c r="AX9" s="4"/>
      <c r="AY9" s="4"/>
      <c r="AZ9" s="5"/>
      <c r="BA9" s="13" t="s">
        <v>9</v>
      </c>
      <c r="BB9" s="14"/>
      <c r="BC9" s="14"/>
      <c r="BD9" s="14"/>
      <c r="BE9" s="15"/>
      <c r="BF9" s="3" t="s">
        <v>10</v>
      </c>
      <c r="BG9" s="4"/>
      <c r="BH9" s="4"/>
      <c r="BI9" s="4"/>
      <c r="BJ9" s="5"/>
      <c r="BK9" s="12"/>
    </row>
    <row r="10" spans="1:63" ht="17.25" thickBot="1">
      <c r="A10" s="16"/>
      <c r="B10" s="17"/>
      <c r="C10" s="18">
        <v>1</v>
      </c>
      <c r="D10" s="19">
        <v>2</v>
      </c>
      <c r="E10" s="19">
        <v>3</v>
      </c>
      <c r="F10" s="19">
        <v>4</v>
      </c>
      <c r="G10" s="20">
        <v>5</v>
      </c>
      <c r="H10" s="18">
        <v>1</v>
      </c>
      <c r="I10" s="19">
        <v>2</v>
      </c>
      <c r="J10" s="19">
        <v>3</v>
      </c>
      <c r="K10" s="19">
        <v>4</v>
      </c>
      <c r="L10" s="20">
        <v>5</v>
      </c>
      <c r="M10" s="18">
        <v>1</v>
      </c>
      <c r="N10" s="19">
        <v>2</v>
      </c>
      <c r="O10" s="19">
        <v>3</v>
      </c>
      <c r="P10" s="19">
        <v>4</v>
      </c>
      <c r="Q10" s="20">
        <v>5</v>
      </c>
      <c r="R10" s="18">
        <v>1</v>
      </c>
      <c r="S10" s="19">
        <v>2</v>
      </c>
      <c r="T10" s="19">
        <v>3</v>
      </c>
      <c r="U10" s="19">
        <v>4</v>
      </c>
      <c r="V10" s="20">
        <v>5</v>
      </c>
      <c r="W10" s="18">
        <v>1</v>
      </c>
      <c r="X10" s="19">
        <v>2</v>
      </c>
      <c r="Y10" s="19">
        <v>3</v>
      </c>
      <c r="Z10" s="19">
        <v>4</v>
      </c>
      <c r="AA10" s="20">
        <v>5</v>
      </c>
      <c r="AB10" s="18">
        <v>1</v>
      </c>
      <c r="AC10" s="19">
        <v>2</v>
      </c>
      <c r="AD10" s="19">
        <v>3</v>
      </c>
      <c r="AE10" s="19">
        <v>4</v>
      </c>
      <c r="AF10" s="20">
        <v>5</v>
      </c>
      <c r="AG10" s="18">
        <v>1</v>
      </c>
      <c r="AH10" s="19">
        <v>2</v>
      </c>
      <c r="AI10" s="19">
        <v>3</v>
      </c>
      <c r="AJ10" s="19">
        <v>4</v>
      </c>
      <c r="AK10" s="20">
        <v>5</v>
      </c>
      <c r="AL10" s="18">
        <v>1</v>
      </c>
      <c r="AM10" s="19">
        <v>2</v>
      </c>
      <c r="AN10" s="19">
        <v>3</v>
      </c>
      <c r="AO10" s="19">
        <v>4</v>
      </c>
      <c r="AP10" s="20">
        <v>5</v>
      </c>
      <c r="AQ10" s="18">
        <v>1</v>
      </c>
      <c r="AR10" s="19">
        <v>2</v>
      </c>
      <c r="AS10" s="19">
        <v>3</v>
      </c>
      <c r="AT10" s="19">
        <v>4</v>
      </c>
      <c r="AU10" s="20">
        <v>5</v>
      </c>
      <c r="AV10" s="18">
        <v>1</v>
      </c>
      <c r="AW10" s="19">
        <v>2</v>
      </c>
      <c r="AX10" s="19">
        <v>3</v>
      </c>
      <c r="AY10" s="19">
        <v>4</v>
      </c>
      <c r="AZ10" s="20">
        <v>5</v>
      </c>
      <c r="BA10" s="18">
        <v>1</v>
      </c>
      <c r="BB10" s="19">
        <v>2</v>
      </c>
      <c r="BC10" s="19">
        <v>3</v>
      </c>
      <c r="BD10" s="19">
        <v>4</v>
      </c>
      <c r="BE10" s="20">
        <v>5</v>
      </c>
      <c r="BF10" s="18">
        <v>1</v>
      </c>
      <c r="BG10" s="19">
        <v>2</v>
      </c>
      <c r="BH10" s="19">
        <v>3</v>
      </c>
      <c r="BI10" s="19">
        <v>4</v>
      </c>
      <c r="BJ10" s="20">
        <v>5</v>
      </c>
      <c r="BK10" s="12"/>
    </row>
    <row r="11" spans="1:63" ht="16.5">
      <c r="A11" s="21" t="s">
        <v>11</v>
      </c>
      <c r="B11" s="22" t="s">
        <v>12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4"/>
    </row>
    <row r="12" spans="1:63" ht="16.5">
      <c r="A12" s="25" t="s">
        <v>13</v>
      </c>
      <c r="B12" s="26" t="s">
        <v>14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8"/>
    </row>
    <row r="13" spans="1:63">
      <c r="A13" s="29"/>
      <c r="B13" s="30" t="s">
        <v>15</v>
      </c>
      <c r="C13" s="31">
        <v>0</v>
      </c>
      <c r="D13" s="31">
        <v>3811.5621904827094</v>
      </c>
      <c r="E13" s="31">
        <v>6.4522206711290329</v>
      </c>
      <c r="F13" s="31">
        <v>0</v>
      </c>
      <c r="G13" s="31">
        <v>0</v>
      </c>
      <c r="H13" s="31">
        <v>11.523139089516127</v>
      </c>
      <c r="I13" s="31">
        <v>10322.994048667199</v>
      </c>
      <c r="J13" s="31">
        <v>788.97685823083873</v>
      </c>
      <c r="K13" s="31">
        <v>0</v>
      </c>
      <c r="L13" s="31">
        <v>51.056872906387099</v>
      </c>
      <c r="M13" s="31">
        <v>0</v>
      </c>
      <c r="N13" s="31">
        <v>0.64559061958064512</v>
      </c>
      <c r="O13" s="31">
        <v>0</v>
      </c>
      <c r="P13" s="31">
        <v>0</v>
      </c>
      <c r="Q13" s="31">
        <v>0</v>
      </c>
      <c r="R13" s="31">
        <v>5.2428989342903254</v>
      </c>
      <c r="S13" s="31">
        <v>3280.4120507631296</v>
      </c>
      <c r="T13" s="31">
        <v>366.88427631212903</v>
      </c>
      <c r="U13" s="31">
        <v>0</v>
      </c>
      <c r="V13" s="31">
        <v>8.3658627829677421</v>
      </c>
      <c r="W13" s="31">
        <v>0</v>
      </c>
      <c r="X13" s="31">
        <v>0</v>
      </c>
      <c r="Y13" s="31">
        <v>0</v>
      </c>
      <c r="Z13" s="31">
        <v>0</v>
      </c>
      <c r="AA13" s="31">
        <v>0</v>
      </c>
      <c r="AB13" s="31">
        <v>0.40873992645161294</v>
      </c>
      <c r="AC13" s="31">
        <v>68.666452465387096</v>
      </c>
      <c r="AD13" s="31">
        <v>0.47419354635483874</v>
      </c>
      <c r="AE13" s="31">
        <v>0</v>
      </c>
      <c r="AF13" s="31">
        <v>3.0823820083548394</v>
      </c>
      <c r="AG13" s="31">
        <v>0</v>
      </c>
      <c r="AH13" s="31">
        <v>0</v>
      </c>
      <c r="AI13" s="31">
        <v>0</v>
      </c>
      <c r="AJ13" s="31">
        <v>0</v>
      </c>
      <c r="AK13" s="31">
        <v>0</v>
      </c>
      <c r="AL13" s="31">
        <v>0.17791434106451612</v>
      </c>
      <c r="AM13" s="31">
        <v>4.1913567741935477E-4</v>
      </c>
      <c r="AN13" s="31">
        <v>0.90874504093548392</v>
      </c>
      <c r="AO13" s="31">
        <v>0</v>
      </c>
      <c r="AP13" s="31">
        <v>0.17670146690322586</v>
      </c>
      <c r="AQ13" s="31">
        <v>0</v>
      </c>
      <c r="AR13" s="31">
        <v>1.9354838762580644</v>
      </c>
      <c r="AS13" s="31">
        <v>0</v>
      </c>
      <c r="AT13" s="31">
        <v>0</v>
      </c>
      <c r="AU13" s="31">
        <v>0</v>
      </c>
      <c r="AV13" s="31">
        <v>40.227590429161268</v>
      </c>
      <c r="AW13" s="31">
        <v>2523.0701265867119</v>
      </c>
      <c r="AX13" s="31">
        <v>814.72483479696791</v>
      </c>
      <c r="AY13" s="31">
        <v>0</v>
      </c>
      <c r="AZ13" s="31">
        <v>172.32998782061281</v>
      </c>
      <c r="BA13" s="31">
        <v>0</v>
      </c>
      <c r="BB13" s="31">
        <v>0</v>
      </c>
      <c r="BC13" s="31">
        <v>0</v>
      </c>
      <c r="BD13" s="31">
        <v>0</v>
      </c>
      <c r="BE13" s="31">
        <v>0</v>
      </c>
      <c r="BF13" s="31">
        <v>19.859175498451613</v>
      </c>
      <c r="BG13" s="31">
        <v>137.41073494312906</v>
      </c>
      <c r="BH13" s="31">
        <v>72.108490284612898</v>
      </c>
      <c r="BI13" s="31">
        <v>0</v>
      </c>
      <c r="BJ13" s="31">
        <v>45.195001443322603</v>
      </c>
      <c r="BK13" s="32">
        <f>SUM(C13:BJ13)</f>
        <v>22554.872983070229</v>
      </c>
    </row>
    <row r="14" spans="1:63" ht="15.75" thickBot="1">
      <c r="A14" s="33"/>
      <c r="B14" s="30" t="s">
        <v>16</v>
      </c>
      <c r="C14" s="34">
        <v>0</v>
      </c>
      <c r="D14" s="34">
        <v>47.798984666483875</v>
      </c>
      <c r="E14" s="34">
        <v>375.97726246545159</v>
      </c>
      <c r="F14" s="34">
        <v>0</v>
      </c>
      <c r="G14" s="34">
        <v>0</v>
      </c>
      <c r="H14" s="34">
        <v>71.221508905000022</v>
      </c>
      <c r="I14" s="34">
        <v>5513.5909267625166</v>
      </c>
      <c r="J14" s="34">
        <v>1345.4920111159997</v>
      </c>
      <c r="K14" s="34">
        <v>0</v>
      </c>
      <c r="L14" s="34">
        <v>132.86210820809677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v>8.9444700434838698</v>
      </c>
      <c r="S14" s="34">
        <v>803.062683350871</v>
      </c>
      <c r="T14" s="34">
        <v>334.76232554896774</v>
      </c>
      <c r="U14" s="34">
        <v>0</v>
      </c>
      <c r="V14" s="34">
        <v>14.955681480258065</v>
      </c>
      <c r="W14" s="34">
        <v>0</v>
      </c>
      <c r="X14" s="34">
        <v>4.8387096759999997</v>
      </c>
      <c r="Y14" s="34">
        <v>0</v>
      </c>
      <c r="Z14" s="34">
        <v>0</v>
      </c>
      <c r="AA14" s="34">
        <v>0</v>
      </c>
      <c r="AB14" s="34">
        <v>0.71441292280645152</v>
      </c>
      <c r="AC14" s="34">
        <v>7.5234408629354848</v>
      </c>
      <c r="AD14" s="34">
        <v>0</v>
      </c>
      <c r="AE14" s="34">
        <v>0</v>
      </c>
      <c r="AF14" s="34">
        <v>0.42862571241935477</v>
      </c>
      <c r="AG14" s="34">
        <v>0</v>
      </c>
      <c r="AH14" s="34">
        <v>0</v>
      </c>
      <c r="AI14" s="34">
        <v>0</v>
      </c>
      <c r="AJ14" s="34">
        <v>0</v>
      </c>
      <c r="AK14" s="34">
        <v>0</v>
      </c>
      <c r="AL14" s="34">
        <v>0.95641090209677426</v>
      </c>
      <c r="AM14" s="34">
        <v>7.0235542741935483E-2</v>
      </c>
      <c r="AN14" s="34">
        <v>0</v>
      </c>
      <c r="AO14" s="34">
        <v>0</v>
      </c>
      <c r="AP14" s="34">
        <v>0.34089411364516126</v>
      </c>
      <c r="AQ14" s="34">
        <v>0</v>
      </c>
      <c r="AR14" s="34">
        <v>58.725452442096774</v>
      </c>
      <c r="AS14" s="34">
        <v>0</v>
      </c>
      <c r="AT14" s="34">
        <v>0</v>
      </c>
      <c r="AU14" s="34">
        <v>0</v>
      </c>
      <c r="AV14" s="34">
        <v>25.122993942096755</v>
      </c>
      <c r="AW14" s="34">
        <v>2159.4691357366446</v>
      </c>
      <c r="AX14" s="34">
        <v>103.76381147196774</v>
      </c>
      <c r="AY14" s="34">
        <v>0</v>
      </c>
      <c r="AZ14" s="34">
        <v>93.927864251290302</v>
      </c>
      <c r="BA14" s="34">
        <v>0</v>
      </c>
      <c r="BB14" s="34">
        <v>0</v>
      </c>
      <c r="BC14" s="34">
        <v>0</v>
      </c>
      <c r="BD14" s="34">
        <v>0</v>
      </c>
      <c r="BE14" s="34">
        <v>0</v>
      </c>
      <c r="BF14" s="34">
        <v>41.13798773261297</v>
      </c>
      <c r="BG14" s="34">
        <v>17.550674908387091</v>
      </c>
      <c r="BH14" s="34">
        <v>19.308967477806455</v>
      </c>
      <c r="BI14" s="34">
        <v>0</v>
      </c>
      <c r="BJ14" s="34">
        <v>17.960794069903223</v>
      </c>
      <c r="BK14" s="35">
        <f>SUM(C14:BJ14)</f>
        <v>11200.508374312582</v>
      </c>
    </row>
    <row r="15" spans="1:63" ht="15.75" thickBot="1">
      <c r="A15" s="36"/>
      <c r="B15" s="37" t="s">
        <v>17</v>
      </c>
      <c r="C15" s="38">
        <f>SUM(C13:C14)</f>
        <v>0</v>
      </c>
      <c r="D15" s="38">
        <f t="shared" ref="D15:BK15" si="0">SUM(D13:D14)</f>
        <v>3859.3611751491935</v>
      </c>
      <c r="E15" s="38">
        <f t="shared" si="0"/>
        <v>382.42948313658064</v>
      </c>
      <c r="F15" s="38">
        <f t="shared" si="0"/>
        <v>0</v>
      </c>
      <c r="G15" s="38">
        <f t="shared" si="0"/>
        <v>0</v>
      </c>
      <c r="H15" s="38">
        <f t="shared" si="0"/>
        <v>82.744647994516143</v>
      </c>
      <c r="I15" s="38">
        <f t="shared" si="0"/>
        <v>15836.584975429716</v>
      </c>
      <c r="J15" s="38">
        <f t="shared" si="0"/>
        <v>2134.4688693468383</v>
      </c>
      <c r="K15" s="38">
        <f t="shared" si="0"/>
        <v>0</v>
      </c>
      <c r="L15" s="38">
        <f t="shared" si="0"/>
        <v>183.91898111448387</v>
      </c>
      <c r="M15" s="38">
        <f t="shared" si="0"/>
        <v>0</v>
      </c>
      <c r="N15" s="38">
        <f t="shared" si="0"/>
        <v>0.64559061958064512</v>
      </c>
      <c r="O15" s="38">
        <f t="shared" si="0"/>
        <v>0</v>
      </c>
      <c r="P15" s="38">
        <f t="shared" si="0"/>
        <v>0</v>
      </c>
      <c r="Q15" s="38">
        <f t="shared" si="0"/>
        <v>0</v>
      </c>
      <c r="R15" s="38">
        <f t="shared" si="0"/>
        <v>14.187368977774195</v>
      </c>
      <c r="S15" s="38">
        <f t="shared" si="0"/>
        <v>4083.4747341140005</v>
      </c>
      <c r="T15" s="38">
        <f t="shared" si="0"/>
        <v>701.64660186109677</v>
      </c>
      <c r="U15" s="38">
        <f t="shared" si="0"/>
        <v>0</v>
      </c>
      <c r="V15" s="38">
        <f t="shared" si="0"/>
        <v>23.321544263225807</v>
      </c>
      <c r="W15" s="38">
        <f t="shared" si="0"/>
        <v>0</v>
      </c>
      <c r="X15" s="38">
        <f t="shared" si="0"/>
        <v>4.8387096759999997</v>
      </c>
      <c r="Y15" s="38">
        <f t="shared" si="0"/>
        <v>0</v>
      </c>
      <c r="Z15" s="38">
        <f t="shared" si="0"/>
        <v>0</v>
      </c>
      <c r="AA15" s="38">
        <f t="shared" si="0"/>
        <v>0</v>
      </c>
      <c r="AB15" s="38">
        <f t="shared" si="0"/>
        <v>1.1231528492580645</v>
      </c>
      <c r="AC15" s="38">
        <f t="shared" si="0"/>
        <v>76.189893328322583</v>
      </c>
      <c r="AD15" s="38">
        <f t="shared" si="0"/>
        <v>0.47419354635483874</v>
      </c>
      <c r="AE15" s="38">
        <f t="shared" si="0"/>
        <v>0</v>
      </c>
      <c r="AF15" s="38">
        <f t="shared" si="0"/>
        <v>3.5110077207741943</v>
      </c>
      <c r="AG15" s="38">
        <f t="shared" si="0"/>
        <v>0</v>
      </c>
      <c r="AH15" s="38">
        <f t="shared" si="0"/>
        <v>0</v>
      </c>
      <c r="AI15" s="38">
        <f t="shared" si="0"/>
        <v>0</v>
      </c>
      <c r="AJ15" s="38">
        <f t="shared" si="0"/>
        <v>0</v>
      </c>
      <c r="AK15" s="38">
        <f t="shared" si="0"/>
        <v>0</v>
      </c>
      <c r="AL15" s="38">
        <f t="shared" si="0"/>
        <v>1.1343252431612905</v>
      </c>
      <c r="AM15" s="38">
        <f t="shared" si="0"/>
        <v>7.0654678419354841E-2</v>
      </c>
      <c r="AN15" s="38">
        <f t="shared" si="0"/>
        <v>0.90874504093548392</v>
      </c>
      <c r="AO15" s="38">
        <f t="shared" si="0"/>
        <v>0</v>
      </c>
      <c r="AP15" s="38">
        <f t="shared" si="0"/>
        <v>0.51759558054838717</v>
      </c>
      <c r="AQ15" s="38">
        <f t="shared" si="0"/>
        <v>0</v>
      </c>
      <c r="AR15" s="38">
        <f t="shared" si="0"/>
        <v>60.660936318354835</v>
      </c>
      <c r="AS15" s="38">
        <f t="shared" si="0"/>
        <v>0</v>
      </c>
      <c r="AT15" s="38">
        <f t="shared" si="0"/>
        <v>0</v>
      </c>
      <c r="AU15" s="38">
        <f t="shared" si="0"/>
        <v>0</v>
      </c>
      <c r="AV15" s="38">
        <f t="shared" si="0"/>
        <v>65.350584371258023</v>
      </c>
      <c r="AW15" s="38">
        <f t="shared" si="0"/>
        <v>4682.5392623233565</v>
      </c>
      <c r="AX15" s="38">
        <f t="shared" si="0"/>
        <v>918.48864626893567</v>
      </c>
      <c r="AY15" s="38">
        <f t="shared" si="0"/>
        <v>0</v>
      </c>
      <c r="AZ15" s="38">
        <f t="shared" si="0"/>
        <v>266.25785207190313</v>
      </c>
      <c r="BA15" s="38">
        <f t="shared" si="0"/>
        <v>0</v>
      </c>
      <c r="BB15" s="38">
        <f t="shared" si="0"/>
        <v>0</v>
      </c>
      <c r="BC15" s="38">
        <f t="shared" si="0"/>
        <v>0</v>
      </c>
      <c r="BD15" s="38">
        <f t="shared" si="0"/>
        <v>0</v>
      </c>
      <c r="BE15" s="38">
        <f t="shared" si="0"/>
        <v>0</v>
      </c>
      <c r="BF15" s="38">
        <f t="shared" si="0"/>
        <v>60.997163231064583</v>
      </c>
      <c r="BG15" s="38">
        <f t="shared" si="0"/>
        <v>154.96140985151615</v>
      </c>
      <c r="BH15" s="38">
        <f t="shared" si="0"/>
        <v>91.41745776241936</v>
      </c>
      <c r="BI15" s="38">
        <f t="shared" si="0"/>
        <v>0</v>
      </c>
      <c r="BJ15" s="38">
        <f t="shared" si="0"/>
        <v>63.155795513225826</v>
      </c>
      <c r="BK15" s="39">
        <f t="shared" si="0"/>
        <v>33755.381357382808</v>
      </c>
    </row>
    <row r="16" spans="1:63">
      <c r="A16" s="40" t="s">
        <v>18</v>
      </c>
      <c r="B16" s="41" t="s">
        <v>19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3"/>
    </row>
    <row r="17" spans="1:63">
      <c r="A17" s="29"/>
      <c r="B17" s="30" t="s">
        <v>20</v>
      </c>
      <c r="C17" s="31">
        <v>0</v>
      </c>
      <c r="D17" s="31">
        <v>0</v>
      </c>
      <c r="E17" s="31">
        <v>0</v>
      </c>
      <c r="F17" s="31">
        <v>0</v>
      </c>
      <c r="G17" s="31">
        <v>0</v>
      </c>
      <c r="H17" s="31">
        <v>0.2487464679032258</v>
      </c>
      <c r="I17" s="31">
        <v>8.1759902461612892</v>
      </c>
      <c r="J17" s="31">
        <v>0</v>
      </c>
      <c r="K17" s="31">
        <v>0</v>
      </c>
      <c r="L17" s="31">
        <v>6.4729035193548404E-2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v>0.10779791680645161</v>
      </c>
      <c r="S17" s="31">
        <v>2.4905487346774202</v>
      </c>
      <c r="T17" s="31">
        <v>0</v>
      </c>
      <c r="U17" s="31">
        <v>0</v>
      </c>
      <c r="V17" s="31">
        <v>5.2478924290322582E-2</v>
      </c>
      <c r="W17" s="31">
        <v>0</v>
      </c>
      <c r="X17" s="31">
        <v>0</v>
      </c>
      <c r="Y17" s="31">
        <v>0</v>
      </c>
      <c r="Z17" s="31">
        <v>0</v>
      </c>
      <c r="AA17" s="31">
        <v>0</v>
      </c>
      <c r="AB17" s="31">
        <v>4.6414277096774202E-3</v>
      </c>
      <c r="AC17" s="31">
        <v>0</v>
      </c>
      <c r="AD17" s="31">
        <v>0</v>
      </c>
      <c r="AE17" s="31">
        <v>0</v>
      </c>
      <c r="AF17" s="31">
        <v>0</v>
      </c>
      <c r="AG17" s="31">
        <v>0</v>
      </c>
      <c r="AH17" s="31">
        <v>0</v>
      </c>
      <c r="AI17" s="31">
        <v>0</v>
      </c>
      <c r="AJ17" s="31">
        <v>0</v>
      </c>
      <c r="AK17" s="31">
        <v>0</v>
      </c>
      <c r="AL17" s="31">
        <v>0</v>
      </c>
      <c r="AM17" s="31">
        <v>0</v>
      </c>
      <c r="AN17" s="31">
        <v>0</v>
      </c>
      <c r="AO17" s="31">
        <v>0</v>
      </c>
      <c r="AP17" s="31">
        <v>0</v>
      </c>
      <c r="AQ17" s="31">
        <v>0</v>
      </c>
      <c r="AR17" s="31">
        <v>0</v>
      </c>
      <c r="AS17" s="31">
        <v>0</v>
      </c>
      <c r="AT17" s="31">
        <v>0</v>
      </c>
      <c r="AU17" s="31">
        <v>0</v>
      </c>
      <c r="AV17" s="31">
        <v>1.3770261557096768</v>
      </c>
      <c r="AW17" s="31">
        <v>0.60101509467741931</v>
      </c>
      <c r="AX17" s="31">
        <v>0</v>
      </c>
      <c r="AY17" s="31">
        <v>0</v>
      </c>
      <c r="AZ17" s="31">
        <v>0.28788608567741936</v>
      </c>
      <c r="BA17" s="31">
        <v>0</v>
      </c>
      <c r="BB17" s="31">
        <v>0</v>
      </c>
      <c r="BC17" s="31">
        <v>0</v>
      </c>
      <c r="BD17" s="31">
        <v>0</v>
      </c>
      <c r="BE17" s="31">
        <v>0</v>
      </c>
      <c r="BF17" s="31">
        <v>4.3205468714542139</v>
      </c>
      <c r="BG17" s="31">
        <v>1.5037966993548388</v>
      </c>
      <c r="BH17" s="31">
        <v>0</v>
      </c>
      <c r="BI17" s="31">
        <v>0</v>
      </c>
      <c r="BJ17" s="31">
        <v>2.439158531612903</v>
      </c>
      <c r="BK17" s="32">
        <f>SUM(C17:BJ17)</f>
        <v>21.674362191228408</v>
      </c>
    </row>
    <row r="18" spans="1:63" ht="15.75" thickBot="1">
      <c r="A18" s="33"/>
      <c r="B18" s="30" t="s">
        <v>21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3.1108122403225797</v>
      </c>
      <c r="I18" s="34">
        <v>54.915674776451603</v>
      </c>
      <c r="J18" s="34">
        <v>0</v>
      </c>
      <c r="K18" s="34">
        <v>0.154461297</v>
      </c>
      <c r="L18" s="34">
        <v>50.986801626096756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1.2975469006451614</v>
      </c>
      <c r="S18" s="34">
        <v>63.200907850322594</v>
      </c>
      <c r="T18" s="34">
        <v>0.15380962187096778</v>
      </c>
      <c r="U18" s="34">
        <v>0</v>
      </c>
      <c r="V18" s="34">
        <v>0.23129611699999991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0.19000212516129028</v>
      </c>
      <c r="AC18" s="34">
        <v>8.8074743119677432</v>
      </c>
      <c r="AD18" s="34">
        <v>8.4305149322580625E-2</v>
      </c>
      <c r="AE18" s="34">
        <v>0</v>
      </c>
      <c r="AF18" s="34">
        <v>0.54605518532258057</v>
      </c>
      <c r="AG18" s="34">
        <v>0</v>
      </c>
      <c r="AH18" s="34">
        <v>0</v>
      </c>
      <c r="AI18" s="34">
        <v>0</v>
      </c>
      <c r="AJ18" s="34">
        <v>0</v>
      </c>
      <c r="AK18" s="34">
        <v>0</v>
      </c>
      <c r="AL18" s="34">
        <v>9.3205286774193565E-3</v>
      </c>
      <c r="AM18" s="34">
        <v>0</v>
      </c>
      <c r="AN18" s="34">
        <v>0</v>
      </c>
      <c r="AO18" s="34">
        <v>0</v>
      </c>
      <c r="AP18" s="34">
        <v>0</v>
      </c>
      <c r="AQ18" s="34">
        <v>0</v>
      </c>
      <c r="AR18" s="34">
        <v>0.60626922506451608</v>
      </c>
      <c r="AS18" s="34">
        <v>0</v>
      </c>
      <c r="AT18" s="34">
        <v>0</v>
      </c>
      <c r="AU18" s="34">
        <v>0</v>
      </c>
      <c r="AV18" s="34">
        <v>17.102829606225804</v>
      </c>
      <c r="AW18" s="34">
        <v>109.42687415232464</v>
      </c>
      <c r="AX18" s="34">
        <v>2.9490897015806459</v>
      </c>
      <c r="AY18" s="34">
        <v>0</v>
      </c>
      <c r="AZ18" s="34">
        <v>32.727183838193525</v>
      </c>
      <c r="BA18" s="34">
        <v>0</v>
      </c>
      <c r="BB18" s="34">
        <v>0</v>
      </c>
      <c r="BC18" s="34">
        <v>0</v>
      </c>
      <c r="BD18" s="34">
        <v>0</v>
      </c>
      <c r="BE18" s="34">
        <v>0</v>
      </c>
      <c r="BF18" s="34">
        <v>15.462003167612906</v>
      </c>
      <c r="BG18" s="34">
        <v>62.908020636645162</v>
      </c>
      <c r="BH18" s="34">
        <v>0.56355452796774197</v>
      </c>
      <c r="BI18" s="34">
        <v>0</v>
      </c>
      <c r="BJ18" s="34">
        <v>5.3961924950645166</v>
      </c>
      <c r="BK18" s="35">
        <f>SUM(C18:BJ18)</f>
        <v>430.83048508084084</v>
      </c>
    </row>
    <row r="19" spans="1:63" ht="15.75" thickBot="1">
      <c r="A19" s="36"/>
      <c r="B19" s="37" t="s">
        <v>22</v>
      </c>
      <c r="C19" s="38">
        <f>SUM(C17:C18)</f>
        <v>0</v>
      </c>
      <c r="D19" s="38">
        <f t="shared" ref="D19:BK19" si="1">SUM(D17:D18)</f>
        <v>0</v>
      </c>
      <c r="E19" s="38">
        <f t="shared" si="1"/>
        <v>0</v>
      </c>
      <c r="F19" s="38">
        <f t="shared" si="1"/>
        <v>0</v>
      </c>
      <c r="G19" s="38">
        <f t="shared" si="1"/>
        <v>0</v>
      </c>
      <c r="H19" s="38">
        <f t="shared" si="1"/>
        <v>3.3595587082258054</v>
      </c>
      <c r="I19" s="38">
        <f t="shared" si="1"/>
        <v>63.091665022612894</v>
      </c>
      <c r="J19" s="38">
        <f t="shared" si="1"/>
        <v>0</v>
      </c>
      <c r="K19" s="38">
        <f t="shared" si="1"/>
        <v>0.154461297</v>
      </c>
      <c r="L19" s="38">
        <f t="shared" si="1"/>
        <v>51.051530661290307</v>
      </c>
      <c r="M19" s="38">
        <f t="shared" si="1"/>
        <v>0</v>
      </c>
      <c r="N19" s="38">
        <f t="shared" si="1"/>
        <v>0</v>
      </c>
      <c r="O19" s="38">
        <f t="shared" si="1"/>
        <v>0</v>
      </c>
      <c r="P19" s="38">
        <f t="shared" si="1"/>
        <v>0</v>
      </c>
      <c r="Q19" s="38">
        <f t="shared" si="1"/>
        <v>0</v>
      </c>
      <c r="R19" s="38">
        <f t="shared" si="1"/>
        <v>1.405344817451613</v>
      </c>
      <c r="S19" s="38">
        <f t="shared" si="1"/>
        <v>65.691456585000012</v>
      </c>
      <c r="T19" s="38">
        <f t="shared" si="1"/>
        <v>0.15380962187096778</v>
      </c>
      <c r="U19" s="38">
        <f t="shared" si="1"/>
        <v>0</v>
      </c>
      <c r="V19" s="38">
        <f t="shared" si="1"/>
        <v>0.28377504129032249</v>
      </c>
      <c r="W19" s="38">
        <f t="shared" si="1"/>
        <v>0</v>
      </c>
      <c r="X19" s="38">
        <f t="shared" si="1"/>
        <v>0</v>
      </c>
      <c r="Y19" s="38">
        <f t="shared" si="1"/>
        <v>0</v>
      </c>
      <c r="Z19" s="38">
        <f t="shared" si="1"/>
        <v>0</v>
      </c>
      <c r="AA19" s="38">
        <f t="shared" si="1"/>
        <v>0</v>
      </c>
      <c r="AB19" s="38">
        <f t="shared" si="1"/>
        <v>0.19464355287096771</v>
      </c>
      <c r="AC19" s="38">
        <f t="shared" si="1"/>
        <v>8.8074743119677432</v>
      </c>
      <c r="AD19" s="38">
        <f t="shared" si="1"/>
        <v>8.4305149322580625E-2</v>
      </c>
      <c r="AE19" s="38">
        <f t="shared" si="1"/>
        <v>0</v>
      </c>
      <c r="AF19" s="38">
        <f t="shared" si="1"/>
        <v>0.54605518532258057</v>
      </c>
      <c r="AG19" s="38">
        <f t="shared" si="1"/>
        <v>0</v>
      </c>
      <c r="AH19" s="38">
        <f t="shared" si="1"/>
        <v>0</v>
      </c>
      <c r="AI19" s="38">
        <f t="shared" si="1"/>
        <v>0</v>
      </c>
      <c r="AJ19" s="38">
        <f t="shared" si="1"/>
        <v>0</v>
      </c>
      <c r="AK19" s="38">
        <f t="shared" si="1"/>
        <v>0</v>
      </c>
      <c r="AL19" s="38">
        <f t="shared" si="1"/>
        <v>9.3205286774193565E-3</v>
      </c>
      <c r="AM19" s="38">
        <f t="shared" si="1"/>
        <v>0</v>
      </c>
      <c r="AN19" s="38">
        <f t="shared" si="1"/>
        <v>0</v>
      </c>
      <c r="AO19" s="38">
        <f t="shared" si="1"/>
        <v>0</v>
      </c>
      <c r="AP19" s="38">
        <f t="shared" si="1"/>
        <v>0</v>
      </c>
      <c r="AQ19" s="38">
        <f t="shared" si="1"/>
        <v>0</v>
      </c>
      <c r="AR19" s="38">
        <f t="shared" si="1"/>
        <v>0.60626922506451608</v>
      </c>
      <c r="AS19" s="38">
        <f t="shared" si="1"/>
        <v>0</v>
      </c>
      <c r="AT19" s="38">
        <f t="shared" si="1"/>
        <v>0</v>
      </c>
      <c r="AU19" s="38">
        <f t="shared" si="1"/>
        <v>0</v>
      </c>
      <c r="AV19" s="38">
        <f t="shared" si="1"/>
        <v>18.479855761935479</v>
      </c>
      <c r="AW19" s="38">
        <f t="shared" si="1"/>
        <v>110.02788924700207</v>
      </c>
      <c r="AX19" s="38">
        <f t="shared" si="1"/>
        <v>2.9490897015806459</v>
      </c>
      <c r="AY19" s="38">
        <f t="shared" si="1"/>
        <v>0</v>
      </c>
      <c r="AZ19" s="38">
        <f t="shared" si="1"/>
        <v>33.015069923870946</v>
      </c>
      <c r="BA19" s="38">
        <f t="shared" si="1"/>
        <v>0</v>
      </c>
      <c r="BB19" s="38">
        <f t="shared" si="1"/>
        <v>0</v>
      </c>
      <c r="BC19" s="38">
        <f t="shared" si="1"/>
        <v>0</v>
      </c>
      <c r="BD19" s="38">
        <f t="shared" si="1"/>
        <v>0</v>
      </c>
      <c r="BE19" s="38">
        <f t="shared" si="1"/>
        <v>0</v>
      </c>
      <c r="BF19" s="38">
        <f t="shared" si="1"/>
        <v>19.782550039067118</v>
      </c>
      <c r="BG19" s="38">
        <f t="shared" si="1"/>
        <v>64.411817335999999</v>
      </c>
      <c r="BH19" s="38">
        <f t="shared" si="1"/>
        <v>0.56355452796774197</v>
      </c>
      <c r="BI19" s="38">
        <f t="shared" si="1"/>
        <v>0</v>
      </c>
      <c r="BJ19" s="38">
        <f t="shared" si="1"/>
        <v>7.8353510266774196</v>
      </c>
      <c r="BK19" s="39">
        <f t="shared" si="1"/>
        <v>452.50484727206924</v>
      </c>
    </row>
    <row r="20" spans="1:63">
      <c r="A20" s="40" t="s">
        <v>23</v>
      </c>
      <c r="B20" s="41" t="s">
        <v>24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3"/>
    </row>
    <row r="21" spans="1:63">
      <c r="A21" s="29"/>
      <c r="B21" s="30" t="s">
        <v>25</v>
      </c>
      <c r="C21" s="31">
        <v>0</v>
      </c>
      <c r="D21" s="31">
        <v>0</v>
      </c>
      <c r="E21" s="31">
        <v>0</v>
      </c>
      <c r="F21" s="31">
        <v>0</v>
      </c>
      <c r="G21" s="31">
        <v>0</v>
      </c>
      <c r="H21" s="31">
        <v>0.72330902761290339</v>
      </c>
      <c r="I21" s="31">
        <v>14.847254516129032</v>
      </c>
      <c r="J21" s="31">
        <v>0</v>
      </c>
      <c r="K21" s="31">
        <v>0</v>
      </c>
      <c r="L21" s="31">
        <v>2.5858231184516134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v>0.16264385532258066</v>
      </c>
      <c r="S21" s="31">
        <v>2.5271922580645163</v>
      </c>
      <c r="T21" s="31">
        <v>0.25271922580645162</v>
      </c>
      <c r="U21" s="31">
        <v>0</v>
      </c>
      <c r="V21" s="31">
        <v>4.186800554967741</v>
      </c>
      <c r="W21" s="31">
        <v>0</v>
      </c>
      <c r="X21" s="31">
        <v>0</v>
      </c>
      <c r="Y21" s="31">
        <v>0</v>
      </c>
      <c r="Z21" s="31">
        <v>0</v>
      </c>
      <c r="AA21" s="31">
        <v>0</v>
      </c>
      <c r="AB21" s="31">
        <v>1.5698794354838709E-2</v>
      </c>
      <c r="AC21" s="31">
        <v>0</v>
      </c>
      <c r="AD21" s="31">
        <v>0</v>
      </c>
      <c r="AE21" s="31">
        <v>0</v>
      </c>
      <c r="AF21" s="31">
        <v>0.1569879435483871</v>
      </c>
      <c r="AG21" s="31">
        <v>0</v>
      </c>
      <c r="AH21" s="31">
        <v>0</v>
      </c>
      <c r="AI21" s="31">
        <v>0</v>
      </c>
      <c r="AJ21" s="31">
        <v>0</v>
      </c>
      <c r="AK21" s="31">
        <v>0</v>
      </c>
      <c r="AL21" s="31">
        <v>0</v>
      </c>
      <c r="AM21" s="31">
        <v>0</v>
      </c>
      <c r="AN21" s="31">
        <v>0</v>
      </c>
      <c r="AO21" s="31">
        <v>0</v>
      </c>
      <c r="AP21" s="31">
        <v>0</v>
      </c>
      <c r="AQ21" s="31">
        <v>0</v>
      </c>
      <c r="AR21" s="31">
        <v>0</v>
      </c>
      <c r="AS21" s="31">
        <v>0</v>
      </c>
      <c r="AT21" s="31">
        <v>0</v>
      </c>
      <c r="AU21" s="31">
        <v>0</v>
      </c>
      <c r="AV21" s="31">
        <v>0.90292279516129037</v>
      </c>
      <c r="AW21" s="31">
        <v>8.5341723553870956</v>
      </c>
      <c r="AX21" s="31">
        <v>0</v>
      </c>
      <c r="AY21" s="31">
        <v>0</v>
      </c>
      <c r="AZ21" s="31">
        <v>15.641241044994192</v>
      </c>
      <c r="BA21" s="31">
        <v>0</v>
      </c>
      <c r="BB21" s="31">
        <v>0</v>
      </c>
      <c r="BC21" s="31">
        <v>0</v>
      </c>
      <c r="BD21" s="31">
        <v>0</v>
      </c>
      <c r="BE21" s="31">
        <v>0</v>
      </c>
      <c r="BF21" s="31">
        <v>0.47401640400000017</v>
      </c>
      <c r="BG21" s="31">
        <v>0.12559035483870967</v>
      </c>
      <c r="BH21" s="31">
        <v>0</v>
      </c>
      <c r="BI21" s="31">
        <v>0</v>
      </c>
      <c r="BJ21" s="31">
        <v>6.7952577581612896</v>
      </c>
      <c r="BK21" s="32">
        <f t="shared" ref="BK21:BK87" si="2">SUM(C21:BJ21)</f>
        <v>57.931630006800638</v>
      </c>
    </row>
    <row r="22" spans="1:63">
      <c r="A22" s="29"/>
      <c r="B22" s="30" t="s">
        <v>26</v>
      </c>
      <c r="C22" s="31">
        <v>0</v>
      </c>
      <c r="D22" s="31">
        <v>0</v>
      </c>
      <c r="E22" s="31">
        <v>0</v>
      </c>
      <c r="F22" s="31">
        <v>0</v>
      </c>
      <c r="G22" s="31">
        <v>0</v>
      </c>
      <c r="H22" s="31">
        <v>0.10465347961290322</v>
      </c>
      <c r="I22" s="31">
        <v>0</v>
      </c>
      <c r="J22" s="31">
        <v>0</v>
      </c>
      <c r="K22" s="31">
        <v>0</v>
      </c>
      <c r="L22" s="31">
        <v>8.2007958290322605E-2</v>
      </c>
      <c r="M22" s="31">
        <v>0</v>
      </c>
      <c r="N22" s="31">
        <v>0</v>
      </c>
      <c r="O22" s="31">
        <v>0</v>
      </c>
      <c r="P22" s="31">
        <v>0</v>
      </c>
      <c r="Q22" s="31">
        <v>0</v>
      </c>
      <c r="R22" s="31">
        <v>1.6690849161290322E-2</v>
      </c>
      <c r="S22" s="31">
        <v>0.84573105783870983</v>
      </c>
      <c r="T22" s="31">
        <v>0</v>
      </c>
      <c r="U22" s="31">
        <v>0</v>
      </c>
      <c r="V22" s="31">
        <v>9.2391454161290312E-2</v>
      </c>
      <c r="W22" s="31">
        <v>0</v>
      </c>
      <c r="X22" s="31">
        <v>0</v>
      </c>
      <c r="Y22" s="31">
        <v>0</v>
      </c>
      <c r="Z22" s="31">
        <v>0</v>
      </c>
      <c r="AA22" s="31">
        <v>0</v>
      </c>
      <c r="AB22" s="31">
        <v>0.11845516445161289</v>
      </c>
      <c r="AC22" s="31">
        <v>0</v>
      </c>
      <c r="AD22" s="31">
        <v>0</v>
      </c>
      <c r="AE22" s="31">
        <v>0</v>
      </c>
      <c r="AF22" s="31">
        <v>0.59388806358064539</v>
      </c>
      <c r="AG22" s="31">
        <v>0</v>
      </c>
      <c r="AH22" s="31">
        <v>0</v>
      </c>
      <c r="AI22" s="31">
        <v>0</v>
      </c>
      <c r="AJ22" s="31">
        <v>0</v>
      </c>
      <c r="AK22" s="31">
        <v>0</v>
      </c>
      <c r="AL22" s="31">
        <v>1.3269968193548384E-2</v>
      </c>
      <c r="AM22" s="31">
        <v>0</v>
      </c>
      <c r="AN22" s="31">
        <v>0</v>
      </c>
      <c r="AO22" s="31">
        <v>0</v>
      </c>
      <c r="AP22" s="31">
        <v>0</v>
      </c>
      <c r="AQ22" s="31">
        <v>0</v>
      </c>
      <c r="AR22" s="31">
        <v>0</v>
      </c>
      <c r="AS22" s="31">
        <v>0</v>
      </c>
      <c r="AT22" s="31">
        <v>0</v>
      </c>
      <c r="AU22" s="31">
        <v>0</v>
      </c>
      <c r="AV22" s="31">
        <v>0.9232835413870969</v>
      </c>
      <c r="AW22" s="31">
        <v>0.92877956196774214</v>
      </c>
      <c r="AX22" s="31">
        <v>0</v>
      </c>
      <c r="AY22" s="31">
        <v>0</v>
      </c>
      <c r="AZ22" s="31">
        <v>4.0954288964821357</v>
      </c>
      <c r="BA22" s="31">
        <v>0</v>
      </c>
      <c r="BB22" s="31">
        <v>0</v>
      </c>
      <c r="BC22" s="31">
        <v>0</v>
      </c>
      <c r="BD22" s="31">
        <v>0</v>
      </c>
      <c r="BE22" s="31">
        <v>0</v>
      </c>
      <c r="BF22" s="31">
        <v>1.4206639513225803</v>
      </c>
      <c r="BG22" s="31">
        <v>0.33554030661290324</v>
      </c>
      <c r="BH22" s="31">
        <v>0</v>
      </c>
      <c r="BI22" s="31">
        <v>0</v>
      </c>
      <c r="BJ22" s="31">
        <v>1.018918384645161</v>
      </c>
      <c r="BK22" s="32">
        <f t="shared" si="2"/>
        <v>10.589702637707944</v>
      </c>
    </row>
    <row r="23" spans="1:63">
      <c r="A23" s="29"/>
      <c r="B23" s="30" t="s">
        <v>27</v>
      </c>
      <c r="C23" s="31">
        <v>0</v>
      </c>
      <c r="D23" s="31">
        <v>0</v>
      </c>
      <c r="E23" s="31">
        <v>0</v>
      </c>
      <c r="F23" s="31">
        <v>0</v>
      </c>
      <c r="G23" s="31">
        <v>0</v>
      </c>
      <c r="H23" s="31">
        <v>0.19433280703225808</v>
      </c>
      <c r="I23" s="31">
        <v>0</v>
      </c>
      <c r="J23" s="31">
        <v>0</v>
      </c>
      <c r="K23" s="31">
        <v>0</v>
      </c>
      <c r="L23" s="31">
        <v>0.11201807883870968</v>
      </c>
      <c r="M23" s="31">
        <v>0</v>
      </c>
      <c r="N23" s="31">
        <v>0</v>
      </c>
      <c r="O23" s="31">
        <v>0</v>
      </c>
      <c r="P23" s="31">
        <v>0</v>
      </c>
      <c r="Q23" s="31">
        <v>0</v>
      </c>
      <c r="R23" s="31">
        <v>0.30415298448387085</v>
      </c>
      <c r="S23" s="31">
        <v>0</v>
      </c>
      <c r="T23" s="31">
        <v>0</v>
      </c>
      <c r="U23" s="31">
        <v>0</v>
      </c>
      <c r="V23" s="31">
        <v>0.15792334848387096</v>
      </c>
      <c r="W23" s="31">
        <v>0</v>
      </c>
      <c r="X23" s="31">
        <v>0</v>
      </c>
      <c r="Y23" s="31">
        <v>0</v>
      </c>
      <c r="Z23" s="31">
        <v>0</v>
      </c>
      <c r="AA23" s="31">
        <v>0</v>
      </c>
      <c r="AB23" s="31">
        <v>0.14992698254838713</v>
      </c>
      <c r="AC23" s="31">
        <v>0.44367855677419343</v>
      </c>
      <c r="AD23" s="31">
        <v>0</v>
      </c>
      <c r="AE23" s="31">
        <v>0</v>
      </c>
      <c r="AF23" s="31">
        <v>0</v>
      </c>
      <c r="AG23" s="31">
        <v>0</v>
      </c>
      <c r="AH23" s="31">
        <v>0</v>
      </c>
      <c r="AI23" s="31">
        <v>0</v>
      </c>
      <c r="AJ23" s="31">
        <v>0</v>
      </c>
      <c r="AK23" s="31">
        <v>0</v>
      </c>
      <c r="AL23" s="31">
        <v>9.5844662645161283E-2</v>
      </c>
      <c r="AM23" s="31">
        <v>0</v>
      </c>
      <c r="AN23" s="31">
        <v>0</v>
      </c>
      <c r="AO23" s="31">
        <v>0</v>
      </c>
      <c r="AP23" s="31">
        <v>0</v>
      </c>
      <c r="AQ23" s="31">
        <v>0</v>
      </c>
      <c r="AR23" s="31">
        <v>0</v>
      </c>
      <c r="AS23" s="31">
        <v>0</v>
      </c>
      <c r="AT23" s="31">
        <v>0</v>
      </c>
      <c r="AU23" s="31">
        <v>0</v>
      </c>
      <c r="AV23" s="31">
        <v>1.1441009895483871</v>
      </c>
      <c r="AW23" s="31">
        <v>0.25361857203225807</v>
      </c>
      <c r="AX23" s="31">
        <v>0</v>
      </c>
      <c r="AY23" s="31">
        <v>0</v>
      </c>
      <c r="AZ23" s="31">
        <v>1.1703129693883694</v>
      </c>
      <c r="BA23" s="31">
        <v>0</v>
      </c>
      <c r="BB23" s="31">
        <v>0</v>
      </c>
      <c r="BC23" s="31">
        <v>0</v>
      </c>
      <c r="BD23" s="31">
        <v>0</v>
      </c>
      <c r="BE23" s="31">
        <v>0</v>
      </c>
      <c r="BF23" s="31">
        <v>1.3299645281290327</v>
      </c>
      <c r="BG23" s="31">
        <v>0.58536989064516132</v>
      </c>
      <c r="BH23" s="31">
        <v>0</v>
      </c>
      <c r="BI23" s="31">
        <v>0</v>
      </c>
      <c r="BJ23" s="31">
        <v>0.60826298654838706</v>
      </c>
      <c r="BK23" s="32">
        <f t="shared" si="2"/>
        <v>6.5495073570980464</v>
      </c>
    </row>
    <row r="24" spans="1:63">
      <c r="A24" s="29"/>
      <c r="B24" s="30" t="s">
        <v>28</v>
      </c>
      <c r="C24" s="31">
        <v>0</v>
      </c>
      <c r="D24" s="31">
        <v>0</v>
      </c>
      <c r="E24" s="31">
        <v>0</v>
      </c>
      <c r="F24" s="31">
        <v>0</v>
      </c>
      <c r="G24" s="31">
        <v>0</v>
      </c>
      <c r="H24" s="31">
        <v>0.19978771619354835</v>
      </c>
      <c r="I24" s="31">
        <v>0.28258129951612898</v>
      </c>
      <c r="J24" s="31">
        <v>0</v>
      </c>
      <c r="K24" s="31">
        <v>0</v>
      </c>
      <c r="L24" s="31">
        <v>0.80649464841935481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0.36465143699999991</v>
      </c>
      <c r="S24" s="31">
        <v>0.20606758764516123</v>
      </c>
      <c r="T24" s="31">
        <v>0</v>
      </c>
      <c r="U24" s="31">
        <v>0</v>
      </c>
      <c r="V24" s="31">
        <v>5.7351346152580671</v>
      </c>
      <c r="W24" s="31">
        <v>0</v>
      </c>
      <c r="X24" s="31">
        <v>0</v>
      </c>
      <c r="Y24" s="31">
        <v>0</v>
      </c>
      <c r="Z24" s="31">
        <v>0</v>
      </c>
      <c r="AA24" s="31">
        <v>0</v>
      </c>
      <c r="AB24" s="31">
        <v>3.2679525161290322E-2</v>
      </c>
      <c r="AC24" s="31">
        <v>0</v>
      </c>
      <c r="AD24" s="31">
        <v>0</v>
      </c>
      <c r="AE24" s="31">
        <v>0</v>
      </c>
      <c r="AF24" s="31">
        <v>0.22061483619354838</v>
      </c>
      <c r="AG24" s="31">
        <v>0</v>
      </c>
      <c r="AH24" s="31">
        <v>0</v>
      </c>
      <c r="AI24" s="31">
        <v>0</v>
      </c>
      <c r="AJ24" s="31">
        <v>0</v>
      </c>
      <c r="AK24" s="31">
        <v>0</v>
      </c>
      <c r="AL24" s="31">
        <v>1.0519478774193548E-2</v>
      </c>
      <c r="AM24" s="31">
        <v>0</v>
      </c>
      <c r="AN24" s="31">
        <v>0</v>
      </c>
      <c r="AO24" s="31">
        <v>0</v>
      </c>
      <c r="AP24" s="31">
        <v>0</v>
      </c>
      <c r="AQ24" s="31">
        <v>0</v>
      </c>
      <c r="AR24" s="31">
        <v>0</v>
      </c>
      <c r="AS24" s="31">
        <v>0</v>
      </c>
      <c r="AT24" s="31">
        <v>0</v>
      </c>
      <c r="AU24" s="31">
        <v>0</v>
      </c>
      <c r="AV24" s="31">
        <v>4.7960214753225792</v>
      </c>
      <c r="AW24" s="31">
        <v>2.1416674675806449</v>
      </c>
      <c r="AX24" s="31">
        <v>0</v>
      </c>
      <c r="AY24" s="31">
        <v>0</v>
      </c>
      <c r="AZ24" s="31">
        <v>9.7630498814265678</v>
      </c>
      <c r="BA24" s="31">
        <v>0</v>
      </c>
      <c r="BB24" s="31">
        <v>0</v>
      </c>
      <c r="BC24" s="31">
        <v>0</v>
      </c>
      <c r="BD24" s="31">
        <v>0</v>
      </c>
      <c r="BE24" s="31">
        <v>0</v>
      </c>
      <c r="BF24" s="31">
        <v>3.3073936088709668</v>
      </c>
      <c r="BG24" s="31">
        <v>0.79697937877419334</v>
      </c>
      <c r="BH24" s="31">
        <v>0</v>
      </c>
      <c r="BI24" s="31">
        <v>0</v>
      </c>
      <c r="BJ24" s="31">
        <v>4.1347351733870976</v>
      </c>
      <c r="BK24" s="32">
        <f t="shared" si="2"/>
        <v>32.798378129523343</v>
      </c>
    </row>
    <row r="25" spans="1:63">
      <c r="A25" s="29"/>
      <c r="B25" s="30" t="s">
        <v>29</v>
      </c>
      <c r="C25" s="31">
        <v>0</v>
      </c>
      <c r="D25" s="31">
        <v>0</v>
      </c>
      <c r="E25" s="31">
        <v>0</v>
      </c>
      <c r="F25" s="31">
        <v>0</v>
      </c>
      <c r="G25" s="31">
        <v>0</v>
      </c>
      <c r="H25" s="31">
        <v>0.22259918709677423</v>
      </c>
      <c r="I25" s="31">
        <v>4.0496356049999989</v>
      </c>
      <c r="J25" s="31">
        <v>0</v>
      </c>
      <c r="K25" s="31">
        <v>0</v>
      </c>
      <c r="L25" s="31">
        <v>3.4093085612903223E-2</v>
      </c>
      <c r="M25" s="31">
        <v>0</v>
      </c>
      <c r="N25" s="31">
        <v>0</v>
      </c>
      <c r="O25" s="31">
        <v>0</v>
      </c>
      <c r="P25" s="31">
        <v>0</v>
      </c>
      <c r="Q25" s="31">
        <v>0</v>
      </c>
      <c r="R25" s="31">
        <v>0.14135831280645159</v>
      </c>
      <c r="S25" s="31">
        <v>0</v>
      </c>
      <c r="T25" s="31">
        <v>0</v>
      </c>
      <c r="U25" s="31">
        <v>0</v>
      </c>
      <c r="V25" s="31">
        <v>0.54778709312903207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>
        <v>6.4823543903225811E-2</v>
      </c>
      <c r="AC25" s="31">
        <v>0</v>
      </c>
      <c r="AD25" s="31">
        <v>0</v>
      </c>
      <c r="AE25" s="31">
        <v>0</v>
      </c>
      <c r="AF25" s="31">
        <v>6.0564153186451621</v>
      </c>
      <c r="AG25" s="31">
        <v>0</v>
      </c>
      <c r="AH25" s="31">
        <v>0</v>
      </c>
      <c r="AI25" s="31">
        <v>0</v>
      </c>
      <c r="AJ25" s="31">
        <v>0</v>
      </c>
      <c r="AK25" s="31">
        <v>0</v>
      </c>
      <c r="AL25" s="31">
        <v>0</v>
      </c>
      <c r="AM25" s="31">
        <v>0</v>
      </c>
      <c r="AN25" s="31">
        <v>0</v>
      </c>
      <c r="AO25" s="31">
        <v>0</v>
      </c>
      <c r="AP25" s="31">
        <v>0</v>
      </c>
      <c r="AQ25" s="31">
        <v>0</v>
      </c>
      <c r="AR25" s="31">
        <v>0</v>
      </c>
      <c r="AS25" s="31">
        <v>0</v>
      </c>
      <c r="AT25" s="31">
        <v>0</v>
      </c>
      <c r="AU25" s="31">
        <v>0</v>
      </c>
      <c r="AV25" s="31">
        <v>3.2513060383870962</v>
      </c>
      <c r="AW25" s="31">
        <v>0.51050704403225811</v>
      </c>
      <c r="AX25" s="31">
        <v>0</v>
      </c>
      <c r="AY25" s="31">
        <v>0</v>
      </c>
      <c r="AZ25" s="31">
        <v>11.563649553898623</v>
      </c>
      <c r="BA25" s="31">
        <v>0</v>
      </c>
      <c r="BB25" s="31">
        <v>0</v>
      </c>
      <c r="BC25" s="31">
        <v>0</v>
      </c>
      <c r="BD25" s="31">
        <v>0</v>
      </c>
      <c r="BE25" s="31">
        <v>0</v>
      </c>
      <c r="BF25" s="31">
        <v>1.2584467170322582</v>
      </c>
      <c r="BG25" s="31">
        <v>2.6660395053225812</v>
      </c>
      <c r="BH25" s="31">
        <v>0</v>
      </c>
      <c r="BI25" s="31">
        <v>0</v>
      </c>
      <c r="BJ25" s="31">
        <v>0.76156161319354843</v>
      </c>
      <c r="BK25" s="32">
        <f t="shared" si="2"/>
        <v>31.128222618059908</v>
      </c>
    </row>
    <row r="26" spans="1:63">
      <c r="A26" s="29"/>
      <c r="B26" s="30" t="s">
        <v>30</v>
      </c>
      <c r="C26" s="31">
        <v>0</v>
      </c>
      <c r="D26" s="31">
        <v>0</v>
      </c>
      <c r="E26" s="31">
        <v>0</v>
      </c>
      <c r="F26" s="31">
        <v>0</v>
      </c>
      <c r="G26" s="31">
        <v>0</v>
      </c>
      <c r="H26" s="31">
        <v>0.14341651883870971</v>
      </c>
      <c r="I26" s="31">
        <v>9.4762455332580693</v>
      </c>
      <c r="J26" s="31">
        <v>0</v>
      </c>
      <c r="K26" s="31">
        <v>0</v>
      </c>
      <c r="L26" s="31">
        <v>0.11912198819354836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0.23535248599999997</v>
      </c>
      <c r="S26" s="31">
        <v>0</v>
      </c>
      <c r="T26" s="31">
        <v>0</v>
      </c>
      <c r="U26" s="31">
        <v>0</v>
      </c>
      <c r="V26" s="31">
        <v>0.37787545706451614</v>
      </c>
      <c r="W26" s="31">
        <v>0</v>
      </c>
      <c r="X26" s="31">
        <v>0</v>
      </c>
      <c r="Y26" s="31">
        <v>0</v>
      </c>
      <c r="Z26" s="31">
        <v>0</v>
      </c>
      <c r="AA26" s="31">
        <v>0</v>
      </c>
      <c r="AB26" s="31">
        <v>0.66868158806451616</v>
      </c>
      <c r="AC26" s="31">
        <v>0</v>
      </c>
      <c r="AD26" s="31">
        <v>0</v>
      </c>
      <c r="AE26" s="31">
        <v>0</v>
      </c>
      <c r="AF26" s="31">
        <v>0.35586303187096779</v>
      </c>
      <c r="AG26" s="31">
        <v>0</v>
      </c>
      <c r="AH26" s="31">
        <v>0</v>
      </c>
      <c r="AI26" s="31">
        <v>0</v>
      </c>
      <c r="AJ26" s="31">
        <v>0</v>
      </c>
      <c r="AK26" s="31">
        <v>0</v>
      </c>
      <c r="AL26" s="31">
        <v>4.5716140225806459E-2</v>
      </c>
      <c r="AM26" s="31">
        <v>0</v>
      </c>
      <c r="AN26" s="31">
        <v>0</v>
      </c>
      <c r="AO26" s="31">
        <v>0</v>
      </c>
      <c r="AP26" s="31">
        <v>0</v>
      </c>
      <c r="AQ26" s="31">
        <v>0</v>
      </c>
      <c r="AR26" s="31">
        <v>0</v>
      </c>
      <c r="AS26" s="31">
        <v>0</v>
      </c>
      <c r="AT26" s="31">
        <v>0</v>
      </c>
      <c r="AU26" s="31">
        <v>0</v>
      </c>
      <c r="AV26" s="31">
        <v>0.99046946780645151</v>
      </c>
      <c r="AW26" s="31">
        <v>10.919735543129034</v>
      </c>
      <c r="AX26" s="31">
        <v>0</v>
      </c>
      <c r="AY26" s="31">
        <v>0</v>
      </c>
      <c r="AZ26" s="31">
        <v>2.4420062713211763</v>
      </c>
      <c r="BA26" s="31">
        <v>0</v>
      </c>
      <c r="BB26" s="31">
        <v>0</v>
      </c>
      <c r="BC26" s="31">
        <v>0</v>
      </c>
      <c r="BD26" s="31">
        <v>0</v>
      </c>
      <c r="BE26" s="31">
        <v>0</v>
      </c>
      <c r="BF26" s="31">
        <v>1.6290520430645168</v>
      </c>
      <c r="BG26" s="31">
        <v>0.86832726319354825</v>
      </c>
      <c r="BH26" s="31">
        <v>0</v>
      </c>
      <c r="BI26" s="31">
        <v>0</v>
      </c>
      <c r="BJ26" s="31">
        <v>1.9157746558064519</v>
      </c>
      <c r="BK26" s="32">
        <f t="shared" si="2"/>
        <v>30.187637987837309</v>
      </c>
    </row>
    <row r="27" spans="1:63">
      <c r="A27" s="29"/>
      <c r="B27" s="30" t="s">
        <v>31</v>
      </c>
      <c r="C27" s="31">
        <v>0</v>
      </c>
      <c r="D27" s="31">
        <v>0</v>
      </c>
      <c r="E27" s="31">
        <v>0</v>
      </c>
      <c r="F27" s="31">
        <v>0</v>
      </c>
      <c r="G27" s="31">
        <v>0</v>
      </c>
      <c r="H27" s="31">
        <v>6.8872080774193545E-2</v>
      </c>
      <c r="I27" s="31">
        <v>0</v>
      </c>
      <c r="J27" s="31">
        <v>0</v>
      </c>
      <c r="K27" s="31">
        <v>0</v>
      </c>
      <c r="L27" s="31">
        <v>0.23792176303225804</v>
      </c>
      <c r="M27" s="31">
        <v>0</v>
      </c>
      <c r="N27" s="31">
        <v>0</v>
      </c>
      <c r="O27" s="31">
        <v>0</v>
      </c>
      <c r="P27" s="31">
        <v>0</v>
      </c>
      <c r="Q27" s="31">
        <v>0</v>
      </c>
      <c r="R27" s="31">
        <v>7.7294227419354832E-3</v>
      </c>
      <c r="S27" s="31">
        <v>0</v>
      </c>
      <c r="T27" s="31">
        <v>0.33973143283870977</v>
      </c>
      <c r="U27" s="31">
        <v>0</v>
      </c>
      <c r="V27" s="31">
        <v>4.186797980645162E-2</v>
      </c>
      <c r="W27" s="31">
        <v>0</v>
      </c>
      <c r="X27" s="31">
        <v>0</v>
      </c>
      <c r="Y27" s="31">
        <v>0</v>
      </c>
      <c r="Z27" s="31">
        <v>0</v>
      </c>
      <c r="AA27" s="31">
        <v>0</v>
      </c>
      <c r="AB27" s="31">
        <v>0.14045141435483871</v>
      </c>
      <c r="AC27" s="31">
        <v>0</v>
      </c>
      <c r="AD27" s="31">
        <v>0</v>
      </c>
      <c r="AE27" s="31">
        <v>0</v>
      </c>
      <c r="AF27" s="31">
        <v>1.415009788064516</v>
      </c>
      <c r="AG27" s="31">
        <v>0</v>
      </c>
      <c r="AH27" s="31">
        <v>0</v>
      </c>
      <c r="AI27" s="31">
        <v>0</v>
      </c>
      <c r="AJ27" s="31">
        <v>0</v>
      </c>
      <c r="AK27" s="31">
        <v>0</v>
      </c>
      <c r="AL27" s="31">
        <v>5.3847731387096795E-2</v>
      </c>
      <c r="AM27" s="31">
        <v>0</v>
      </c>
      <c r="AN27" s="31">
        <v>0</v>
      </c>
      <c r="AO27" s="31">
        <v>0</v>
      </c>
      <c r="AP27" s="31">
        <v>0</v>
      </c>
      <c r="AQ27" s="31">
        <v>0</v>
      </c>
      <c r="AR27" s="31">
        <v>0</v>
      </c>
      <c r="AS27" s="31">
        <v>0</v>
      </c>
      <c r="AT27" s="31">
        <v>0</v>
      </c>
      <c r="AU27" s="31">
        <v>0</v>
      </c>
      <c r="AV27" s="31">
        <v>2.6419440876774192</v>
      </c>
      <c r="AW27" s="31">
        <v>2.6860608646451611</v>
      </c>
      <c r="AX27" s="31">
        <v>0</v>
      </c>
      <c r="AY27" s="31">
        <v>0</v>
      </c>
      <c r="AZ27" s="31">
        <v>5.7112277507065317</v>
      </c>
      <c r="BA27" s="31">
        <v>0</v>
      </c>
      <c r="BB27" s="31">
        <v>0</v>
      </c>
      <c r="BC27" s="31">
        <v>0</v>
      </c>
      <c r="BD27" s="31">
        <v>0</v>
      </c>
      <c r="BE27" s="31">
        <v>0</v>
      </c>
      <c r="BF27" s="31">
        <v>1.0860798199677422</v>
      </c>
      <c r="BG27" s="31">
        <v>0</v>
      </c>
      <c r="BH27" s="31">
        <v>0</v>
      </c>
      <c r="BI27" s="31">
        <v>0</v>
      </c>
      <c r="BJ27" s="31">
        <v>0.33643196874193559</v>
      </c>
      <c r="BK27" s="32">
        <f t="shared" si="2"/>
        <v>14.767176104738789</v>
      </c>
    </row>
    <row r="28" spans="1:63">
      <c r="A28" s="29"/>
      <c r="B28" s="30" t="s">
        <v>32</v>
      </c>
      <c r="C28" s="31">
        <v>0</v>
      </c>
      <c r="D28" s="31">
        <v>0</v>
      </c>
      <c r="E28" s="31">
        <v>0</v>
      </c>
      <c r="F28" s="31">
        <v>0</v>
      </c>
      <c r="G28" s="31">
        <v>0</v>
      </c>
      <c r="H28" s="31">
        <v>0.13626362674193548</v>
      </c>
      <c r="I28" s="31">
        <v>0</v>
      </c>
      <c r="J28" s="31">
        <v>0</v>
      </c>
      <c r="K28" s="31">
        <v>0</v>
      </c>
      <c r="L28" s="31">
        <v>0</v>
      </c>
      <c r="M28" s="31">
        <v>0</v>
      </c>
      <c r="N28" s="31">
        <v>0</v>
      </c>
      <c r="O28" s="31">
        <v>0</v>
      </c>
      <c r="P28" s="31">
        <v>0</v>
      </c>
      <c r="Q28" s="31">
        <v>0</v>
      </c>
      <c r="R28" s="31">
        <v>2.6241511129032263E-2</v>
      </c>
      <c r="S28" s="31">
        <v>0</v>
      </c>
      <c r="T28" s="31">
        <v>0</v>
      </c>
      <c r="U28" s="31">
        <v>0</v>
      </c>
      <c r="V28" s="31">
        <v>0.1301304218064516</v>
      </c>
      <c r="W28" s="31">
        <v>0</v>
      </c>
      <c r="X28" s="31">
        <v>0</v>
      </c>
      <c r="Y28" s="31">
        <v>0</v>
      </c>
      <c r="Z28" s="31">
        <v>0</v>
      </c>
      <c r="AA28" s="31">
        <v>0</v>
      </c>
      <c r="AB28" s="31">
        <v>0.24652722212903225</v>
      </c>
      <c r="AC28" s="31">
        <v>0</v>
      </c>
      <c r="AD28" s="31">
        <v>0</v>
      </c>
      <c r="AE28" s="31">
        <v>0</v>
      </c>
      <c r="AF28" s="31">
        <v>0.92662628654838708</v>
      </c>
      <c r="AG28" s="31">
        <v>0</v>
      </c>
      <c r="AH28" s="31">
        <v>0</v>
      </c>
      <c r="AI28" s="31">
        <v>0</v>
      </c>
      <c r="AJ28" s="31">
        <v>0</v>
      </c>
      <c r="AK28" s="31">
        <v>0</v>
      </c>
      <c r="AL28" s="31">
        <v>0</v>
      </c>
      <c r="AM28" s="31">
        <v>0</v>
      </c>
      <c r="AN28" s="31">
        <v>0</v>
      </c>
      <c r="AO28" s="31">
        <v>0</v>
      </c>
      <c r="AP28" s="31">
        <v>0</v>
      </c>
      <c r="AQ28" s="31">
        <v>0</v>
      </c>
      <c r="AR28" s="31">
        <v>0</v>
      </c>
      <c r="AS28" s="31">
        <v>0</v>
      </c>
      <c r="AT28" s="31">
        <v>0</v>
      </c>
      <c r="AU28" s="31">
        <v>0</v>
      </c>
      <c r="AV28" s="31">
        <v>0.86645446783870961</v>
      </c>
      <c r="AW28" s="31">
        <v>1.066167821967742</v>
      </c>
      <c r="AX28" s="31">
        <v>0</v>
      </c>
      <c r="AY28" s="31">
        <v>0</v>
      </c>
      <c r="AZ28" s="31">
        <v>1.5705132084327036</v>
      </c>
      <c r="BA28" s="31">
        <v>0</v>
      </c>
      <c r="BB28" s="31">
        <v>0</v>
      </c>
      <c r="BC28" s="31">
        <v>0</v>
      </c>
      <c r="BD28" s="31">
        <v>0</v>
      </c>
      <c r="BE28" s="31">
        <v>0</v>
      </c>
      <c r="BF28" s="31">
        <v>1.4799239532903237</v>
      </c>
      <c r="BG28" s="31">
        <v>0.13150904525806456</v>
      </c>
      <c r="BH28" s="31">
        <v>0</v>
      </c>
      <c r="BI28" s="31">
        <v>0</v>
      </c>
      <c r="BJ28" s="31">
        <v>0.69044147874193562</v>
      </c>
      <c r="BK28" s="32">
        <f t="shared" si="2"/>
        <v>7.2707990438843177</v>
      </c>
    </row>
    <row r="29" spans="1:63">
      <c r="A29" s="29"/>
      <c r="B29" s="30" t="s">
        <v>33</v>
      </c>
      <c r="C29" s="31">
        <v>0</v>
      </c>
      <c r="D29" s="31">
        <v>0</v>
      </c>
      <c r="E29" s="31">
        <v>0</v>
      </c>
      <c r="F29" s="31">
        <v>0</v>
      </c>
      <c r="G29" s="31">
        <v>0</v>
      </c>
      <c r="H29" s="31">
        <v>1.2899526967741937E-2</v>
      </c>
      <c r="I29" s="31">
        <v>0</v>
      </c>
      <c r="J29" s="31">
        <v>0</v>
      </c>
      <c r="K29" s="31">
        <v>0</v>
      </c>
      <c r="L29" s="31">
        <v>6.448370109677419E-2</v>
      </c>
      <c r="M29" s="31">
        <v>0</v>
      </c>
      <c r="N29" s="31">
        <v>0</v>
      </c>
      <c r="O29" s="31">
        <v>0</v>
      </c>
      <c r="P29" s="31">
        <v>0</v>
      </c>
      <c r="Q29" s="31">
        <v>0</v>
      </c>
      <c r="R29" s="31">
        <v>7.4255626774193543E-3</v>
      </c>
      <c r="S29" s="31">
        <v>0</v>
      </c>
      <c r="T29" s="31">
        <v>0</v>
      </c>
      <c r="U29" s="31">
        <v>0</v>
      </c>
      <c r="V29" s="31">
        <v>0</v>
      </c>
      <c r="W29" s="31">
        <v>0</v>
      </c>
      <c r="X29" s="31">
        <v>0</v>
      </c>
      <c r="Y29" s="31">
        <v>0</v>
      </c>
      <c r="Z29" s="31">
        <v>0</v>
      </c>
      <c r="AA29" s="31">
        <v>0</v>
      </c>
      <c r="AB29" s="31">
        <v>2.6854360580645158E-2</v>
      </c>
      <c r="AC29" s="31">
        <v>0</v>
      </c>
      <c r="AD29" s="31">
        <v>0</v>
      </c>
      <c r="AE29" s="31">
        <v>0</v>
      </c>
      <c r="AF29" s="31">
        <v>7.0177197612903239E-2</v>
      </c>
      <c r="AG29" s="31">
        <v>0</v>
      </c>
      <c r="AH29" s="31">
        <v>0</v>
      </c>
      <c r="AI29" s="31">
        <v>0</v>
      </c>
      <c r="AJ29" s="31">
        <v>0</v>
      </c>
      <c r="AK29" s="31">
        <v>0</v>
      </c>
      <c r="AL29" s="31">
        <v>1.5332146838709674E-2</v>
      </c>
      <c r="AM29" s="31">
        <v>0</v>
      </c>
      <c r="AN29" s="31">
        <v>0</v>
      </c>
      <c r="AO29" s="31">
        <v>0</v>
      </c>
      <c r="AP29" s="31">
        <v>0</v>
      </c>
      <c r="AQ29" s="31">
        <v>0</v>
      </c>
      <c r="AR29" s="31">
        <v>0</v>
      </c>
      <c r="AS29" s="31">
        <v>0</v>
      </c>
      <c r="AT29" s="31">
        <v>0</v>
      </c>
      <c r="AU29" s="31">
        <v>0</v>
      </c>
      <c r="AV29" s="31">
        <v>0.40077814390322586</v>
      </c>
      <c r="AW29" s="31">
        <v>0</v>
      </c>
      <c r="AX29" s="31">
        <v>0</v>
      </c>
      <c r="AY29" s="31">
        <v>0</v>
      </c>
      <c r="AZ29" s="31">
        <v>7.2376576920076846E-2</v>
      </c>
      <c r="BA29" s="31">
        <v>0</v>
      </c>
      <c r="BB29" s="31">
        <v>0</v>
      </c>
      <c r="BC29" s="31">
        <v>0</v>
      </c>
      <c r="BD29" s="31">
        <v>0</v>
      </c>
      <c r="BE29" s="31">
        <v>0</v>
      </c>
      <c r="BF29" s="31">
        <v>0.28135522893548381</v>
      </c>
      <c r="BG29" s="31">
        <v>0.30166832387096776</v>
      </c>
      <c r="BH29" s="31">
        <v>0</v>
      </c>
      <c r="BI29" s="31">
        <v>0</v>
      </c>
      <c r="BJ29" s="31">
        <v>0</v>
      </c>
      <c r="BK29" s="32">
        <f t="shared" si="2"/>
        <v>1.2533507694039479</v>
      </c>
    </row>
    <row r="30" spans="1:63">
      <c r="A30" s="29"/>
      <c r="B30" s="30" t="s">
        <v>34</v>
      </c>
      <c r="C30" s="31">
        <v>0</v>
      </c>
      <c r="D30" s="31">
        <v>0</v>
      </c>
      <c r="E30" s="31">
        <v>0</v>
      </c>
      <c r="F30" s="31">
        <v>0</v>
      </c>
      <c r="G30" s="31">
        <v>0</v>
      </c>
      <c r="H30" s="31">
        <v>0.11412870725806451</v>
      </c>
      <c r="I30" s="31">
        <v>0</v>
      </c>
      <c r="J30" s="31">
        <v>0</v>
      </c>
      <c r="K30" s="31">
        <v>0</v>
      </c>
      <c r="L30" s="31">
        <v>5.6952783193548392E-2</v>
      </c>
      <c r="M30" s="31">
        <v>0</v>
      </c>
      <c r="N30" s="31">
        <v>0</v>
      </c>
      <c r="O30" s="31">
        <v>0</v>
      </c>
      <c r="P30" s="31">
        <v>0</v>
      </c>
      <c r="Q30" s="31">
        <v>0</v>
      </c>
      <c r="R30" s="31">
        <v>5.1149417548387102E-2</v>
      </c>
      <c r="S30" s="31">
        <v>0</v>
      </c>
      <c r="T30" s="31">
        <v>0</v>
      </c>
      <c r="U30" s="31">
        <v>0</v>
      </c>
      <c r="V30" s="31">
        <v>6.9824023870967714E-2</v>
      </c>
      <c r="W30" s="31">
        <v>0</v>
      </c>
      <c r="X30" s="31">
        <v>0</v>
      </c>
      <c r="Y30" s="31">
        <v>0</v>
      </c>
      <c r="Z30" s="31">
        <v>0</v>
      </c>
      <c r="AA30" s="31">
        <v>0</v>
      </c>
      <c r="AB30" s="31">
        <v>4.2642761612903216E-2</v>
      </c>
      <c r="AC30" s="31">
        <v>0</v>
      </c>
      <c r="AD30" s="31">
        <v>0</v>
      </c>
      <c r="AE30" s="31">
        <v>0</v>
      </c>
      <c r="AF30" s="31">
        <v>0.39670347025806452</v>
      </c>
      <c r="AG30" s="31">
        <v>0</v>
      </c>
      <c r="AH30" s="31">
        <v>0</v>
      </c>
      <c r="AI30" s="31">
        <v>0</v>
      </c>
      <c r="AJ30" s="31">
        <v>0</v>
      </c>
      <c r="AK30" s="31">
        <v>0</v>
      </c>
      <c r="AL30" s="31">
        <v>3.1447570967741935E-3</v>
      </c>
      <c r="AM30" s="31">
        <v>5.2022903354838723E-2</v>
      </c>
      <c r="AN30" s="31">
        <v>0</v>
      </c>
      <c r="AO30" s="31">
        <v>0</v>
      </c>
      <c r="AP30" s="31">
        <v>7.2885161967741932E-2</v>
      </c>
      <c r="AQ30" s="31">
        <v>0</v>
      </c>
      <c r="AR30" s="31">
        <v>0</v>
      </c>
      <c r="AS30" s="31">
        <v>0</v>
      </c>
      <c r="AT30" s="31">
        <v>0</v>
      </c>
      <c r="AU30" s="31">
        <v>0</v>
      </c>
      <c r="AV30" s="31">
        <v>0.78496713503225823</v>
      </c>
      <c r="AW30" s="31">
        <v>0.33380906325806459</v>
      </c>
      <c r="AX30" s="31">
        <v>0</v>
      </c>
      <c r="AY30" s="31">
        <v>0</v>
      </c>
      <c r="AZ30" s="31">
        <v>2.0576851292328322</v>
      </c>
      <c r="BA30" s="31">
        <v>0</v>
      </c>
      <c r="BB30" s="31">
        <v>0</v>
      </c>
      <c r="BC30" s="31">
        <v>0</v>
      </c>
      <c r="BD30" s="31">
        <v>0</v>
      </c>
      <c r="BE30" s="31">
        <v>0</v>
      </c>
      <c r="BF30" s="31">
        <v>1.7609888930967743</v>
      </c>
      <c r="BG30" s="31">
        <v>0.16990463183870974</v>
      </c>
      <c r="BH30" s="31">
        <v>0</v>
      </c>
      <c r="BI30" s="31">
        <v>0</v>
      </c>
      <c r="BJ30" s="31">
        <v>0.77174728409677396</v>
      </c>
      <c r="BK30" s="32">
        <f t="shared" si="2"/>
        <v>6.7385561227167035</v>
      </c>
    </row>
    <row r="31" spans="1:63">
      <c r="A31" s="29"/>
      <c r="B31" s="30" t="s">
        <v>35</v>
      </c>
      <c r="C31" s="31">
        <v>0</v>
      </c>
      <c r="D31" s="31">
        <v>0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31">
        <v>0</v>
      </c>
      <c r="Q31" s="31">
        <v>0</v>
      </c>
      <c r="R31" s="31">
        <v>3.1206084516129037E-3</v>
      </c>
      <c r="S31" s="31">
        <v>0</v>
      </c>
      <c r="T31" s="31">
        <v>0</v>
      </c>
      <c r="U31" s="31">
        <v>0</v>
      </c>
      <c r="V31" s="31">
        <v>0</v>
      </c>
      <c r="W31" s="31">
        <v>0</v>
      </c>
      <c r="X31" s="31">
        <v>0</v>
      </c>
      <c r="Y31" s="31">
        <v>0</v>
      </c>
      <c r="Z31" s="31">
        <v>0</v>
      </c>
      <c r="AA31" s="31">
        <v>0</v>
      </c>
      <c r="AB31" s="31">
        <v>2.449730951612903E-2</v>
      </c>
      <c r="AC31" s="31">
        <v>0</v>
      </c>
      <c r="AD31" s="31">
        <v>0</v>
      </c>
      <c r="AE31" s="31">
        <v>0</v>
      </c>
      <c r="AF31" s="31">
        <v>0</v>
      </c>
      <c r="AG31" s="31">
        <v>0</v>
      </c>
      <c r="AH31" s="31">
        <v>0</v>
      </c>
      <c r="AI31" s="31">
        <v>0</v>
      </c>
      <c r="AJ31" s="31">
        <v>0</v>
      </c>
      <c r="AK31" s="31">
        <v>0</v>
      </c>
      <c r="AL31" s="31">
        <v>0</v>
      </c>
      <c r="AM31" s="31">
        <v>0</v>
      </c>
      <c r="AN31" s="31">
        <v>0</v>
      </c>
      <c r="AO31" s="31">
        <v>0</v>
      </c>
      <c r="AP31" s="31">
        <v>0</v>
      </c>
      <c r="AQ31" s="31">
        <v>0</v>
      </c>
      <c r="AR31" s="31">
        <v>0</v>
      </c>
      <c r="AS31" s="31">
        <v>0</v>
      </c>
      <c r="AT31" s="31">
        <v>0</v>
      </c>
      <c r="AU31" s="31">
        <v>0</v>
      </c>
      <c r="AV31" s="31">
        <v>0.22758023438709679</v>
      </c>
      <c r="AW31" s="31">
        <v>0.30451217474193559</v>
      </c>
      <c r="AX31" s="31">
        <v>0</v>
      </c>
      <c r="AY31" s="31">
        <v>0</v>
      </c>
      <c r="AZ31" s="31">
        <v>0.25400807071959264</v>
      </c>
      <c r="BA31" s="31">
        <v>0</v>
      </c>
      <c r="BB31" s="31">
        <v>0</v>
      </c>
      <c r="BC31" s="31">
        <v>0</v>
      </c>
      <c r="BD31" s="31">
        <v>0</v>
      </c>
      <c r="BE31" s="31">
        <v>0</v>
      </c>
      <c r="BF31" s="31">
        <v>0.23383915445161296</v>
      </c>
      <c r="BG31" s="31">
        <v>0.36342975725806453</v>
      </c>
      <c r="BH31" s="31">
        <v>0</v>
      </c>
      <c r="BI31" s="31">
        <v>0</v>
      </c>
      <c r="BJ31" s="31">
        <v>4.5347350870967737E-2</v>
      </c>
      <c r="BK31" s="32">
        <f t="shared" si="2"/>
        <v>1.456334660397012</v>
      </c>
    </row>
    <row r="32" spans="1:63">
      <c r="A32" s="29"/>
      <c r="B32" s="30" t="s">
        <v>36</v>
      </c>
      <c r="C32" s="31">
        <v>0</v>
      </c>
      <c r="D32" s="31">
        <v>0</v>
      </c>
      <c r="E32" s="31">
        <v>0</v>
      </c>
      <c r="F32" s="31">
        <v>0</v>
      </c>
      <c r="G32" s="31">
        <v>0</v>
      </c>
      <c r="H32" s="31">
        <v>0.13440975264516128</v>
      </c>
      <c r="I32" s="31">
        <v>0</v>
      </c>
      <c r="J32" s="31">
        <v>0</v>
      </c>
      <c r="K32" s="31">
        <v>0</v>
      </c>
      <c r="L32" s="31">
        <v>0.94471359083870965</v>
      </c>
      <c r="M32" s="31">
        <v>0</v>
      </c>
      <c r="N32" s="31">
        <v>0</v>
      </c>
      <c r="O32" s="31">
        <v>0</v>
      </c>
      <c r="P32" s="31">
        <v>0</v>
      </c>
      <c r="Q32" s="31">
        <v>0</v>
      </c>
      <c r="R32" s="31">
        <v>8.7993805483870952E-2</v>
      </c>
      <c r="S32" s="31">
        <v>0</v>
      </c>
      <c r="T32" s="31">
        <v>0</v>
      </c>
      <c r="U32" s="31">
        <v>0</v>
      </c>
      <c r="V32" s="31">
        <v>0</v>
      </c>
      <c r="W32" s="31">
        <v>0</v>
      </c>
      <c r="X32" s="31">
        <v>0</v>
      </c>
      <c r="Y32" s="31">
        <v>0</v>
      </c>
      <c r="Z32" s="31">
        <v>0</v>
      </c>
      <c r="AA32" s="31">
        <v>0</v>
      </c>
      <c r="AB32" s="31">
        <v>7.2089332129032277E-2</v>
      </c>
      <c r="AC32" s="31">
        <v>2.1781921290322591E-3</v>
      </c>
      <c r="AD32" s="31">
        <v>0</v>
      </c>
      <c r="AE32" s="31">
        <v>0</v>
      </c>
      <c r="AF32" s="31">
        <v>0.4347220488064516</v>
      </c>
      <c r="AG32" s="31">
        <v>0</v>
      </c>
      <c r="AH32" s="31">
        <v>0</v>
      </c>
      <c r="AI32" s="31">
        <v>0</v>
      </c>
      <c r="AJ32" s="31">
        <v>0</v>
      </c>
      <c r="AK32" s="31">
        <v>0</v>
      </c>
      <c r="AL32" s="31">
        <v>2.8229217096774194E-2</v>
      </c>
      <c r="AM32" s="31">
        <v>0</v>
      </c>
      <c r="AN32" s="31">
        <v>0</v>
      </c>
      <c r="AO32" s="31">
        <v>0</v>
      </c>
      <c r="AP32" s="31">
        <v>0</v>
      </c>
      <c r="AQ32" s="31">
        <v>0</v>
      </c>
      <c r="AR32" s="31">
        <v>0</v>
      </c>
      <c r="AS32" s="31">
        <v>0</v>
      </c>
      <c r="AT32" s="31">
        <v>0</v>
      </c>
      <c r="AU32" s="31">
        <v>0</v>
      </c>
      <c r="AV32" s="31">
        <v>1.0739929316451613</v>
      </c>
      <c r="AW32" s="31">
        <v>5.4415672504838701</v>
      </c>
      <c r="AX32" s="31">
        <v>0</v>
      </c>
      <c r="AY32" s="31">
        <v>0</v>
      </c>
      <c r="AZ32" s="31">
        <v>3.2001234769098197</v>
      </c>
      <c r="BA32" s="31">
        <v>0</v>
      </c>
      <c r="BB32" s="31">
        <v>0</v>
      </c>
      <c r="BC32" s="31">
        <v>0</v>
      </c>
      <c r="BD32" s="31">
        <v>0</v>
      </c>
      <c r="BE32" s="31">
        <v>0</v>
      </c>
      <c r="BF32" s="31">
        <v>1.0377660726451614</v>
      </c>
      <c r="BG32" s="31">
        <v>1.2578609132580643</v>
      </c>
      <c r="BH32" s="31">
        <v>0</v>
      </c>
      <c r="BI32" s="31">
        <v>0</v>
      </c>
      <c r="BJ32" s="31">
        <v>1.3402874483225804</v>
      </c>
      <c r="BK32" s="32">
        <f t="shared" si="2"/>
        <v>15.05593403239369</v>
      </c>
    </row>
    <row r="33" spans="1:63">
      <c r="A33" s="29"/>
      <c r="B33" s="30" t="s">
        <v>37</v>
      </c>
      <c r="C33" s="31">
        <v>0</v>
      </c>
      <c r="D33" s="31">
        <v>0</v>
      </c>
      <c r="E33" s="31">
        <v>0</v>
      </c>
      <c r="F33" s="31">
        <v>0</v>
      </c>
      <c r="G33" s="31">
        <v>0</v>
      </c>
      <c r="H33" s="31">
        <v>0.30505610893548379</v>
      </c>
      <c r="I33" s="31">
        <v>0</v>
      </c>
      <c r="J33" s="31">
        <v>0</v>
      </c>
      <c r="K33" s="31">
        <v>0</v>
      </c>
      <c r="L33" s="31">
        <v>0.3614987311290323</v>
      </c>
      <c r="M33" s="31">
        <v>0</v>
      </c>
      <c r="N33" s="31">
        <v>0</v>
      </c>
      <c r="O33" s="31">
        <v>0</v>
      </c>
      <c r="P33" s="31">
        <v>0</v>
      </c>
      <c r="Q33" s="31">
        <v>0</v>
      </c>
      <c r="R33" s="31">
        <v>5.6046574451612902E-2</v>
      </c>
      <c r="S33" s="31">
        <v>0</v>
      </c>
      <c r="T33" s="31">
        <v>0</v>
      </c>
      <c r="U33" s="31">
        <v>0</v>
      </c>
      <c r="V33" s="31">
        <v>6.0039200129032265E-2</v>
      </c>
      <c r="W33" s="31">
        <v>0</v>
      </c>
      <c r="X33" s="31">
        <v>0</v>
      </c>
      <c r="Y33" s="31">
        <v>0</v>
      </c>
      <c r="Z33" s="31">
        <v>0</v>
      </c>
      <c r="AA33" s="31">
        <v>0</v>
      </c>
      <c r="AB33" s="31">
        <v>0.10442990738709676</v>
      </c>
      <c r="AC33" s="31">
        <v>0</v>
      </c>
      <c r="AD33" s="31">
        <v>0</v>
      </c>
      <c r="AE33" s="31">
        <v>0</v>
      </c>
      <c r="AF33" s="31">
        <v>2.5310605645161292E-2</v>
      </c>
      <c r="AG33" s="31">
        <v>0</v>
      </c>
      <c r="AH33" s="31">
        <v>0</v>
      </c>
      <c r="AI33" s="31">
        <v>0</v>
      </c>
      <c r="AJ33" s="31">
        <v>0</v>
      </c>
      <c r="AK33" s="31">
        <v>0</v>
      </c>
      <c r="AL33" s="31">
        <v>0</v>
      </c>
      <c r="AM33" s="31">
        <v>0</v>
      </c>
      <c r="AN33" s="31">
        <v>0</v>
      </c>
      <c r="AO33" s="31">
        <v>0</v>
      </c>
      <c r="AP33" s="31">
        <v>0</v>
      </c>
      <c r="AQ33" s="31">
        <v>0</v>
      </c>
      <c r="AR33" s="31">
        <v>0</v>
      </c>
      <c r="AS33" s="31">
        <v>0</v>
      </c>
      <c r="AT33" s="31">
        <v>0</v>
      </c>
      <c r="AU33" s="31">
        <v>0</v>
      </c>
      <c r="AV33" s="31">
        <v>1.3791609537741933</v>
      </c>
      <c r="AW33" s="31">
        <v>0.88363190770967748</v>
      </c>
      <c r="AX33" s="31">
        <v>0</v>
      </c>
      <c r="AY33" s="31">
        <v>0</v>
      </c>
      <c r="AZ33" s="31">
        <v>3.3591840193012308</v>
      </c>
      <c r="BA33" s="31">
        <v>0</v>
      </c>
      <c r="BB33" s="31">
        <v>0</v>
      </c>
      <c r="BC33" s="31">
        <v>0</v>
      </c>
      <c r="BD33" s="31">
        <v>0</v>
      </c>
      <c r="BE33" s="31">
        <v>0</v>
      </c>
      <c r="BF33" s="31">
        <v>1.2973547487096775</v>
      </c>
      <c r="BG33" s="31">
        <v>0</v>
      </c>
      <c r="BH33" s="31">
        <v>0</v>
      </c>
      <c r="BI33" s="31">
        <v>0</v>
      </c>
      <c r="BJ33" s="31">
        <v>0.84858690300000006</v>
      </c>
      <c r="BK33" s="32">
        <f t="shared" si="2"/>
        <v>8.6802996601721976</v>
      </c>
    </row>
    <row r="34" spans="1:63">
      <c r="A34" s="29"/>
      <c r="B34" s="30" t="s">
        <v>38</v>
      </c>
      <c r="C34" s="31">
        <v>0</v>
      </c>
      <c r="D34" s="31">
        <v>0</v>
      </c>
      <c r="E34" s="31">
        <v>0</v>
      </c>
      <c r="F34" s="31">
        <v>0</v>
      </c>
      <c r="G34" s="31">
        <v>0</v>
      </c>
      <c r="H34" s="31">
        <v>0.42772988693548386</v>
      </c>
      <c r="I34" s="31">
        <v>0.71654352996774229</v>
      </c>
      <c r="J34" s="31">
        <v>0</v>
      </c>
      <c r="K34" s="31">
        <v>0</v>
      </c>
      <c r="L34" s="31">
        <v>0.36735063867741929</v>
      </c>
      <c r="M34" s="31">
        <v>0</v>
      </c>
      <c r="N34" s="31">
        <v>0</v>
      </c>
      <c r="O34" s="31">
        <v>0</v>
      </c>
      <c r="P34" s="31">
        <v>0</v>
      </c>
      <c r="Q34" s="31">
        <v>0</v>
      </c>
      <c r="R34" s="31">
        <v>0.14658148677419358</v>
      </c>
      <c r="S34" s="31">
        <v>0.22962725587096774</v>
      </c>
      <c r="T34" s="31">
        <v>0</v>
      </c>
      <c r="U34" s="31">
        <v>0</v>
      </c>
      <c r="V34" s="31">
        <v>0.19961860664516129</v>
      </c>
      <c r="W34" s="31">
        <v>0</v>
      </c>
      <c r="X34" s="31">
        <v>0</v>
      </c>
      <c r="Y34" s="31">
        <v>0</v>
      </c>
      <c r="Z34" s="31">
        <v>0</v>
      </c>
      <c r="AA34" s="31">
        <v>0</v>
      </c>
      <c r="AB34" s="31">
        <v>0.12892380641935483</v>
      </c>
      <c r="AC34" s="31">
        <v>0.27777518119354844</v>
      </c>
      <c r="AD34" s="31">
        <v>0</v>
      </c>
      <c r="AE34" s="31">
        <v>0</v>
      </c>
      <c r="AF34" s="31">
        <v>3.099180450161291</v>
      </c>
      <c r="AG34" s="31">
        <v>0</v>
      </c>
      <c r="AH34" s="31">
        <v>0</v>
      </c>
      <c r="AI34" s="31">
        <v>0</v>
      </c>
      <c r="AJ34" s="31">
        <v>0</v>
      </c>
      <c r="AK34" s="31">
        <v>0</v>
      </c>
      <c r="AL34" s="31">
        <v>5.7329135483870971E-3</v>
      </c>
      <c r="AM34" s="31">
        <v>0</v>
      </c>
      <c r="AN34" s="31">
        <v>0</v>
      </c>
      <c r="AO34" s="31">
        <v>0</v>
      </c>
      <c r="AP34" s="31">
        <v>0</v>
      </c>
      <c r="AQ34" s="31">
        <v>0</v>
      </c>
      <c r="AR34" s="31">
        <v>0</v>
      </c>
      <c r="AS34" s="31">
        <v>0</v>
      </c>
      <c r="AT34" s="31">
        <v>0</v>
      </c>
      <c r="AU34" s="31">
        <v>0</v>
      </c>
      <c r="AV34" s="31">
        <v>1.4436445607741939</v>
      </c>
      <c r="AW34" s="31">
        <v>7.7827014233548377</v>
      </c>
      <c r="AX34" s="31">
        <v>0</v>
      </c>
      <c r="AY34" s="31">
        <v>0</v>
      </c>
      <c r="AZ34" s="31">
        <v>11.47785928475529</v>
      </c>
      <c r="BA34" s="31">
        <v>0</v>
      </c>
      <c r="BB34" s="31">
        <v>0</v>
      </c>
      <c r="BC34" s="31">
        <v>0</v>
      </c>
      <c r="BD34" s="31">
        <v>0</v>
      </c>
      <c r="BE34" s="31">
        <v>0</v>
      </c>
      <c r="BF34" s="31">
        <v>1.6955127641935475</v>
      </c>
      <c r="BG34" s="31">
        <v>0.23731119222580646</v>
      </c>
      <c r="BH34" s="31">
        <v>0</v>
      </c>
      <c r="BI34" s="31">
        <v>0</v>
      </c>
      <c r="BJ34" s="31">
        <v>0.38929853829032257</v>
      </c>
      <c r="BK34" s="32">
        <f t="shared" si="2"/>
        <v>28.625391519787549</v>
      </c>
    </row>
    <row r="35" spans="1:63">
      <c r="A35" s="29"/>
      <c r="B35" s="30" t="s">
        <v>39</v>
      </c>
      <c r="C35" s="31">
        <v>0</v>
      </c>
      <c r="D35" s="31">
        <v>0</v>
      </c>
      <c r="E35" s="31">
        <v>0</v>
      </c>
      <c r="F35" s="31">
        <v>0</v>
      </c>
      <c r="G35" s="31">
        <v>0</v>
      </c>
      <c r="H35" s="31">
        <v>0.1605229378064516</v>
      </c>
      <c r="I35" s="31">
        <v>0</v>
      </c>
      <c r="J35" s="31">
        <v>0</v>
      </c>
      <c r="K35" s="31">
        <v>0</v>
      </c>
      <c r="L35" s="31">
        <v>0.28101253425806455</v>
      </c>
      <c r="M35" s="31">
        <v>0</v>
      </c>
      <c r="N35" s="31">
        <v>0</v>
      </c>
      <c r="O35" s="31">
        <v>0</v>
      </c>
      <c r="P35" s="31">
        <v>0</v>
      </c>
      <c r="Q35" s="31">
        <v>0</v>
      </c>
      <c r="R35" s="31">
        <v>0.10512596158064519</v>
      </c>
      <c r="S35" s="31">
        <v>0</v>
      </c>
      <c r="T35" s="31">
        <v>0</v>
      </c>
      <c r="U35" s="31">
        <v>0</v>
      </c>
      <c r="V35" s="31">
        <v>0</v>
      </c>
      <c r="W35" s="31">
        <v>0</v>
      </c>
      <c r="X35" s="31">
        <v>0</v>
      </c>
      <c r="Y35" s="31">
        <v>0</v>
      </c>
      <c r="Z35" s="31">
        <v>0</v>
      </c>
      <c r="AA35" s="31">
        <v>0</v>
      </c>
      <c r="AB35" s="31">
        <v>4.7468940354838708E-2</v>
      </c>
      <c r="AC35" s="31">
        <v>0</v>
      </c>
      <c r="AD35" s="31">
        <v>0</v>
      </c>
      <c r="AE35" s="31">
        <v>0</v>
      </c>
      <c r="AF35" s="31">
        <v>0.26839274938709679</v>
      </c>
      <c r="AG35" s="31">
        <v>0</v>
      </c>
      <c r="AH35" s="31">
        <v>0</v>
      </c>
      <c r="AI35" s="31">
        <v>0</v>
      </c>
      <c r="AJ35" s="31">
        <v>0</v>
      </c>
      <c r="AK35" s="31">
        <v>0</v>
      </c>
      <c r="AL35" s="31">
        <v>1.0176998419354842E-2</v>
      </c>
      <c r="AM35" s="31">
        <v>0</v>
      </c>
      <c r="AN35" s="31">
        <v>0</v>
      </c>
      <c r="AO35" s="31">
        <v>0</v>
      </c>
      <c r="AP35" s="31">
        <v>0</v>
      </c>
      <c r="AQ35" s="31">
        <v>0</v>
      </c>
      <c r="AR35" s="31">
        <v>0</v>
      </c>
      <c r="AS35" s="31">
        <v>0</v>
      </c>
      <c r="AT35" s="31">
        <v>0</v>
      </c>
      <c r="AU35" s="31">
        <v>0</v>
      </c>
      <c r="AV35" s="31">
        <v>0.68608676283870962</v>
      </c>
      <c r="AW35" s="31">
        <v>0.22189617845161286</v>
      </c>
      <c r="AX35" s="31">
        <v>0</v>
      </c>
      <c r="AY35" s="31">
        <v>0</v>
      </c>
      <c r="AZ35" s="31">
        <v>2.9236266430701616</v>
      </c>
      <c r="BA35" s="31">
        <v>0</v>
      </c>
      <c r="BB35" s="31">
        <v>0</v>
      </c>
      <c r="BC35" s="31">
        <v>0</v>
      </c>
      <c r="BD35" s="31">
        <v>0</v>
      </c>
      <c r="BE35" s="31">
        <v>0</v>
      </c>
      <c r="BF35" s="31">
        <v>1.0601592260000003</v>
      </c>
      <c r="BG35" s="31">
        <v>0.29625026829032253</v>
      </c>
      <c r="BH35" s="31">
        <v>0</v>
      </c>
      <c r="BI35" s="31">
        <v>0</v>
      </c>
      <c r="BJ35" s="31">
        <v>0.46775662222580644</v>
      </c>
      <c r="BK35" s="32">
        <f t="shared" si="2"/>
        <v>6.528475822683065</v>
      </c>
    </row>
    <row r="36" spans="1:63">
      <c r="A36" s="29"/>
      <c r="B36" s="30" t="s">
        <v>40</v>
      </c>
      <c r="C36" s="31">
        <v>0</v>
      </c>
      <c r="D36" s="31">
        <v>0</v>
      </c>
      <c r="E36" s="31">
        <v>0</v>
      </c>
      <c r="F36" s="31">
        <v>0</v>
      </c>
      <c r="G36" s="31">
        <v>0</v>
      </c>
      <c r="H36" s="31">
        <v>0.91921100703225811</v>
      </c>
      <c r="I36" s="31">
        <v>17.199691055032257</v>
      </c>
      <c r="J36" s="31">
        <v>0</v>
      </c>
      <c r="K36" s="31">
        <v>0</v>
      </c>
      <c r="L36" s="31">
        <v>3.0052784266774188</v>
      </c>
      <c r="M36" s="31">
        <v>0</v>
      </c>
      <c r="N36" s="31">
        <v>0</v>
      </c>
      <c r="O36" s="31">
        <v>0</v>
      </c>
      <c r="P36" s="31">
        <v>0</v>
      </c>
      <c r="Q36" s="31">
        <v>0</v>
      </c>
      <c r="R36" s="31">
        <v>0.50407142183870957</v>
      </c>
      <c r="S36" s="31">
        <v>16.053044984741934</v>
      </c>
      <c r="T36" s="31">
        <v>0</v>
      </c>
      <c r="U36" s="31">
        <v>0</v>
      </c>
      <c r="V36" s="31">
        <v>3.6023996129032261</v>
      </c>
      <c r="W36" s="31">
        <v>0</v>
      </c>
      <c r="X36" s="31">
        <v>0</v>
      </c>
      <c r="Y36" s="31">
        <v>0</v>
      </c>
      <c r="Z36" s="31">
        <v>0</v>
      </c>
      <c r="AA36" s="31">
        <v>0</v>
      </c>
      <c r="AB36" s="31">
        <v>2.5597870967741937E-2</v>
      </c>
      <c r="AC36" s="31">
        <v>3.8396806451612905E-2</v>
      </c>
      <c r="AD36" s="31">
        <v>0</v>
      </c>
      <c r="AE36" s="31">
        <v>0</v>
      </c>
      <c r="AF36" s="31">
        <v>0.25597870967741937</v>
      </c>
      <c r="AG36" s="31">
        <v>0</v>
      </c>
      <c r="AH36" s="31">
        <v>0</v>
      </c>
      <c r="AI36" s="31">
        <v>0</v>
      </c>
      <c r="AJ36" s="31">
        <v>0</v>
      </c>
      <c r="AK36" s="31">
        <v>0</v>
      </c>
      <c r="AL36" s="31">
        <v>0</v>
      </c>
      <c r="AM36" s="31">
        <v>0</v>
      </c>
      <c r="AN36" s="31">
        <v>0</v>
      </c>
      <c r="AO36" s="31">
        <v>0</v>
      </c>
      <c r="AP36" s="31">
        <v>4.5773831322580644E-2</v>
      </c>
      <c r="AQ36" s="31">
        <v>0</v>
      </c>
      <c r="AR36" s="31">
        <v>0</v>
      </c>
      <c r="AS36" s="31">
        <v>0</v>
      </c>
      <c r="AT36" s="31">
        <v>0</v>
      </c>
      <c r="AU36" s="31">
        <v>0</v>
      </c>
      <c r="AV36" s="31">
        <v>2.4829497896129031</v>
      </c>
      <c r="AW36" s="31">
        <v>7.9259193026774204</v>
      </c>
      <c r="AX36" s="31">
        <v>0</v>
      </c>
      <c r="AY36" s="31">
        <v>0</v>
      </c>
      <c r="AZ36" s="31">
        <v>11.113645486113302</v>
      </c>
      <c r="BA36" s="31">
        <v>0</v>
      </c>
      <c r="BB36" s="31">
        <v>0</v>
      </c>
      <c r="BC36" s="31">
        <v>0</v>
      </c>
      <c r="BD36" s="31">
        <v>0</v>
      </c>
      <c r="BE36" s="31">
        <v>0</v>
      </c>
      <c r="BF36" s="31">
        <v>1.178303904096774</v>
      </c>
      <c r="BG36" s="31">
        <v>1.2926924838709677</v>
      </c>
      <c r="BH36" s="31">
        <v>0</v>
      </c>
      <c r="BI36" s="31">
        <v>0</v>
      </c>
      <c r="BJ36" s="31">
        <v>5.3063763747096759</v>
      </c>
      <c r="BK36" s="32">
        <f t="shared" si="2"/>
        <v>70.949331067726206</v>
      </c>
    </row>
    <row r="37" spans="1:63">
      <c r="A37" s="29"/>
      <c r="B37" s="30" t="s">
        <v>41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0.37284213935483862</v>
      </c>
      <c r="I37" s="31">
        <v>0</v>
      </c>
      <c r="J37" s="31">
        <v>0</v>
      </c>
      <c r="K37" s="31">
        <v>0</v>
      </c>
      <c r="L37" s="31">
        <v>5.1515899425483873</v>
      </c>
      <c r="M37" s="31">
        <v>0</v>
      </c>
      <c r="N37" s="31">
        <v>0</v>
      </c>
      <c r="O37" s="31">
        <v>0</v>
      </c>
      <c r="P37" s="31">
        <v>0</v>
      </c>
      <c r="Q37" s="31">
        <v>0</v>
      </c>
      <c r="R37" s="31">
        <v>0.50478341403225802</v>
      </c>
      <c r="S37" s="31">
        <v>0</v>
      </c>
      <c r="T37" s="31">
        <v>9.2543225806451607E-2</v>
      </c>
      <c r="U37" s="31">
        <v>0</v>
      </c>
      <c r="V37" s="31">
        <v>0.61772603225806455</v>
      </c>
      <c r="W37" s="31">
        <v>0</v>
      </c>
      <c r="X37" s="31">
        <v>0</v>
      </c>
      <c r="Y37" s="31">
        <v>0</v>
      </c>
      <c r="Z37" s="31">
        <v>0</v>
      </c>
      <c r="AA37" s="31">
        <v>0</v>
      </c>
      <c r="AB37" s="31">
        <v>4.4338642483870969E-2</v>
      </c>
      <c r="AC37" s="31">
        <v>0</v>
      </c>
      <c r="AD37" s="31">
        <v>0</v>
      </c>
      <c r="AE37" s="31">
        <v>0</v>
      </c>
      <c r="AF37" s="31">
        <v>0</v>
      </c>
      <c r="AG37" s="31">
        <v>0</v>
      </c>
      <c r="AH37" s="31">
        <v>0</v>
      </c>
      <c r="AI37" s="31">
        <v>0</v>
      </c>
      <c r="AJ37" s="31">
        <v>0</v>
      </c>
      <c r="AK37" s="31">
        <v>0</v>
      </c>
      <c r="AL37" s="31">
        <v>0</v>
      </c>
      <c r="AM37" s="31">
        <v>0</v>
      </c>
      <c r="AN37" s="31">
        <v>0</v>
      </c>
      <c r="AO37" s="31">
        <v>0</v>
      </c>
      <c r="AP37" s="31">
        <v>9.1450225806451613E-3</v>
      </c>
      <c r="AQ37" s="31">
        <v>0</v>
      </c>
      <c r="AR37" s="31">
        <v>0</v>
      </c>
      <c r="AS37" s="31">
        <v>0</v>
      </c>
      <c r="AT37" s="31">
        <v>0</v>
      </c>
      <c r="AU37" s="31">
        <v>0</v>
      </c>
      <c r="AV37" s="31">
        <v>2.7343422686451597</v>
      </c>
      <c r="AW37" s="31">
        <v>2.5895528893225803</v>
      </c>
      <c r="AX37" s="31">
        <v>0</v>
      </c>
      <c r="AY37" s="31">
        <v>0</v>
      </c>
      <c r="AZ37" s="31">
        <v>14.226957909381925</v>
      </c>
      <c r="BA37" s="31">
        <v>0</v>
      </c>
      <c r="BB37" s="31">
        <v>0</v>
      </c>
      <c r="BC37" s="31">
        <v>0</v>
      </c>
      <c r="BD37" s="31">
        <v>0</v>
      </c>
      <c r="BE37" s="31">
        <v>0</v>
      </c>
      <c r="BF37" s="31">
        <v>7.6456839884838619</v>
      </c>
      <c r="BG37" s="31">
        <v>0.30178574516129031</v>
      </c>
      <c r="BH37" s="31">
        <v>0.22863842512903224</v>
      </c>
      <c r="BI37" s="31">
        <v>0</v>
      </c>
      <c r="BJ37" s="31">
        <v>6.5229953355161294</v>
      </c>
      <c r="BK37" s="32">
        <f t="shared" si="2"/>
        <v>41.042924980704491</v>
      </c>
    </row>
    <row r="38" spans="1:63">
      <c r="A38" s="29"/>
      <c r="B38" s="30" t="s">
        <v>42</v>
      </c>
      <c r="C38" s="31">
        <v>0</v>
      </c>
      <c r="D38" s="31">
        <v>0</v>
      </c>
      <c r="E38" s="31">
        <v>0</v>
      </c>
      <c r="F38" s="31">
        <v>0</v>
      </c>
      <c r="G38" s="31">
        <v>0</v>
      </c>
      <c r="H38" s="31">
        <v>0.62674048748387112</v>
      </c>
      <c r="I38" s="31">
        <v>6.4528193548387097E-2</v>
      </c>
      <c r="J38" s="31">
        <v>0</v>
      </c>
      <c r="K38" s="31">
        <v>0</v>
      </c>
      <c r="L38" s="31">
        <v>1.8996056321290322</v>
      </c>
      <c r="M38" s="31">
        <v>0</v>
      </c>
      <c r="N38" s="31">
        <v>0</v>
      </c>
      <c r="O38" s="31">
        <v>0</v>
      </c>
      <c r="P38" s="31">
        <v>0</v>
      </c>
      <c r="Q38" s="31">
        <v>0</v>
      </c>
      <c r="R38" s="31">
        <v>0.17126004148387095</v>
      </c>
      <c r="S38" s="31">
        <v>0</v>
      </c>
      <c r="T38" s="31">
        <v>0</v>
      </c>
      <c r="U38" s="31">
        <v>0</v>
      </c>
      <c r="V38" s="31">
        <v>0.35167865483870969</v>
      </c>
      <c r="W38" s="31">
        <v>0</v>
      </c>
      <c r="X38" s="31">
        <v>0</v>
      </c>
      <c r="Y38" s="31">
        <v>0</v>
      </c>
      <c r="Z38" s="31">
        <v>0</v>
      </c>
      <c r="AA38" s="31">
        <v>0</v>
      </c>
      <c r="AB38" s="31">
        <v>2.0555850322580643E-2</v>
      </c>
      <c r="AC38" s="31">
        <v>0</v>
      </c>
      <c r="AD38" s="31">
        <v>0</v>
      </c>
      <c r="AE38" s="31">
        <v>0</v>
      </c>
      <c r="AF38" s="31">
        <v>0.96355548387096768</v>
      </c>
      <c r="AG38" s="31">
        <v>0</v>
      </c>
      <c r="AH38" s="31">
        <v>0</v>
      </c>
      <c r="AI38" s="31">
        <v>0</v>
      </c>
      <c r="AJ38" s="31">
        <v>0</v>
      </c>
      <c r="AK38" s="31">
        <v>0</v>
      </c>
      <c r="AL38" s="31">
        <v>0</v>
      </c>
      <c r="AM38" s="31">
        <v>0</v>
      </c>
      <c r="AN38" s="31">
        <v>0</v>
      </c>
      <c r="AO38" s="31">
        <v>0</v>
      </c>
      <c r="AP38" s="31">
        <v>0</v>
      </c>
      <c r="AQ38" s="31">
        <v>0</v>
      </c>
      <c r="AR38" s="31">
        <v>0</v>
      </c>
      <c r="AS38" s="31">
        <v>0</v>
      </c>
      <c r="AT38" s="31">
        <v>0</v>
      </c>
      <c r="AU38" s="31">
        <v>0</v>
      </c>
      <c r="AV38" s="31">
        <v>1.5472885276451607</v>
      </c>
      <c r="AW38" s="31">
        <v>0.28264294193548389</v>
      </c>
      <c r="AX38" s="31">
        <v>0</v>
      </c>
      <c r="AY38" s="31">
        <v>0</v>
      </c>
      <c r="AZ38" s="31">
        <v>5.2157857055523262</v>
      </c>
      <c r="BA38" s="31">
        <v>0</v>
      </c>
      <c r="BB38" s="31">
        <v>0</v>
      </c>
      <c r="BC38" s="31">
        <v>0</v>
      </c>
      <c r="BD38" s="31">
        <v>0</v>
      </c>
      <c r="BE38" s="31">
        <v>0</v>
      </c>
      <c r="BF38" s="31">
        <v>0.61400641161290315</v>
      </c>
      <c r="BG38" s="31">
        <v>0</v>
      </c>
      <c r="BH38" s="31">
        <v>0</v>
      </c>
      <c r="BI38" s="31">
        <v>0</v>
      </c>
      <c r="BJ38" s="31">
        <v>1.092569410483871</v>
      </c>
      <c r="BK38" s="32">
        <f t="shared" si="2"/>
        <v>12.850217340907164</v>
      </c>
    </row>
    <row r="39" spans="1:63">
      <c r="A39" s="29"/>
      <c r="B39" s="30" t="s">
        <v>43</v>
      </c>
      <c r="C39" s="31">
        <v>0</v>
      </c>
      <c r="D39" s="31">
        <v>0</v>
      </c>
      <c r="E39" s="31">
        <v>0</v>
      </c>
      <c r="F39" s="31">
        <v>0</v>
      </c>
      <c r="G39" s="31">
        <v>0</v>
      </c>
      <c r="H39" s="31">
        <v>0.26574830722580645</v>
      </c>
      <c r="I39" s="31">
        <v>26.458979228193545</v>
      </c>
      <c r="J39" s="31">
        <v>0</v>
      </c>
      <c r="K39" s="31">
        <v>0</v>
      </c>
      <c r="L39" s="31">
        <v>3.8133449129032262</v>
      </c>
      <c r="M39" s="31">
        <v>0</v>
      </c>
      <c r="N39" s="31">
        <v>0</v>
      </c>
      <c r="O39" s="31">
        <v>0</v>
      </c>
      <c r="P39" s="31">
        <v>0</v>
      </c>
      <c r="Q39" s="31">
        <v>0</v>
      </c>
      <c r="R39" s="31">
        <v>0.14765476935483871</v>
      </c>
      <c r="S39" s="31">
        <v>8.5524254243225819</v>
      </c>
      <c r="T39" s="31">
        <v>0</v>
      </c>
      <c r="U39" s="31">
        <v>0</v>
      </c>
      <c r="V39" s="31">
        <v>0.14765476935483871</v>
      </c>
      <c r="W39" s="31">
        <v>0</v>
      </c>
      <c r="X39" s="31">
        <v>0</v>
      </c>
      <c r="Y39" s="31">
        <v>0</v>
      </c>
      <c r="Z39" s="31">
        <v>0</v>
      </c>
      <c r="AA39" s="31">
        <v>0</v>
      </c>
      <c r="AB39" s="31">
        <v>0</v>
      </c>
      <c r="AC39" s="31">
        <v>0</v>
      </c>
      <c r="AD39" s="31">
        <v>0</v>
      </c>
      <c r="AE39" s="31">
        <v>0</v>
      </c>
      <c r="AF39" s="31">
        <v>0.21262569177419352</v>
      </c>
      <c r="AG39" s="31">
        <v>0</v>
      </c>
      <c r="AH39" s="31">
        <v>0</v>
      </c>
      <c r="AI39" s="31">
        <v>0</v>
      </c>
      <c r="AJ39" s="31">
        <v>0</v>
      </c>
      <c r="AK39" s="31">
        <v>0</v>
      </c>
      <c r="AL39" s="31">
        <v>0</v>
      </c>
      <c r="AM39" s="31">
        <v>0</v>
      </c>
      <c r="AN39" s="31">
        <v>0</v>
      </c>
      <c r="AO39" s="31">
        <v>0</v>
      </c>
      <c r="AP39" s="31">
        <v>0</v>
      </c>
      <c r="AQ39" s="31">
        <v>0</v>
      </c>
      <c r="AR39" s="31">
        <v>0</v>
      </c>
      <c r="AS39" s="31">
        <v>0</v>
      </c>
      <c r="AT39" s="31">
        <v>0</v>
      </c>
      <c r="AU39" s="31">
        <v>0</v>
      </c>
      <c r="AV39" s="31">
        <v>0.40909483732258056</v>
      </c>
      <c r="AW39" s="31">
        <v>0</v>
      </c>
      <c r="AX39" s="31">
        <v>0</v>
      </c>
      <c r="AY39" s="31">
        <v>0</v>
      </c>
      <c r="AZ39" s="31">
        <v>3.1283242740817072</v>
      </c>
      <c r="BA39" s="31">
        <v>0</v>
      </c>
      <c r="BB39" s="31">
        <v>0</v>
      </c>
      <c r="BC39" s="31">
        <v>0</v>
      </c>
      <c r="BD39" s="31">
        <v>0</v>
      </c>
      <c r="BE39" s="31">
        <v>0</v>
      </c>
      <c r="BF39" s="31">
        <v>0.26022828896774186</v>
      </c>
      <c r="BG39" s="31">
        <v>0</v>
      </c>
      <c r="BH39" s="31">
        <v>0</v>
      </c>
      <c r="BI39" s="31">
        <v>0</v>
      </c>
      <c r="BJ39" s="31">
        <v>0.71544521109677406</v>
      </c>
      <c r="BK39" s="32">
        <f t="shared" si="2"/>
        <v>44.111525714597825</v>
      </c>
    </row>
    <row r="40" spans="1:63">
      <c r="A40" s="29"/>
      <c r="B40" s="30" t="s">
        <v>44</v>
      </c>
      <c r="C40" s="31">
        <v>0</v>
      </c>
      <c r="D40" s="31">
        <v>0</v>
      </c>
      <c r="E40" s="31">
        <v>0</v>
      </c>
      <c r="F40" s="31">
        <v>0</v>
      </c>
      <c r="G40" s="31">
        <v>0</v>
      </c>
      <c r="H40" s="31">
        <v>0.39153354748387093</v>
      </c>
      <c r="I40" s="31">
        <v>0</v>
      </c>
      <c r="J40" s="31">
        <v>0</v>
      </c>
      <c r="K40" s="31">
        <v>0</v>
      </c>
      <c r="L40" s="31">
        <v>10.069288072419354</v>
      </c>
      <c r="M40" s="31">
        <v>0</v>
      </c>
      <c r="N40" s="31">
        <v>0</v>
      </c>
      <c r="O40" s="31">
        <v>0</v>
      </c>
      <c r="P40" s="31">
        <v>0</v>
      </c>
      <c r="Q40" s="31">
        <v>0</v>
      </c>
      <c r="R40" s="31">
        <v>0.26067998222580646</v>
      </c>
      <c r="S40" s="31">
        <v>0</v>
      </c>
      <c r="T40" s="31">
        <v>0</v>
      </c>
      <c r="U40" s="31">
        <v>0</v>
      </c>
      <c r="V40" s="31">
        <v>2.6521695063870974</v>
      </c>
      <c r="W40" s="31">
        <v>0</v>
      </c>
      <c r="X40" s="31">
        <v>0</v>
      </c>
      <c r="Y40" s="31">
        <v>0</v>
      </c>
      <c r="Z40" s="31">
        <v>0</v>
      </c>
      <c r="AA40" s="31">
        <v>0</v>
      </c>
      <c r="AB40" s="31">
        <v>5.1002774193548386E-2</v>
      </c>
      <c r="AC40" s="31">
        <v>0</v>
      </c>
      <c r="AD40" s="31">
        <v>0</v>
      </c>
      <c r="AE40" s="31">
        <v>0</v>
      </c>
      <c r="AF40" s="31">
        <v>2.0401109677419357E-2</v>
      </c>
      <c r="AG40" s="31">
        <v>0</v>
      </c>
      <c r="AH40" s="31">
        <v>0</v>
      </c>
      <c r="AI40" s="31">
        <v>0</v>
      </c>
      <c r="AJ40" s="31">
        <v>0</v>
      </c>
      <c r="AK40" s="31">
        <v>0</v>
      </c>
      <c r="AL40" s="31">
        <v>0</v>
      </c>
      <c r="AM40" s="31">
        <v>0</v>
      </c>
      <c r="AN40" s="31">
        <v>0</v>
      </c>
      <c r="AO40" s="31">
        <v>0</v>
      </c>
      <c r="AP40" s="31">
        <v>0</v>
      </c>
      <c r="AQ40" s="31">
        <v>0</v>
      </c>
      <c r="AR40" s="31">
        <v>0</v>
      </c>
      <c r="AS40" s="31">
        <v>0</v>
      </c>
      <c r="AT40" s="31">
        <v>0</v>
      </c>
      <c r="AU40" s="31">
        <v>0</v>
      </c>
      <c r="AV40" s="31">
        <v>0.95241809241935482</v>
      </c>
      <c r="AW40" s="31">
        <v>8.4154577419354837</v>
      </c>
      <c r="AX40" s="31">
        <v>0</v>
      </c>
      <c r="AY40" s="31">
        <v>0</v>
      </c>
      <c r="AZ40" s="31">
        <v>5.809157517302256</v>
      </c>
      <c r="BA40" s="31">
        <v>0</v>
      </c>
      <c r="BB40" s="31">
        <v>0</v>
      </c>
      <c r="BC40" s="31">
        <v>0</v>
      </c>
      <c r="BD40" s="31">
        <v>0</v>
      </c>
      <c r="BE40" s="31">
        <v>0</v>
      </c>
      <c r="BF40" s="31">
        <v>0.55599354067741935</v>
      </c>
      <c r="BG40" s="31">
        <v>0</v>
      </c>
      <c r="BH40" s="31">
        <v>0</v>
      </c>
      <c r="BI40" s="31">
        <v>0</v>
      </c>
      <c r="BJ40" s="31">
        <v>2.2470124198064516</v>
      </c>
      <c r="BK40" s="32">
        <f t="shared" si="2"/>
        <v>31.425114304528062</v>
      </c>
    </row>
    <row r="41" spans="1:63">
      <c r="A41" s="29"/>
      <c r="B41" s="30" t="s">
        <v>45</v>
      </c>
      <c r="C41" s="31">
        <v>0</v>
      </c>
      <c r="D41" s="31">
        <v>0</v>
      </c>
      <c r="E41" s="31">
        <v>0</v>
      </c>
      <c r="F41" s="31">
        <v>0</v>
      </c>
      <c r="G41" s="31">
        <v>0</v>
      </c>
      <c r="H41" s="31">
        <v>0.35515757245161284</v>
      </c>
      <c r="I41" s="31">
        <v>0</v>
      </c>
      <c r="J41" s="31">
        <v>0.13123145161290323</v>
      </c>
      <c r="K41" s="31">
        <v>0</v>
      </c>
      <c r="L41" s="31">
        <v>17.474783062516131</v>
      </c>
      <c r="M41" s="31">
        <v>0</v>
      </c>
      <c r="N41" s="31">
        <v>0</v>
      </c>
      <c r="O41" s="31">
        <v>0</v>
      </c>
      <c r="P41" s="31">
        <v>0</v>
      </c>
      <c r="Q41" s="31">
        <v>0</v>
      </c>
      <c r="R41" s="31">
        <v>0.37878640245161294</v>
      </c>
      <c r="S41" s="31">
        <v>1.1810830645161292E-2</v>
      </c>
      <c r="T41" s="31">
        <v>13.123145161290322</v>
      </c>
      <c r="U41" s="31">
        <v>0</v>
      </c>
      <c r="V41" s="31">
        <v>0.28765111422580647</v>
      </c>
      <c r="W41" s="31">
        <v>0</v>
      </c>
      <c r="X41" s="31">
        <v>0</v>
      </c>
      <c r="Y41" s="31">
        <v>0</v>
      </c>
      <c r="Z41" s="31">
        <v>0</v>
      </c>
      <c r="AA41" s="31">
        <v>0</v>
      </c>
      <c r="AB41" s="31">
        <v>0.10011304032258066</v>
      </c>
      <c r="AC41" s="31">
        <v>0</v>
      </c>
      <c r="AD41" s="31">
        <v>0</v>
      </c>
      <c r="AE41" s="31">
        <v>0</v>
      </c>
      <c r="AF41" s="31">
        <v>0.19762574193548385</v>
      </c>
      <c r="AG41" s="31">
        <v>0</v>
      </c>
      <c r="AH41" s="31">
        <v>0</v>
      </c>
      <c r="AI41" s="31">
        <v>0</v>
      </c>
      <c r="AJ41" s="31">
        <v>0</v>
      </c>
      <c r="AK41" s="31">
        <v>0</v>
      </c>
      <c r="AL41" s="31">
        <v>0</v>
      </c>
      <c r="AM41" s="31">
        <v>0</v>
      </c>
      <c r="AN41" s="31">
        <v>0</v>
      </c>
      <c r="AO41" s="31">
        <v>0</v>
      </c>
      <c r="AP41" s="31">
        <v>0</v>
      </c>
      <c r="AQ41" s="31">
        <v>0</v>
      </c>
      <c r="AR41" s="31">
        <v>0</v>
      </c>
      <c r="AS41" s="31">
        <v>0</v>
      </c>
      <c r="AT41" s="31">
        <v>0</v>
      </c>
      <c r="AU41" s="31">
        <v>0</v>
      </c>
      <c r="AV41" s="31">
        <v>1.554741004</v>
      </c>
      <c r="AW41" s="31">
        <v>6.4554322981935499</v>
      </c>
      <c r="AX41" s="31">
        <v>0</v>
      </c>
      <c r="AY41" s="31">
        <v>0</v>
      </c>
      <c r="AZ41" s="31">
        <v>15.464859226858973</v>
      </c>
      <c r="BA41" s="31">
        <v>0</v>
      </c>
      <c r="BB41" s="31">
        <v>0</v>
      </c>
      <c r="BC41" s="31">
        <v>0</v>
      </c>
      <c r="BD41" s="31">
        <v>0</v>
      </c>
      <c r="BE41" s="31">
        <v>0</v>
      </c>
      <c r="BF41" s="31">
        <v>3.9668132276129042</v>
      </c>
      <c r="BG41" s="31">
        <v>0.10401354838709678</v>
      </c>
      <c r="BH41" s="31">
        <v>0</v>
      </c>
      <c r="BI41" s="31">
        <v>0</v>
      </c>
      <c r="BJ41" s="31">
        <v>4.5371720989032269</v>
      </c>
      <c r="BK41" s="32">
        <f t="shared" si="2"/>
        <v>64.143335781407359</v>
      </c>
    </row>
    <row r="42" spans="1:63">
      <c r="A42" s="29"/>
      <c r="B42" s="30" t="s">
        <v>46</v>
      </c>
      <c r="C42" s="31">
        <v>0</v>
      </c>
      <c r="D42" s="31">
        <v>0</v>
      </c>
      <c r="E42" s="31">
        <v>0</v>
      </c>
      <c r="F42" s="31">
        <v>0</v>
      </c>
      <c r="G42" s="31">
        <v>0</v>
      </c>
      <c r="H42" s="31">
        <v>0.49344009512903231</v>
      </c>
      <c r="I42" s="31">
        <v>146.42805420803228</v>
      </c>
      <c r="J42" s="31">
        <v>0</v>
      </c>
      <c r="K42" s="31">
        <v>0</v>
      </c>
      <c r="L42" s="31">
        <v>3.1624747136774198</v>
      </c>
      <c r="M42" s="31">
        <v>0</v>
      </c>
      <c r="N42" s="31">
        <v>0</v>
      </c>
      <c r="O42" s="31">
        <v>0</v>
      </c>
      <c r="P42" s="31">
        <v>0</v>
      </c>
      <c r="Q42" s="31">
        <v>0</v>
      </c>
      <c r="R42" s="31">
        <v>0.10140217287096773</v>
      </c>
      <c r="S42" s="31">
        <v>56.718914001999991</v>
      </c>
      <c r="T42" s="31">
        <v>0</v>
      </c>
      <c r="U42" s="31">
        <v>0</v>
      </c>
      <c r="V42" s="31">
        <v>0.75053870054838712</v>
      </c>
      <c r="W42" s="31">
        <v>0</v>
      </c>
      <c r="X42" s="31">
        <v>0</v>
      </c>
      <c r="Y42" s="31">
        <v>0</v>
      </c>
      <c r="Z42" s="31">
        <v>0</v>
      </c>
      <c r="AA42" s="31">
        <v>0</v>
      </c>
      <c r="AB42" s="31">
        <v>0</v>
      </c>
      <c r="AC42" s="31">
        <v>0</v>
      </c>
      <c r="AD42" s="31">
        <v>0</v>
      </c>
      <c r="AE42" s="31">
        <v>0</v>
      </c>
      <c r="AF42" s="31">
        <v>9.9764051161290321E-2</v>
      </c>
      <c r="AG42" s="31">
        <v>0</v>
      </c>
      <c r="AH42" s="31">
        <v>0</v>
      </c>
      <c r="AI42" s="31">
        <v>0</v>
      </c>
      <c r="AJ42" s="31">
        <v>0</v>
      </c>
      <c r="AK42" s="31">
        <v>0</v>
      </c>
      <c r="AL42" s="31">
        <v>0</v>
      </c>
      <c r="AM42" s="31">
        <v>0</v>
      </c>
      <c r="AN42" s="31">
        <v>0</v>
      </c>
      <c r="AO42" s="31">
        <v>0</v>
      </c>
      <c r="AP42" s="31">
        <v>0</v>
      </c>
      <c r="AQ42" s="31">
        <v>0</v>
      </c>
      <c r="AR42" s="31">
        <v>0</v>
      </c>
      <c r="AS42" s="31">
        <v>0</v>
      </c>
      <c r="AT42" s="31">
        <v>0</v>
      </c>
      <c r="AU42" s="31">
        <v>0</v>
      </c>
      <c r="AV42" s="31">
        <v>0.66524768267741929</v>
      </c>
      <c r="AW42" s="31">
        <v>2.9155181435806452</v>
      </c>
      <c r="AX42" s="31">
        <v>0</v>
      </c>
      <c r="AY42" s="31">
        <v>0</v>
      </c>
      <c r="AZ42" s="31">
        <v>4.6746864789168212</v>
      </c>
      <c r="BA42" s="31">
        <v>0</v>
      </c>
      <c r="BB42" s="31">
        <v>0</v>
      </c>
      <c r="BC42" s="31">
        <v>0</v>
      </c>
      <c r="BD42" s="31">
        <v>0</v>
      </c>
      <c r="BE42" s="31">
        <v>0</v>
      </c>
      <c r="BF42" s="31">
        <v>0.76193388019354846</v>
      </c>
      <c r="BG42" s="31">
        <v>0</v>
      </c>
      <c r="BH42" s="31">
        <v>0</v>
      </c>
      <c r="BI42" s="31">
        <v>0</v>
      </c>
      <c r="BJ42" s="31">
        <v>2.8651270492903227</v>
      </c>
      <c r="BK42" s="32">
        <f t="shared" si="2"/>
        <v>219.63710117807813</v>
      </c>
    </row>
    <row r="43" spans="1:63">
      <c r="A43" s="29"/>
      <c r="B43" s="30" t="s">
        <v>47</v>
      </c>
      <c r="C43" s="31">
        <v>0</v>
      </c>
      <c r="D43" s="31">
        <v>0</v>
      </c>
      <c r="E43" s="31">
        <v>0</v>
      </c>
      <c r="F43" s="31">
        <v>0</v>
      </c>
      <c r="G43" s="31">
        <v>0</v>
      </c>
      <c r="H43" s="31">
        <v>0.80749297290322586</v>
      </c>
      <c r="I43" s="31">
        <v>22.750666349999996</v>
      </c>
      <c r="J43" s="31">
        <v>0</v>
      </c>
      <c r="K43" s="31">
        <v>0</v>
      </c>
      <c r="L43" s="31">
        <v>3.4154265300322577</v>
      </c>
      <c r="M43" s="31">
        <v>0</v>
      </c>
      <c r="N43" s="31">
        <v>0</v>
      </c>
      <c r="O43" s="31">
        <v>0</v>
      </c>
      <c r="P43" s="31">
        <v>0</v>
      </c>
      <c r="Q43" s="31">
        <v>0</v>
      </c>
      <c r="R43" s="31">
        <v>0.17134260129032258</v>
      </c>
      <c r="S43" s="31">
        <v>0</v>
      </c>
      <c r="T43" s="31">
        <v>0</v>
      </c>
      <c r="U43" s="31">
        <v>0</v>
      </c>
      <c r="V43" s="31">
        <v>1.1928934123225807</v>
      </c>
      <c r="W43" s="31">
        <v>0</v>
      </c>
      <c r="X43" s="31">
        <v>0</v>
      </c>
      <c r="Y43" s="31">
        <v>0</v>
      </c>
      <c r="Z43" s="31">
        <v>0</v>
      </c>
      <c r="AA43" s="31">
        <v>0</v>
      </c>
      <c r="AB43" s="31">
        <v>4.5708108387096769E-2</v>
      </c>
      <c r="AC43" s="31">
        <v>0</v>
      </c>
      <c r="AD43" s="31">
        <v>0</v>
      </c>
      <c r="AE43" s="31">
        <v>0</v>
      </c>
      <c r="AF43" s="31">
        <v>0.253933935483871</v>
      </c>
      <c r="AG43" s="31">
        <v>0</v>
      </c>
      <c r="AH43" s="31">
        <v>0</v>
      </c>
      <c r="AI43" s="31">
        <v>0</v>
      </c>
      <c r="AJ43" s="31">
        <v>0</v>
      </c>
      <c r="AK43" s="31">
        <v>0</v>
      </c>
      <c r="AL43" s="31">
        <v>6.3483483870967741E-3</v>
      </c>
      <c r="AM43" s="31">
        <v>0</v>
      </c>
      <c r="AN43" s="31">
        <v>0</v>
      </c>
      <c r="AO43" s="31">
        <v>0</v>
      </c>
      <c r="AP43" s="31">
        <v>0</v>
      </c>
      <c r="AQ43" s="31">
        <v>0</v>
      </c>
      <c r="AR43" s="31">
        <v>0</v>
      </c>
      <c r="AS43" s="31">
        <v>0</v>
      </c>
      <c r="AT43" s="31">
        <v>0</v>
      </c>
      <c r="AU43" s="31">
        <v>0</v>
      </c>
      <c r="AV43" s="31">
        <v>2.2491643762903224</v>
      </c>
      <c r="AW43" s="31">
        <v>11.17042847835484</v>
      </c>
      <c r="AX43" s="31">
        <v>0</v>
      </c>
      <c r="AY43" s="31">
        <v>0</v>
      </c>
      <c r="AZ43" s="31">
        <v>23.113420614990893</v>
      </c>
      <c r="BA43" s="31">
        <v>0</v>
      </c>
      <c r="BB43" s="31">
        <v>0</v>
      </c>
      <c r="BC43" s="31">
        <v>0</v>
      </c>
      <c r="BD43" s="31">
        <v>0</v>
      </c>
      <c r="BE43" s="31">
        <v>0</v>
      </c>
      <c r="BF43" s="31">
        <v>0.65028004309677401</v>
      </c>
      <c r="BG43" s="31">
        <v>0</v>
      </c>
      <c r="BH43" s="31">
        <v>0</v>
      </c>
      <c r="BI43" s="31">
        <v>0</v>
      </c>
      <c r="BJ43" s="31">
        <v>1.7256999057419353</v>
      </c>
      <c r="BK43" s="32">
        <f t="shared" si="2"/>
        <v>67.552805677281214</v>
      </c>
    </row>
    <row r="44" spans="1:63">
      <c r="A44" s="29"/>
      <c r="B44" s="30" t="s">
        <v>48</v>
      </c>
      <c r="C44" s="31">
        <v>0</v>
      </c>
      <c r="D44" s="31">
        <v>0</v>
      </c>
      <c r="E44" s="31">
        <v>0</v>
      </c>
      <c r="F44" s="31">
        <v>0</v>
      </c>
      <c r="G44" s="31">
        <v>0</v>
      </c>
      <c r="H44" s="31">
        <v>0.8826587480322583</v>
      </c>
      <c r="I44" s="31">
        <v>0</v>
      </c>
      <c r="J44" s="31">
        <v>0</v>
      </c>
      <c r="K44" s="31">
        <v>0</v>
      </c>
      <c r="L44" s="31">
        <v>26.62347017941935</v>
      </c>
      <c r="M44" s="31">
        <v>0</v>
      </c>
      <c r="N44" s="31">
        <v>0</v>
      </c>
      <c r="O44" s="31">
        <v>0</v>
      </c>
      <c r="P44" s="31">
        <v>0</v>
      </c>
      <c r="Q44" s="31">
        <v>0</v>
      </c>
      <c r="R44" s="31">
        <v>0.77957219619354823</v>
      </c>
      <c r="S44" s="31">
        <v>0.54641690322580649</v>
      </c>
      <c r="T44" s="31">
        <v>0</v>
      </c>
      <c r="U44" s="31">
        <v>0</v>
      </c>
      <c r="V44" s="31">
        <v>3.9863863248064511</v>
      </c>
      <c r="W44" s="31">
        <v>0</v>
      </c>
      <c r="X44" s="31">
        <v>0</v>
      </c>
      <c r="Y44" s="31">
        <v>0</v>
      </c>
      <c r="Z44" s="31">
        <v>0</v>
      </c>
      <c r="AA44" s="31">
        <v>0</v>
      </c>
      <c r="AB44" s="31">
        <v>0.30134910587096775</v>
      </c>
      <c r="AC44" s="31">
        <v>0</v>
      </c>
      <c r="AD44" s="31">
        <v>0</v>
      </c>
      <c r="AE44" s="31">
        <v>0</v>
      </c>
      <c r="AF44" s="31">
        <v>3.9112144677419356</v>
      </c>
      <c r="AG44" s="31">
        <v>0</v>
      </c>
      <c r="AH44" s="31">
        <v>0</v>
      </c>
      <c r="AI44" s="31">
        <v>0</v>
      </c>
      <c r="AJ44" s="31">
        <v>0</v>
      </c>
      <c r="AK44" s="31">
        <v>0</v>
      </c>
      <c r="AL44" s="31">
        <v>0.27112437222580643</v>
      </c>
      <c r="AM44" s="31">
        <v>0</v>
      </c>
      <c r="AN44" s="31">
        <v>0</v>
      </c>
      <c r="AO44" s="31">
        <v>0</v>
      </c>
      <c r="AP44" s="31">
        <v>1.4033651091935482</v>
      </c>
      <c r="AQ44" s="31">
        <v>0</v>
      </c>
      <c r="AR44" s="31">
        <v>0</v>
      </c>
      <c r="AS44" s="31">
        <v>0</v>
      </c>
      <c r="AT44" s="31">
        <v>0</v>
      </c>
      <c r="AU44" s="31">
        <v>0</v>
      </c>
      <c r="AV44" s="31">
        <v>13.134368402903229</v>
      </c>
      <c r="AW44" s="31">
        <v>14.445856941580645</v>
      </c>
      <c r="AX44" s="31">
        <v>0</v>
      </c>
      <c r="AY44" s="31">
        <v>0</v>
      </c>
      <c r="AZ44" s="31">
        <v>115.48140531309815</v>
      </c>
      <c r="BA44" s="31">
        <v>0</v>
      </c>
      <c r="BB44" s="31">
        <v>0</v>
      </c>
      <c r="BC44" s="31">
        <v>0</v>
      </c>
      <c r="BD44" s="31">
        <v>0</v>
      </c>
      <c r="BE44" s="31">
        <v>0</v>
      </c>
      <c r="BF44" s="31">
        <v>22.107444301838758</v>
      </c>
      <c r="BG44" s="31">
        <v>3.1236186835161295</v>
      </c>
      <c r="BH44" s="31">
        <v>0.20023524677419352</v>
      </c>
      <c r="BI44" s="31">
        <v>0</v>
      </c>
      <c r="BJ44" s="31">
        <v>12.110059994935479</v>
      </c>
      <c r="BK44" s="32">
        <f t="shared" si="2"/>
        <v>219.30854629135627</v>
      </c>
    </row>
    <row r="45" spans="1:63">
      <c r="A45" s="29"/>
      <c r="B45" s="30" t="s">
        <v>49</v>
      </c>
      <c r="C45" s="31">
        <v>0</v>
      </c>
      <c r="D45" s="31">
        <v>0</v>
      </c>
      <c r="E45" s="31">
        <v>0</v>
      </c>
      <c r="F45" s="31">
        <v>0</v>
      </c>
      <c r="G45" s="31">
        <v>0</v>
      </c>
      <c r="H45" s="31">
        <v>0.1178452197419355</v>
      </c>
      <c r="I45" s="31">
        <v>34.082936434290325</v>
      </c>
      <c r="J45" s="31">
        <v>0</v>
      </c>
      <c r="K45" s="31">
        <v>0</v>
      </c>
      <c r="L45" s="31">
        <v>0.83966401912903244</v>
      </c>
      <c r="M45" s="31">
        <v>0</v>
      </c>
      <c r="N45" s="31">
        <v>0</v>
      </c>
      <c r="O45" s="31">
        <v>0</v>
      </c>
      <c r="P45" s="31">
        <v>0</v>
      </c>
      <c r="Q45" s="31">
        <v>0</v>
      </c>
      <c r="R45" s="31">
        <v>9.9655659612903208E-2</v>
      </c>
      <c r="S45" s="31">
        <v>2.62371564516129</v>
      </c>
      <c r="T45" s="31">
        <v>0.25597225806451612</v>
      </c>
      <c r="U45" s="31">
        <v>0</v>
      </c>
      <c r="V45" s="31">
        <v>0.28811598429032254</v>
      </c>
      <c r="W45" s="31">
        <v>0</v>
      </c>
      <c r="X45" s="31">
        <v>0</v>
      </c>
      <c r="Y45" s="31">
        <v>0</v>
      </c>
      <c r="Z45" s="31">
        <v>0</v>
      </c>
      <c r="AA45" s="31">
        <v>0</v>
      </c>
      <c r="AB45" s="31">
        <v>3.8168341935483872E-2</v>
      </c>
      <c r="AC45" s="31">
        <v>0</v>
      </c>
      <c r="AD45" s="31">
        <v>0</v>
      </c>
      <c r="AE45" s="31">
        <v>0</v>
      </c>
      <c r="AF45" s="31">
        <v>2.5445561290322579E-3</v>
      </c>
      <c r="AG45" s="31">
        <v>0</v>
      </c>
      <c r="AH45" s="31">
        <v>0</v>
      </c>
      <c r="AI45" s="31">
        <v>0</v>
      </c>
      <c r="AJ45" s="31">
        <v>0</v>
      </c>
      <c r="AK45" s="31">
        <v>0</v>
      </c>
      <c r="AL45" s="31">
        <v>0</v>
      </c>
      <c r="AM45" s="31">
        <v>0</v>
      </c>
      <c r="AN45" s="31">
        <v>0</v>
      </c>
      <c r="AO45" s="31">
        <v>0</v>
      </c>
      <c r="AP45" s="31">
        <v>0</v>
      </c>
      <c r="AQ45" s="31">
        <v>0</v>
      </c>
      <c r="AR45" s="31">
        <v>0</v>
      </c>
      <c r="AS45" s="31">
        <v>0</v>
      </c>
      <c r="AT45" s="31">
        <v>0</v>
      </c>
      <c r="AU45" s="31">
        <v>0</v>
      </c>
      <c r="AV45" s="31">
        <v>0.54215845254838713</v>
      </c>
      <c r="AW45" s="31">
        <v>0</v>
      </c>
      <c r="AX45" s="31">
        <v>0</v>
      </c>
      <c r="AY45" s="31">
        <v>0</v>
      </c>
      <c r="AZ45" s="31">
        <v>5.3452165469784516</v>
      </c>
      <c r="BA45" s="31">
        <v>0</v>
      </c>
      <c r="BB45" s="31">
        <v>0</v>
      </c>
      <c r="BC45" s="31">
        <v>0</v>
      </c>
      <c r="BD45" s="31">
        <v>0</v>
      </c>
      <c r="BE45" s="31">
        <v>0</v>
      </c>
      <c r="BF45" s="31">
        <v>0.9404117381935484</v>
      </c>
      <c r="BG45" s="31">
        <v>0</v>
      </c>
      <c r="BH45" s="31">
        <v>0</v>
      </c>
      <c r="BI45" s="31">
        <v>0</v>
      </c>
      <c r="BJ45" s="31">
        <v>2.4362946027096779</v>
      </c>
      <c r="BK45" s="32">
        <f t="shared" si="2"/>
        <v>47.612699458784896</v>
      </c>
    </row>
    <row r="46" spans="1:63">
      <c r="A46" s="29"/>
      <c r="B46" s="30" t="s">
        <v>50</v>
      </c>
      <c r="C46" s="31">
        <v>0</v>
      </c>
      <c r="D46" s="31">
        <v>0</v>
      </c>
      <c r="E46" s="31">
        <v>0</v>
      </c>
      <c r="F46" s="31">
        <v>0</v>
      </c>
      <c r="G46" s="31">
        <v>0</v>
      </c>
      <c r="H46" s="31">
        <v>0.54042978329032276</v>
      </c>
      <c r="I46" s="31">
        <v>0</v>
      </c>
      <c r="J46" s="31">
        <v>0</v>
      </c>
      <c r="K46" s="31">
        <v>0</v>
      </c>
      <c r="L46" s="31">
        <v>2.6415961122258058</v>
      </c>
      <c r="M46" s="31">
        <v>0</v>
      </c>
      <c r="N46" s="31">
        <v>0</v>
      </c>
      <c r="O46" s="31">
        <v>0</v>
      </c>
      <c r="P46" s="31">
        <v>0</v>
      </c>
      <c r="Q46" s="31">
        <v>0</v>
      </c>
      <c r="R46" s="31">
        <v>0.12693856935483872</v>
      </c>
      <c r="S46" s="31">
        <v>2.5515290322580646E-2</v>
      </c>
      <c r="T46" s="31">
        <v>0</v>
      </c>
      <c r="U46" s="31">
        <v>0</v>
      </c>
      <c r="V46" s="31">
        <v>0.8746562323548388</v>
      </c>
      <c r="W46" s="31">
        <v>0</v>
      </c>
      <c r="X46" s="31">
        <v>0</v>
      </c>
      <c r="Y46" s="31">
        <v>0</v>
      </c>
      <c r="Z46" s="31">
        <v>0</v>
      </c>
      <c r="AA46" s="31">
        <v>0</v>
      </c>
      <c r="AB46" s="31">
        <v>3.8035132258064513E-2</v>
      </c>
      <c r="AC46" s="31">
        <v>0</v>
      </c>
      <c r="AD46" s="31">
        <v>0</v>
      </c>
      <c r="AE46" s="31">
        <v>0</v>
      </c>
      <c r="AF46" s="31">
        <v>0.57053966232258069</v>
      </c>
      <c r="AG46" s="31">
        <v>0</v>
      </c>
      <c r="AH46" s="31">
        <v>0</v>
      </c>
      <c r="AI46" s="31">
        <v>0</v>
      </c>
      <c r="AJ46" s="31">
        <v>0</v>
      </c>
      <c r="AK46" s="31">
        <v>0</v>
      </c>
      <c r="AL46" s="31">
        <v>0</v>
      </c>
      <c r="AM46" s="31">
        <v>5.0713509677419353</v>
      </c>
      <c r="AN46" s="31">
        <v>0</v>
      </c>
      <c r="AO46" s="31">
        <v>0</v>
      </c>
      <c r="AP46" s="31">
        <v>0</v>
      </c>
      <c r="AQ46" s="31">
        <v>0</v>
      </c>
      <c r="AR46" s="31">
        <v>0</v>
      </c>
      <c r="AS46" s="31">
        <v>0</v>
      </c>
      <c r="AT46" s="31">
        <v>0</v>
      </c>
      <c r="AU46" s="31">
        <v>0</v>
      </c>
      <c r="AV46" s="31">
        <v>1.3054343574193552</v>
      </c>
      <c r="AW46" s="31">
        <v>2.4342484645161289</v>
      </c>
      <c r="AX46" s="31">
        <v>0</v>
      </c>
      <c r="AY46" s="31">
        <v>0</v>
      </c>
      <c r="AZ46" s="31">
        <v>15.402050532153964</v>
      </c>
      <c r="BA46" s="31">
        <v>0</v>
      </c>
      <c r="BB46" s="31">
        <v>0</v>
      </c>
      <c r="BC46" s="31">
        <v>0</v>
      </c>
      <c r="BD46" s="31">
        <v>0</v>
      </c>
      <c r="BE46" s="31">
        <v>0</v>
      </c>
      <c r="BF46" s="31">
        <v>0.72155560258064511</v>
      </c>
      <c r="BG46" s="31">
        <v>1.318044116516129</v>
      </c>
      <c r="BH46" s="31">
        <v>0</v>
      </c>
      <c r="BI46" s="31">
        <v>0</v>
      </c>
      <c r="BJ46" s="31">
        <v>1.9863665597419355</v>
      </c>
      <c r="BK46" s="32">
        <f t="shared" si="2"/>
        <v>33.056761382799124</v>
      </c>
    </row>
    <row r="47" spans="1:63">
      <c r="A47" s="29"/>
      <c r="B47" s="30" t="s">
        <v>51</v>
      </c>
      <c r="C47" s="31">
        <v>0</v>
      </c>
      <c r="D47" s="31">
        <v>0</v>
      </c>
      <c r="E47" s="31">
        <v>0</v>
      </c>
      <c r="F47" s="31">
        <v>0</v>
      </c>
      <c r="G47" s="31">
        <v>0</v>
      </c>
      <c r="H47" s="31">
        <v>1.6093810483870968E-2</v>
      </c>
      <c r="I47" s="31">
        <v>0</v>
      </c>
      <c r="J47" s="31">
        <v>0</v>
      </c>
      <c r="K47" s="31">
        <v>0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1.2875048387096775E-3</v>
      </c>
      <c r="S47" s="31">
        <v>0</v>
      </c>
      <c r="T47" s="31">
        <v>0</v>
      </c>
      <c r="U47" s="31">
        <v>0</v>
      </c>
      <c r="V47" s="31">
        <v>0</v>
      </c>
      <c r="W47" s="31">
        <v>0</v>
      </c>
      <c r="X47" s="31">
        <v>0</v>
      </c>
      <c r="Y47" s="31">
        <v>0</v>
      </c>
      <c r="Z47" s="31">
        <v>0</v>
      </c>
      <c r="AA47" s="31">
        <v>0</v>
      </c>
      <c r="AB47" s="31">
        <v>0</v>
      </c>
      <c r="AC47" s="31">
        <v>0</v>
      </c>
      <c r="AD47" s="31">
        <v>0</v>
      </c>
      <c r="AE47" s="31">
        <v>0</v>
      </c>
      <c r="AF47" s="31">
        <v>0</v>
      </c>
      <c r="AG47" s="31">
        <v>0</v>
      </c>
      <c r="AH47" s="31">
        <v>0</v>
      </c>
      <c r="AI47" s="31">
        <v>0</v>
      </c>
      <c r="AJ47" s="31">
        <v>0</v>
      </c>
      <c r="AK47" s="31">
        <v>0</v>
      </c>
      <c r="AL47" s="31">
        <v>0</v>
      </c>
      <c r="AM47" s="31">
        <v>0</v>
      </c>
      <c r="AN47" s="31">
        <v>0</v>
      </c>
      <c r="AO47" s="31">
        <v>0</v>
      </c>
      <c r="AP47" s="31">
        <v>0</v>
      </c>
      <c r="AQ47" s="31">
        <v>0</v>
      </c>
      <c r="AR47" s="31">
        <v>0</v>
      </c>
      <c r="AS47" s="31">
        <v>0</v>
      </c>
      <c r="AT47" s="31">
        <v>0</v>
      </c>
      <c r="AU47" s="31">
        <v>0</v>
      </c>
      <c r="AV47" s="31">
        <v>1.8728282307096777</v>
      </c>
      <c r="AW47" s="31">
        <v>4.4915639157741936</v>
      </c>
      <c r="AX47" s="31">
        <v>0</v>
      </c>
      <c r="AY47" s="31">
        <v>0</v>
      </c>
      <c r="AZ47" s="31">
        <v>144.95270907764737</v>
      </c>
      <c r="BA47" s="31">
        <v>0</v>
      </c>
      <c r="BB47" s="31">
        <v>0</v>
      </c>
      <c r="BC47" s="31">
        <v>0</v>
      </c>
      <c r="BD47" s="31">
        <v>0</v>
      </c>
      <c r="BE47" s="31">
        <v>0</v>
      </c>
      <c r="BF47" s="31">
        <v>0</v>
      </c>
      <c r="BG47" s="31">
        <v>1.7403161032258065</v>
      </c>
      <c r="BH47" s="31">
        <v>0</v>
      </c>
      <c r="BI47" s="31">
        <v>0</v>
      </c>
      <c r="BJ47" s="31">
        <v>5.7328059870967749</v>
      </c>
      <c r="BK47" s="32">
        <f t="shared" si="2"/>
        <v>158.80760462977642</v>
      </c>
    </row>
    <row r="48" spans="1:63">
      <c r="A48" s="29"/>
      <c r="B48" s="30" t="s">
        <v>52</v>
      </c>
      <c r="C48" s="31">
        <v>0</v>
      </c>
      <c r="D48" s="31">
        <v>0</v>
      </c>
      <c r="E48" s="31">
        <v>0</v>
      </c>
      <c r="F48" s="31">
        <v>0</v>
      </c>
      <c r="G48" s="31">
        <v>0</v>
      </c>
      <c r="H48" s="31">
        <v>0.50522523870967739</v>
      </c>
      <c r="I48" s="31">
        <v>0.6366354838709678</v>
      </c>
      <c r="J48" s="31">
        <v>0</v>
      </c>
      <c r="K48" s="31">
        <v>0</v>
      </c>
      <c r="L48" s="31">
        <v>3.0208353709677418</v>
      </c>
      <c r="M48" s="31">
        <v>0</v>
      </c>
      <c r="N48" s="31">
        <v>0</v>
      </c>
      <c r="O48" s="31">
        <v>0</v>
      </c>
      <c r="P48" s="31">
        <v>0</v>
      </c>
      <c r="Q48" s="31">
        <v>0</v>
      </c>
      <c r="R48" s="31">
        <v>9.8295245419354832E-2</v>
      </c>
      <c r="S48" s="31">
        <v>0</v>
      </c>
      <c r="T48" s="31">
        <v>0</v>
      </c>
      <c r="U48" s="31">
        <v>0</v>
      </c>
      <c r="V48" s="31">
        <v>1.2732709677419355E-2</v>
      </c>
      <c r="W48" s="31">
        <v>0</v>
      </c>
      <c r="X48" s="31">
        <v>0</v>
      </c>
      <c r="Y48" s="31">
        <v>0</v>
      </c>
      <c r="Z48" s="31">
        <v>0</v>
      </c>
      <c r="AA48" s="31">
        <v>0</v>
      </c>
      <c r="AB48" s="31">
        <v>1.2654406451612903E-2</v>
      </c>
      <c r="AC48" s="31">
        <v>0</v>
      </c>
      <c r="AD48" s="31">
        <v>0</v>
      </c>
      <c r="AE48" s="31">
        <v>0</v>
      </c>
      <c r="AF48" s="31">
        <v>0.32172253932258055</v>
      </c>
      <c r="AG48" s="31">
        <v>0</v>
      </c>
      <c r="AH48" s="31">
        <v>0</v>
      </c>
      <c r="AI48" s="31">
        <v>0</v>
      </c>
      <c r="AJ48" s="31">
        <v>0</v>
      </c>
      <c r="AK48" s="31">
        <v>0</v>
      </c>
      <c r="AL48" s="31">
        <v>0</v>
      </c>
      <c r="AM48" s="31">
        <v>0</v>
      </c>
      <c r="AN48" s="31">
        <v>0</v>
      </c>
      <c r="AO48" s="31">
        <v>0</v>
      </c>
      <c r="AP48" s="31">
        <v>0</v>
      </c>
      <c r="AQ48" s="31">
        <v>0</v>
      </c>
      <c r="AR48" s="31">
        <v>0</v>
      </c>
      <c r="AS48" s="31">
        <v>0</v>
      </c>
      <c r="AT48" s="31">
        <v>0</v>
      </c>
      <c r="AU48" s="31">
        <v>0</v>
      </c>
      <c r="AV48" s="31">
        <v>1.0380737496129031</v>
      </c>
      <c r="AW48" s="31">
        <v>3.244962816870967</v>
      </c>
      <c r="AX48" s="31">
        <v>0</v>
      </c>
      <c r="AY48" s="31">
        <v>0</v>
      </c>
      <c r="AZ48" s="31">
        <v>12.235355114573951</v>
      </c>
      <c r="BA48" s="31">
        <v>0</v>
      </c>
      <c r="BB48" s="31">
        <v>0</v>
      </c>
      <c r="BC48" s="31">
        <v>0</v>
      </c>
      <c r="BD48" s="31">
        <v>0</v>
      </c>
      <c r="BE48" s="31">
        <v>0</v>
      </c>
      <c r="BF48" s="31">
        <v>0.25790530325806454</v>
      </c>
      <c r="BG48" s="31">
        <v>0</v>
      </c>
      <c r="BH48" s="31">
        <v>0</v>
      </c>
      <c r="BI48" s="31">
        <v>0</v>
      </c>
      <c r="BJ48" s="31">
        <v>2.0257232829032259</v>
      </c>
      <c r="BK48" s="32">
        <f t="shared" si="2"/>
        <v>23.410121261638462</v>
      </c>
    </row>
    <row r="49" spans="1:63">
      <c r="A49" s="29"/>
      <c r="B49" s="30" t="s">
        <v>53</v>
      </c>
      <c r="C49" s="31">
        <v>0</v>
      </c>
      <c r="D49" s="31">
        <v>0</v>
      </c>
      <c r="E49" s="31">
        <v>0</v>
      </c>
      <c r="F49" s="31">
        <v>0</v>
      </c>
      <c r="G49" s="31">
        <v>0</v>
      </c>
      <c r="H49" s="31">
        <v>0.30970663332258064</v>
      </c>
      <c r="I49" s="31">
        <v>17.394904465419359</v>
      </c>
      <c r="J49" s="31">
        <v>0</v>
      </c>
      <c r="K49" s="31">
        <v>0</v>
      </c>
      <c r="L49" s="31">
        <v>1.2744981404193547</v>
      </c>
      <c r="M49" s="31">
        <v>0</v>
      </c>
      <c r="N49" s="31">
        <v>0</v>
      </c>
      <c r="O49" s="31">
        <v>0</v>
      </c>
      <c r="P49" s="31">
        <v>0</v>
      </c>
      <c r="Q49" s="31">
        <v>0</v>
      </c>
      <c r="R49" s="31">
        <v>9.1723876677419353E-2</v>
      </c>
      <c r="S49" s="31">
        <v>0</v>
      </c>
      <c r="T49" s="31">
        <v>0</v>
      </c>
      <c r="U49" s="31">
        <v>0</v>
      </c>
      <c r="V49" s="31">
        <v>0.46000125558064509</v>
      </c>
      <c r="W49" s="31">
        <v>0</v>
      </c>
      <c r="X49" s="31">
        <v>0</v>
      </c>
      <c r="Y49" s="31">
        <v>0</v>
      </c>
      <c r="Z49" s="31">
        <v>0</v>
      </c>
      <c r="AA49" s="31">
        <v>0</v>
      </c>
      <c r="AB49" s="31">
        <v>0</v>
      </c>
      <c r="AC49" s="31">
        <v>0</v>
      </c>
      <c r="AD49" s="31">
        <v>0</v>
      </c>
      <c r="AE49" s="31">
        <v>0</v>
      </c>
      <c r="AF49" s="31">
        <v>0</v>
      </c>
      <c r="AG49" s="31">
        <v>0</v>
      </c>
      <c r="AH49" s="31">
        <v>0</v>
      </c>
      <c r="AI49" s="31">
        <v>0</v>
      </c>
      <c r="AJ49" s="31">
        <v>0</v>
      </c>
      <c r="AK49" s="31">
        <v>0</v>
      </c>
      <c r="AL49" s="31">
        <v>0</v>
      </c>
      <c r="AM49" s="31">
        <v>0</v>
      </c>
      <c r="AN49" s="31">
        <v>0</v>
      </c>
      <c r="AO49" s="31">
        <v>0</v>
      </c>
      <c r="AP49" s="31">
        <v>0</v>
      </c>
      <c r="AQ49" s="31">
        <v>0</v>
      </c>
      <c r="AR49" s="31">
        <v>0</v>
      </c>
      <c r="AS49" s="31">
        <v>0</v>
      </c>
      <c r="AT49" s="31">
        <v>0</v>
      </c>
      <c r="AU49" s="31">
        <v>0</v>
      </c>
      <c r="AV49" s="31">
        <v>0.5018939968709677</v>
      </c>
      <c r="AW49" s="31">
        <v>2.5259967741935485</v>
      </c>
      <c r="AX49" s="31">
        <v>0</v>
      </c>
      <c r="AY49" s="31">
        <v>0</v>
      </c>
      <c r="AZ49" s="31">
        <v>12.061056023784328</v>
      </c>
      <c r="BA49" s="31">
        <v>0</v>
      </c>
      <c r="BB49" s="31">
        <v>0</v>
      </c>
      <c r="BC49" s="31">
        <v>0</v>
      </c>
      <c r="BD49" s="31">
        <v>0</v>
      </c>
      <c r="BE49" s="31">
        <v>0</v>
      </c>
      <c r="BF49" s="31">
        <v>0.29627726880645161</v>
      </c>
      <c r="BG49" s="31">
        <v>0.20672656561290323</v>
      </c>
      <c r="BH49" s="31">
        <v>0.16418979032258066</v>
      </c>
      <c r="BI49" s="31">
        <v>0</v>
      </c>
      <c r="BJ49" s="31">
        <v>0.50994126477419355</v>
      </c>
      <c r="BK49" s="32">
        <f t="shared" si="2"/>
        <v>35.79691605578433</v>
      </c>
    </row>
    <row r="50" spans="1:63">
      <c r="A50" s="29"/>
      <c r="B50" s="30" t="s">
        <v>54</v>
      </c>
      <c r="C50" s="31">
        <v>0</v>
      </c>
      <c r="D50" s="31">
        <v>0</v>
      </c>
      <c r="E50" s="31">
        <v>0</v>
      </c>
      <c r="F50" s="31">
        <v>0</v>
      </c>
      <c r="G50" s="31">
        <v>0</v>
      </c>
      <c r="H50" s="31">
        <v>0.46402208574193549</v>
      </c>
      <c r="I50" s="31">
        <v>5.2768244147741932</v>
      </c>
      <c r="J50" s="31">
        <v>0</v>
      </c>
      <c r="K50" s="31">
        <v>0</v>
      </c>
      <c r="L50" s="31">
        <v>7.9521343173225816</v>
      </c>
      <c r="M50" s="31">
        <v>0</v>
      </c>
      <c r="N50" s="31">
        <v>57.007785483870968</v>
      </c>
      <c r="O50" s="31">
        <v>0</v>
      </c>
      <c r="P50" s="31">
        <v>0</v>
      </c>
      <c r="Q50" s="31">
        <v>0</v>
      </c>
      <c r="R50" s="31">
        <v>0.27579226467741935</v>
      </c>
      <c r="S50" s="31">
        <v>0</v>
      </c>
      <c r="T50" s="31">
        <v>0.25336793548387099</v>
      </c>
      <c r="U50" s="31">
        <v>0</v>
      </c>
      <c r="V50" s="31">
        <v>4.3164361439032257</v>
      </c>
      <c r="W50" s="31">
        <v>0</v>
      </c>
      <c r="X50" s="31">
        <v>0</v>
      </c>
      <c r="Y50" s="31">
        <v>0</v>
      </c>
      <c r="Z50" s="31">
        <v>0</v>
      </c>
      <c r="AA50" s="31">
        <v>0</v>
      </c>
      <c r="AB50" s="31">
        <v>3.7773261290322588E-2</v>
      </c>
      <c r="AC50" s="31">
        <v>0</v>
      </c>
      <c r="AD50" s="31">
        <v>0</v>
      </c>
      <c r="AE50" s="31">
        <v>0</v>
      </c>
      <c r="AF50" s="31">
        <v>0.31477717741935485</v>
      </c>
      <c r="AG50" s="31">
        <v>0</v>
      </c>
      <c r="AH50" s="31">
        <v>0</v>
      </c>
      <c r="AI50" s="31">
        <v>0</v>
      </c>
      <c r="AJ50" s="31">
        <v>0</v>
      </c>
      <c r="AK50" s="31">
        <v>0</v>
      </c>
      <c r="AL50" s="31">
        <v>0</v>
      </c>
      <c r="AM50" s="31">
        <v>0</v>
      </c>
      <c r="AN50" s="31">
        <v>0</v>
      </c>
      <c r="AO50" s="31">
        <v>0</v>
      </c>
      <c r="AP50" s="31">
        <v>0</v>
      </c>
      <c r="AQ50" s="31">
        <v>0</v>
      </c>
      <c r="AR50" s="31">
        <v>0</v>
      </c>
      <c r="AS50" s="31">
        <v>0</v>
      </c>
      <c r="AT50" s="31">
        <v>0</v>
      </c>
      <c r="AU50" s="31">
        <v>0</v>
      </c>
      <c r="AV50" s="31">
        <v>2.874506790806453</v>
      </c>
      <c r="AW50" s="31">
        <v>2.1910091800645159</v>
      </c>
      <c r="AX50" s="31">
        <v>0</v>
      </c>
      <c r="AY50" s="31">
        <v>0</v>
      </c>
      <c r="AZ50" s="31">
        <v>21.878995702090904</v>
      </c>
      <c r="BA50" s="31">
        <v>0</v>
      </c>
      <c r="BB50" s="31">
        <v>0</v>
      </c>
      <c r="BC50" s="31">
        <v>0</v>
      </c>
      <c r="BD50" s="31">
        <v>0</v>
      </c>
      <c r="BE50" s="31">
        <v>0</v>
      </c>
      <c r="BF50" s="31">
        <v>1.2134219199677423</v>
      </c>
      <c r="BG50" s="31">
        <v>0</v>
      </c>
      <c r="BH50" s="31">
        <v>0</v>
      </c>
      <c r="BI50" s="31">
        <v>0</v>
      </c>
      <c r="BJ50" s="31">
        <v>3.8541075801935487</v>
      </c>
      <c r="BK50" s="32">
        <f t="shared" si="2"/>
        <v>107.91095425760703</v>
      </c>
    </row>
    <row r="51" spans="1:63">
      <c r="A51" s="29"/>
      <c r="B51" s="30" t="s">
        <v>55</v>
      </c>
      <c r="C51" s="31">
        <v>0</v>
      </c>
      <c r="D51" s="31">
        <v>0</v>
      </c>
      <c r="E51" s="31">
        <v>0</v>
      </c>
      <c r="F51" s="31">
        <v>0</v>
      </c>
      <c r="G51" s="31">
        <v>0</v>
      </c>
      <c r="H51" s="31">
        <v>0.37979889683870965</v>
      </c>
      <c r="I51" s="31">
        <v>4.050233225806452E-3</v>
      </c>
      <c r="J51" s="31">
        <v>0</v>
      </c>
      <c r="K51" s="31">
        <v>0</v>
      </c>
      <c r="L51" s="31">
        <v>8.3156368101290337</v>
      </c>
      <c r="M51" s="31">
        <v>0</v>
      </c>
      <c r="N51" s="31">
        <v>0</v>
      </c>
      <c r="O51" s="31">
        <v>0</v>
      </c>
      <c r="P51" s="31">
        <v>0</v>
      </c>
      <c r="Q51" s="31">
        <v>0</v>
      </c>
      <c r="R51" s="31">
        <v>0.45731337406451616</v>
      </c>
      <c r="S51" s="31">
        <v>0</v>
      </c>
      <c r="T51" s="31">
        <v>0</v>
      </c>
      <c r="U51" s="31">
        <v>0</v>
      </c>
      <c r="V51" s="31">
        <v>8.1735150967741921E-2</v>
      </c>
      <c r="W51" s="31">
        <v>0</v>
      </c>
      <c r="X51" s="31">
        <v>0</v>
      </c>
      <c r="Y51" s="31">
        <v>0</v>
      </c>
      <c r="Z51" s="31">
        <v>0</v>
      </c>
      <c r="AA51" s="31">
        <v>0</v>
      </c>
      <c r="AB51" s="31">
        <v>1.1598322512258068</v>
      </c>
      <c r="AC51" s="31">
        <v>0.3959592580645161</v>
      </c>
      <c r="AD51" s="31">
        <v>0</v>
      </c>
      <c r="AE51" s="31">
        <v>0</v>
      </c>
      <c r="AF51" s="31">
        <v>5.1606689967741923</v>
      </c>
      <c r="AG51" s="31">
        <v>0</v>
      </c>
      <c r="AH51" s="31">
        <v>0</v>
      </c>
      <c r="AI51" s="31">
        <v>0</v>
      </c>
      <c r="AJ51" s="31">
        <v>0</v>
      </c>
      <c r="AK51" s="31">
        <v>0</v>
      </c>
      <c r="AL51" s="31">
        <v>0.19466555170967739</v>
      </c>
      <c r="AM51" s="31">
        <v>0</v>
      </c>
      <c r="AN51" s="31">
        <v>0</v>
      </c>
      <c r="AO51" s="31">
        <v>0</v>
      </c>
      <c r="AP51" s="31">
        <v>0.26397283870967742</v>
      </c>
      <c r="AQ51" s="31">
        <v>0</v>
      </c>
      <c r="AR51" s="31">
        <v>0</v>
      </c>
      <c r="AS51" s="31">
        <v>0</v>
      </c>
      <c r="AT51" s="31">
        <v>0</v>
      </c>
      <c r="AU51" s="31">
        <v>0</v>
      </c>
      <c r="AV51" s="31">
        <v>11.749813566419348</v>
      </c>
      <c r="AW51" s="31">
        <v>5.4571104946451614</v>
      </c>
      <c r="AX51" s="31">
        <v>0</v>
      </c>
      <c r="AY51" s="31">
        <v>0</v>
      </c>
      <c r="AZ51" s="31">
        <v>62.484591652927762</v>
      </c>
      <c r="BA51" s="31">
        <v>0</v>
      </c>
      <c r="BB51" s="31">
        <v>0</v>
      </c>
      <c r="BC51" s="31">
        <v>0</v>
      </c>
      <c r="BD51" s="31">
        <v>0</v>
      </c>
      <c r="BE51" s="31">
        <v>0</v>
      </c>
      <c r="BF51" s="31">
        <v>16.271153740806447</v>
      </c>
      <c r="BG51" s="31">
        <v>5.2794567741935479E-2</v>
      </c>
      <c r="BH51" s="31">
        <v>0</v>
      </c>
      <c r="BI51" s="31">
        <v>0</v>
      </c>
      <c r="BJ51" s="31">
        <v>8.7990655249032219</v>
      </c>
      <c r="BK51" s="32">
        <f t="shared" si="2"/>
        <v>121.22816290915357</v>
      </c>
    </row>
    <row r="52" spans="1:63">
      <c r="A52" s="29"/>
      <c r="B52" s="30" t="s">
        <v>56</v>
      </c>
      <c r="C52" s="31">
        <v>0</v>
      </c>
      <c r="D52" s="31">
        <v>0</v>
      </c>
      <c r="E52" s="31">
        <v>0</v>
      </c>
      <c r="F52" s="31">
        <v>0</v>
      </c>
      <c r="G52" s="31">
        <v>0</v>
      </c>
      <c r="H52" s="31">
        <v>0.2402461563548387</v>
      </c>
      <c r="I52" s="31">
        <v>0</v>
      </c>
      <c r="J52" s="31">
        <v>0</v>
      </c>
      <c r="K52" s="31">
        <v>0</v>
      </c>
      <c r="L52" s="31">
        <v>0.13827837519354841</v>
      </c>
      <c r="M52" s="31">
        <v>0</v>
      </c>
      <c r="N52" s="31">
        <v>0</v>
      </c>
      <c r="O52" s="31">
        <v>0</v>
      </c>
      <c r="P52" s="31">
        <v>0</v>
      </c>
      <c r="Q52" s="31">
        <v>0</v>
      </c>
      <c r="R52" s="31">
        <v>0.12316966712903227</v>
      </c>
      <c r="S52" s="31">
        <v>0</v>
      </c>
      <c r="T52" s="31">
        <v>0</v>
      </c>
      <c r="U52" s="31">
        <v>0</v>
      </c>
      <c r="V52" s="31">
        <v>3.1686975047419357</v>
      </c>
      <c r="W52" s="31">
        <v>0</v>
      </c>
      <c r="X52" s="31">
        <v>0</v>
      </c>
      <c r="Y52" s="31">
        <v>0</v>
      </c>
      <c r="Z52" s="31">
        <v>0</v>
      </c>
      <c r="AA52" s="31">
        <v>0</v>
      </c>
      <c r="AB52" s="31">
        <v>0</v>
      </c>
      <c r="AC52" s="31">
        <v>0</v>
      </c>
      <c r="AD52" s="31">
        <v>0</v>
      </c>
      <c r="AE52" s="31">
        <v>0</v>
      </c>
      <c r="AF52" s="31">
        <v>0.31545298387096776</v>
      </c>
      <c r="AG52" s="31">
        <v>0</v>
      </c>
      <c r="AH52" s="31">
        <v>0</v>
      </c>
      <c r="AI52" s="31">
        <v>0</v>
      </c>
      <c r="AJ52" s="31">
        <v>0</v>
      </c>
      <c r="AK52" s="31">
        <v>0</v>
      </c>
      <c r="AL52" s="31">
        <v>0</v>
      </c>
      <c r="AM52" s="31">
        <v>0</v>
      </c>
      <c r="AN52" s="31">
        <v>0</v>
      </c>
      <c r="AO52" s="31">
        <v>0</v>
      </c>
      <c r="AP52" s="31">
        <v>0</v>
      </c>
      <c r="AQ52" s="31">
        <v>0</v>
      </c>
      <c r="AR52" s="31">
        <v>0</v>
      </c>
      <c r="AS52" s="31">
        <v>0</v>
      </c>
      <c r="AT52" s="31">
        <v>0</v>
      </c>
      <c r="AU52" s="31">
        <v>0</v>
      </c>
      <c r="AV52" s="31">
        <v>0.28767464696774192</v>
      </c>
      <c r="AW52" s="31">
        <v>3.1551684833870972</v>
      </c>
      <c r="AX52" s="31">
        <v>0</v>
      </c>
      <c r="AY52" s="31">
        <v>0</v>
      </c>
      <c r="AZ52" s="31">
        <v>3.9721824462147861</v>
      </c>
      <c r="BA52" s="31">
        <v>0</v>
      </c>
      <c r="BB52" s="31">
        <v>0</v>
      </c>
      <c r="BC52" s="31">
        <v>0</v>
      </c>
      <c r="BD52" s="31">
        <v>0</v>
      </c>
      <c r="BE52" s="31">
        <v>0</v>
      </c>
      <c r="BF52" s="31">
        <v>0.2298961675483871</v>
      </c>
      <c r="BG52" s="31">
        <v>5.0472477419354837E-2</v>
      </c>
      <c r="BH52" s="31">
        <v>0</v>
      </c>
      <c r="BI52" s="31">
        <v>0</v>
      </c>
      <c r="BJ52" s="31">
        <v>0.23203623964516129</v>
      </c>
      <c r="BK52" s="32">
        <f t="shared" si="2"/>
        <v>11.913275148472852</v>
      </c>
    </row>
    <row r="53" spans="1:63">
      <c r="A53" s="29"/>
      <c r="B53" s="30" t="s">
        <v>57</v>
      </c>
      <c r="C53" s="31">
        <v>0</v>
      </c>
      <c r="D53" s="31">
        <v>0</v>
      </c>
      <c r="E53" s="31">
        <v>0</v>
      </c>
      <c r="F53" s="31">
        <v>0</v>
      </c>
      <c r="G53" s="31">
        <v>0</v>
      </c>
      <c r="H53" s="31">
        <v>0.26894238735483872</v>
      </c>
      <c r="I53" s="31">
        <v>0</v>
      </c>
      <c r="J53" s="31">
        <v>0</v>
      </c>
      <c r="K53" s="31">
        <v>0</v>
      </c>
      <c r="L53" s="31">
        <v>3.110690974645161</v>
      </c>
      <c r="M53" s="31">
        <v>0</v>
      </c>
      <c r="N53" s="31">
        <v>0</v>
      </c>
      <c r="O53" s="31">
        <v>0</v>
      </c>
      <c r="P53" s="31">
        <v>0</v>
      </c>
      <c r="Q53" s="31">
        <v>0</v>
      </c>
      <c r="R53" s="31">
        <v>8.4857264516129023E-3</v>
      </c>
      <c r="S53" s="31">
        <v>0</v>
      </c>
      <c r="T53" s="31">
        <v>0</v>
      </c>
      <c r="U53" s="31">
        <v>0</v>
      </c>
      <c r="V53" s="31">
        <v>12.781639537064517</v>
      </c>
      <c r="W53" s="31">
        <v>0</v>
      </c>
      <c r="X53" s="31">
        <v>0</v>
      </c>
      <c r="Y53" s="31">
        <v>0</v>
      </c>
      <c r="Z53" s="31">
        <v>0</v>
      </c>
      <c r="AA53" s="31">
        <v>0</v>
      </c>
      <c r="AB53" s="31">
        <v>0</v>
      </c>
      <c r="AC53" s="31">
        <v>6.315096774193548</v>
      </c>
      <c r="AD53" s="31">
        <v>0</v>
      </c>
      <c r="AE53" s="31">
        <v>0</v>
      </c>
      <c r="AF53" s="31">
        <v>1.7808572903225806</v>
      </c>
      <c r="AG53" s="31">
        <v>0</v>
      </c>
      <c r="AH53" s="31">
        <v>0</v>
      </c>
      <c r="AI53" s="31">
        <v>0</v>
      </c>
      <c r="AJ53" s="31">
        <v>0</v>
      </c>
      <c r="AK53" s="31">
        <v>0</v>
      </c>
      <c r="AL53" s="31">
        <v>0</v>
      </c>
      <c r="AM53" s="31">
        <v>0</v>
      </c>
      <c r="AN53" s="31">
        <v>0</v>
      </c>
      <c r="AO53" s="31">
        <v>0</v>
      </c>
      <c r="AP53" s="31">
        <v>0</v>
      </c>
      <c r="AQ53" s="31">
        <v>0</v>
      </c>
      <c r="AR53" s="31">
        <v>0</v>
      </c>
      <c r="AS53" s="31">
        <v>0</v>
      </c>
      <c r="AT53" s="31">
        <v>0</v>
      </c>
      <c r="AU53" s="31">
        <v>0</v>
      </c>
      <c r="AV53" s="31">
        <v>0.22415684719354842</v>
      </c>
      <c r="AW53" s="31">
        <v>0</v>
      </c>
      <c r="AX53" s="31">
        <v>0</v>
      </c>
      <c r="AY53" s="31">
        <v>0</v>
      </c>
      <c r="AZ53" s="31">
        <v>8.2890693079714186</v>
      </c>
      <c r="BA53" s="31">
        <v>0</v>
      </c>
      <c r="BB53" s="31">
        <v>0</v>
      </c>
      <c r="BC53" s="31">
        <v>0</v>
      </c>
      <c r="BD53" s="31">
        <v>0</v>
      </c>
      <c r="BE53" s="31">
        <v>0</v>
      </c>
      <c r="BF53" s="31">
        <v>0.23202386716129031</v>
      </c>
      <c r="BG53" s="31">
        <v>9.4726451612903215</v>
      </c>
      <c r="BH53" s="31">
        <v>0.23997367741935485</v>
      </c>
      <c r="BI53" s="31">
        <v>0</v>
      </c>
      <c r="BJ53" s="31">
        <v>0.44839339296774194</v>
      </c>
      <c r="BK53" s="32">
        <f t="shared" si="2"/>
        <v>43.171974944035938</v>
      </c>
    </row>
    <row r="54" spans="1:63">
      <c r="A54" s="29"/>
      <c r="B54" s="30" t="s">
        <v>58</v>
      </c>
      <c r="C54" s="31">
        <v>0</v>
      </c>
      <c r="D54" s="31">
        <v>0</v>
      </c>
      <c r="E54" s="31">
        <v>0</v>
      </c>
      <c r="F54" s="31">
        <v>0</v>
      </c>
      <c r="G54" s="31">
        <v>0</v>
      </c>
      <c r="H54" s="31">
        <v>0.59883125251612901</v>
      </c>
      <c r="I54" s="31">
        <v>37.811544809677414</v>
      </c>
      <c r="J54" s="31">
        <v>0</v>
      </c>
      <c r="K54" s="31">
        <v>0</v>
      </c>
      <c r="L54" s="31">
        <v>1.163562146451613</v>
      </c>
      <c r="M54" s="31">
        <v>0</v>
      </c>
      <c r="N54" s="31">
        <v>0</v>
      </c>
      <c r="O54" s="31">
        <v>0</v>
      </c>
      <c r="P54" s="31">
        <v>0</v>
      </c>
      <c r="Q54" s="31">
        <v>0</v>
      </c>
      <c r="R54" s="31">
        <v>2.8674047838709676E-2</v>
      </c>
      <c r="S54" s="31">
        <v>0</v>
      </c>
      <c r="T54" s="31">
        <v>0.62998241935483867</v>
      </c>
      <c r="U54" s="31">
        <v>0</v>
      </c>
      <c r="V54" s="31">
        <v>12.572919387032258</v>
      </c>
      <c r="W54" s="31">
        <v>0</v>
      </c>
      <c r="X54" s="31">
        <v>0</v>
      </c>
      <c r="Y54" s="31">
        <v>0</v>
      </c>
      <c r="Z54" s="31">
        <v>0</v>
      </c>
      <c r="AA54" s="31">
        <v>0</v>
      </c>
      <c r="AB54" s="31">
        <v>0</v>
      </c>
      <c r="AC54" s="31">
        <v>0</v>
      </c>
      <c r="AD54" s="31">
        <v>0</v>
      </c>
      <c r="AE54" s="31">
        <v>0</v>
      </c>
      <c r="AF54" s="31">
        <v>0.28891709677419353</v>
      </c>
      <c r="AG54" s="31">
        <v>0</v>
      </c>
      <c r="AH54" s="31">
        <v>0</v>
      </c>
      <c r="AI54" s="31">
        <v>0</v>
      </c>
      <c r="AJ54" s="31">
        <v>0</v>
      </c>
      <c r="AK54" s="31">
        <v>0</v>
      </c>
      <c r="AL54" s="31">
        <v>0</v>
      </c>
      <c r="AM54" s="31">
        <v>0</v>
      </c>
      <c r="AN54" s="31">
        <v>0</v>
      </c>
      <c r="AO54" s="31">
        <v>0</v>
      </c>
      <c r="AP54" s="31">
        <v>0</v>
      </c>
      <c r="AQ54" s="31">
        <v>0</v>
      </c>
      <c r="AR54" s="31">
        <v>0</v>
      </c>
      <c r="AS54" s="31">
        <v>0</v>
      </c>
      <c r="AT54" s="31">
        <v>0</v>
      </c>
      <c r="AU54" s="31">
        <v>0</v>
      </c>
      <c r="AV54" s="31">
        <v>1.0201650661612902</v>
      </c>
      <c r="AW54" s="31">
        <v>4.4849615912903218</v>
      </c>
      <c r="AX54" s="31">
        <v>0</v>
      </c>
      <c r="AY54" s="31">
        <v>0</v>
      </c>
      <c r="AZ54" s="31">
        <v>41.486552932296803</v>
      </c>
      <c r="BA54" s="31">
        <v>0</v>
      </c>
      <c r="BB54" s="31">
        <v>0</v>
      </c>
      <c r="BC54" s="31">
        <v>0</v>
      </c>
      <c r="BD54" s="31">
        <v>0</v>
      </c>
      <c r="BE54" s="31">
        <v>0</v>
      </c>
      <c r="BF54" s="31">
        <v>1.0931676656451612</v>
      </c>
      <c r="BG54" s="31">
        <v>31.468966376806453</v>
      </c>
      <c r="BH54" s="31">
        <v>6.8427003322580601E-2</v>
      </c>
      <c r="BI54" s="31">
        <v>0</v>
      </c>
      <c r="BJ54" s="31">
        <v>4.9724332255806436</v>
      </c>
      <c r="BK54" s="32">
        <f t="shared" si="2"/>
        <v>137.68910502074837</v>
      </c>
    </row>
    <row r="55" spans="1:63">
      <c r="A55" s="29"/>
      <c r="B55" s="30" t="s">
        <v>59</v>
      </c>
      <c r="C55" s="31">
        <v>0</v>
      </c>
      <c r="D55" s="31">
        <v>0</v>
      </c>
      <c r="E55" s="31">
        <v>0</v>
      </c>
      <c r="F55" s="31">
        <v>0</v>
      </c>
      <c r="G55" s="31">
        <v>0</v>
      </c>
      <c r="H55" s="31">
        <v>0.75570761106451612</v>
      </c>
      <c r="I55" s="31">
        <v>6.2890129032258066</v>
      </c>
      <c r="J55" s="31">
        <v>0</v>
      </c>
      <c r="K55" s="31">
        <v>0</v>
      </c>
      <c r="L55" s="31">
        <v>1.7791948521290322</v>
      </c>
      <c r="M55" s="31">
        <v>0</v>
      </c>
      <c r="N55" s="31">
        <v>0</v>
      </c>
      <c r="O55" s="31">
        <v>0</v>
      </c>
      <c r="P55" s="31">
        <v>0</v>
      </c>
      <c r="Q55" s="31">
        <v>0</v>
      </c>
      <c r="R55" s="31">
        <v>0.10501593490322579</v>
      </c>
      <c r="S55" s="31">
        <v>0</v>
      </c>
      <c r="T55" s="31">
        <v>0</v>
      </c>
      <c r="U55" s="31">
        <v>0</v>
      </c>
      <c r="V55" s="31">
        <v>0.89003808635483861</v>
      </c>
      <c r="W55" s="31">
        <v>0</v>
      </c>
      <c r="X55" s="31">
        <v>0</v>
      </c>
      <c r="Y55" s="31">
        <v>0</v>
      </c>
      <c r="Z55" s="31">
        <v>0</v>
      </c>
      <c r="AA55" s="31">
        <v>0</v>
      </c>
      <c r="AB55" s="31">
        <v>0</v>
      </c>
      <c r="AC55" s="31">
        <v>0</v>
      </c>
      <c r="AD55" s="31">
        <v>0</v>
      </c>
      <c r="AE55" s="31">
        <v>0</v>
      </c>
      <c r="AF55" s="31">
        <v>0</v>
      </c>
      <c r="AG55" s="31">
        <v>0</v>
      </c>
      <c r="AH55" s="31">
        <v>0</v>
      </c>
      <c r="AI55" s="31">
        <v>0</v>
      </c>
      <c r="AJ55" s="31">
        <v>0</v>
      </c>
      <c r="AK55" s="31">
        <v>0</v>
      </c>
      <c r="AL55" s="31">
        <v>0</v>
      </c>
      <c r="AM55" s="31">
        <v>0</v>
      </c>
      <c r="AN55" s="31">
        <v>0</v>
      </c>
      <c r="AO55" s="31">
        <v>0</v>
      </c>
      <c r="AP55" s="31">
        <v>0</v>
      </c>
      <c r="AQ55" s="31">
        <v>0</v>
      </c>
      <c r="AR55" s="31">
        <v>0</v>
      </c>
      <c r="AS55" s="31">
        <v>0</v>
      </c>
      <c r="AT55" s="31">
        <v>0</v>
      </c>
      <c r="AU55" s="31">
        <v>0</v>
      </c>
      <c r="AV55" s="31">
        <v>1.0196896240967741</v>
      </c>
      <c r="AW55" s="31">
        <v>2.5666720806451613</v>
      </c>
      <c r="AX55" s="31">
        <v>0</v>
      </c>
      <c r="AY55" s="31">
        <v>0</v>
      </c>
      <c r="AZ55" s="31">
        <v>15.308716040199624</v>
      </c>
      <c r="BA55" s="31">
        <v>0</v>
      </c>
      <c r="BB55" s="31">
        <v>0</v>
      </c>
      <c r="BC55" s="31">
        <v>0</v>
      </c>
      <c r="BD55" s="31">
        <v>0</v>
      </c>
      <c r="BE55" s="31">
        <v>0</v>
      </c>
      <c r="BF55" s="31">
        <v>0.44971266587096775</v>
      </c>
      <c r="BG55" s="31">
        <v>6.2601758064516127E-3</v>
      </c>
      <c r="BH55" s="31">
        <v>0.13820209645161288</v>
      </c>
      <c r="BI55" s="31">
        <v>0</v>
      </c>
      <c r="BJ55" s="31">
        <v>1.7747090837096775</v>
      </c>
      <c r="BK55" s="32">
        <f t="shared" si="2"/>
        <v>31.08293115445769</v>
      </c>
    </row>
    <row r="56" spans="1:63">
      <c r="A56" s="29"/>
      <c r="B56" s="30" t="s">
        <v>60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0.57903394393548391</v>
      </c>
      <c r="I56" s="31">
        <v>32.474032203161293</v>
      </c>
      <c r="J56" s="31">
        <v>0</v>
      </c>
      <c r="K56" s="31">
        <v>0</v>
      </c>
      <c r="L56" s="31">
        <v>1.2265727962258066</v>
      </c>
      <c r="M56" s="31">
        <v>0</v>
      </c>
      <c r="N56" s="31">
        <v>0</v>
      </c>
      <c r="O56" s="31">
        <v>0</v>
      </c>
      <c r="P56" s="31">
        <v>0</v>
      </c>
      <c r="Q56" s="31">
        <v>0</v>
      </c>
      <c r="R56" s="31">
        <v>0.21725817380645163</v>
      </c>
      <c r="S56" s="31">
        <v>3.1428491935483871</v>
      </c>
      <c r="T56" s="31">
        <v>0</v>
      </c>
      <c r="U56" s="31">
        <v>0</v>
      </c>
      <c r="V56" s="31">
        <v>0.2891421258064516</v>
      </c>
      <c r="W56" s="31">
        <v>0</v>
      </c>
      <c r="X56" s="31">
        <v>0</v>
      </c>
      <c r="Y56" s="31">
        <v>0</v>
      </c>
      <c r="Z56" s="31">
        <v>0</v>
      </c>
      <c r="AA56" s="31">
        <v>0</v>
      </c>
      <c r="AB56" s="31">
        <v>0</v>
      </c>
      <c r="AC56" s="31">
        <v>0</v>
      </c>
      <c r="AD56" s="31">
        <v>0</v>
      </c>
      <c r="AE56" s="31">
        <v>0</v>
      </c>
      <c r="AF56" s="31">
        <v>7.2891865E-2</v>
      </c>
      <c r="AG56" s="31">
        <v>0</v>
      </c>
      <c r="AH56" s="31">
        <v>0</v>
      </c>
      <c r="AI56" s="31">
        <v>0</v>
      </c>
      <c r="AJ56" s="31">
        <v>0</v>
      </c>
      <c r="AK56" s="31">
        <v>0</v>
      </c>
      <c r="AL56" s="31">
        <v>0</v>
      </c>
      <c r="AM56" s="31">
        <v>0</v>
      </c>
      <c r="AN56" s="31">
        <v>0</v>
      </c>
      <c r="AO56" s="31">
        <v>0</v>
      </c>
      <c r="AP56" s="31">
        <v>0</v>
      </c>
      <c r="AQ56" s="31">
        <v>0</v>
      </c>
      <c r="AR56" s="31">
        <v>0</v>
      </c>
      <c r="AS56" s="31">
        <v>0</v>
      </c>
      <c r="AT56" s="31">
        <v>0</v>
      </c>
      <c r="AU56" s="31">
        <v>0</v>
      </c>
      <c r="AV56" s="31">
        <v>1.3971794009677416</v>
      </c>
      <c r="AW56" s="31">
        <v>3.3839178387096776</v>
      </c>
      <c r="AX56" s="31">
        <v>0</v>
      </c>
      <c r="AY56" s="31">
        <v>0</v>
      </c>
      <c r="AZ56" s="31">
        <v>15.932793062384318</v>
      </c>
      <c r="BA56" s="31">
        <v>0</v>
      </c>
      <c r="BB56" s="31">
        <v>0</v>
      </c>
      <c r="BC56" s="31">
        <v>0</v>
      </c>
      <c r="BD56" s="31">
        <v>0</v>
      </c>
      <c r="BE56" s="31">
        <v>0</v>
      </c>
      <c r="BF56" s="31">
        <v>0.60515569432258065</v>
      </c>
      <c r="BG56" s="31">
        <v>0</v>
      </c>
      <c r="BH56" s="31">
        <v>0</v>
      </c>
      <c r="BI56" s="31">
        <v>0</v>
      </c>
      <c r="BJ56" s="31">
        <v>1.2159149976451613</v>
      </c>
      <c r="BK56" s="32">
        <f t="shared" si="2"/>
        <v>60.536741295513366</v>
      </c>
    </row>
    <row r="57" spans="1:63">
      <c r="A57" s="29"/>
      <c r="B57" s="30" t="s">
        <v>61</v>
      </c>
      <c r="C57" s="31">
        <v>0</v>
      </c>
      <c r="D57" s="31">
        <v>0</v>
      </c>
      <c r="E57" s="31">
        <v>0</v>
      </c>
      <c r="F57" s="31">
        <v>0</v>
      </c>
      <c r="G57" s="31">
        <v>0</v>
      </c>
      <c r="H57" s="31">
        <v>0.54209809367741935</v>
      </c>
      <c r="I57" s="31">
        <v>21.34104870967742</v>
      </c>
      <c r="J57" s="31">
        <v>0</v>
      </c>
      <c r="K57" s="31">
        <v>0</v>
      </c>
      <c r="L57" s="31">
        <v>21.784816987258068</v>
      </c>
      <c r="M57" s="31">
        <v>0</v>
      </c>
      <c r="N57" s="31">
        <v>0</v>
      </c>
      <c r="O57" s="31">
        <v>0</v>
      </c>
      <c r="P57" s="31">
        <v>0</v>
      </c>
      <c r="Q57" s="31">
        <v>0</v>
      </c>
      <c r="R57" s="31">
        <v>5.0316536225806452E-2</v>
      </c>
      <c r="S57" s="31">
        <v>19.639419751354843</v>
      </c>
      <c r="T57" s="31">
        <v>0</v>
      </c>
      <c r="U57" s="31">
        <v>0</v>
      </c>
      <c r="V57" s="31">
        <v>2.243659041548387</v>
      </c>
      <c r="W57" s="31">
        <v>0</v>
      </c>
      <c r="X57" s="31">
        <v>0</v>
      </c>
      <c r="Y57" s="31">
        <v>0</v>
      </c>
      <c r="Z57" s="31">
        <v>0</v>
      </c>
      <c r="AA57" s="31">
        <v>0</v>
      </c>
      <c r="AB57" s="31">
        <v>0</v>
      </c>
      <c r="AC57" s="31">
        <v>0</v>
      </c>
      <c r="AD57" s="31">
        <v>0</v>
      </c>
      <c r="AE57" s="31">
        <v>0</v>
      </c>
      <c r="AF57" s="31">
        <v>0.13041146141935486</v>
      </c>
      <c r="AG57" s="31">
        <v>0</v>
      </c>
      <c r="AH57" s="31">
        <v>0</v>
      </c>
      <c r="AI57" s="31">
        <v>0</v>
      </c>
      <c r="AJ57" s="31">
        <v>0</v>
      </c>
      <c r="AK57" s="31">
        <v>0</v>
      </c>
      <c r="AL57" s="31">
        <v>0</v>
      </c>
      <c r="AM57" s="31">
        <v>0</v>
      </c>
      <c r="AN57" s="31">
        <v>0</v>
      </c>
      <c r="AO57" s="31">
        <v>0</v>
      </c>
      <c r="AP57" s="31">
        <v>0</v>
      </c>
      <c r="AQ57" s="31">
        <v>0</v>
      </c>
      <c r="AR57" s="31">
        <v>0</v>
      </c>
      <c r="AS57" s="31">
        <v>0</v>
      </c>
      <c r="AT57" s="31">
        <v>0</v>
      </c>
      <c r="AU57" s="31">
        <v>0</v>
      </c>
      <c r="AV57" s="31">
        <v>0.94936219422580659</v>
      </c>
      <c r="AW57" s="31">
        <v>0.62512983870967742</v>
      </c>
      <c r="AX57" s="31">
        <v>0</v>
      </c>
      <c r="AY57" s="31">
        <v>0</v>
      </c>
      <c r="AZ57" s="31">
        <v>7.82352165858223</v>
      </c>
      <c r="BA57" s="31">
        <v>0</v>
      </c>
      <c r="BB57" s="31">
        <v>0</v>
      </c>
      <c r="BC57" s="31">
        <v>0</v>
      </c>
      <c r="BD57" s="31">
        <v>0</v>
      </c>
      <c r="BE57" s="31">
        <v>0</v>
      </c>
      <c r="BF57" s="31">
        <v>1.2747802998064519</v>
      </c>
      <c r="BG57" s="31">
        <v>0</v>
      </c>
      <c r="BH57" s="31">
        <v>0</v>
      </c>
      <c r="BI57" s="31">
        <v>0</v>
      </c>
      <c r="BJ57" s="31">
        <v>7.0688932919677425</v>
      </c>
      <c r="BK57" s="32">
        <f t="shared" si="2"/>
        <v>83.473457864453209</v>
      </c>
    </row>
    <row r="58" spans="1:63">
      <c r="A58" s="29"/>
      <c r="B58" s="30" t="s">
        <v>62</v>
      </c>
      <c r="C58" s="31">
        <v>0</v>
      </c>
      <c r="D58" s="31">
        <v>0</v>
      </c>
      <c r="E58" s="31">
        <v>0</v>
      </c>
      <c r="F58" s="31">
        <v>0</v>
      </c>
      <c r="G58" s="31">
        <v>0</v>
      </c>
      <c r="H58" s="31">
        <v>0.55912103751612896</v>
      </c>
      <c r="I58" s="31">
        <v>0</v>
      </c>
      <c r="J58" s="31">
        <v>0</v>
      </c>
      <c r="K58" s="31">
        <v>0</v>
      </c>
      <c r="L58" s="31">
        <v>15.463046441806453</v>
      </c>
      <c r="M58" s="31">
        <v>0</v>
      </c>
      <c r="N58" s="31">
        <v>0</v>
      </c>
      <c r="O58" s="31">
        <v>0</v>
      </c>
      <c r="P58" s="31">
        <v>0</v>
      </c>
      <c r="Q58" s="31">
        <v>0</v>
      </c>
      <c r="R58" s="31">
        <v>9.0983040354838701E-2</v>
      </c>
      <c r="S58" s="31">
        <v>0</v>
      </c>
      <c r="T58" s="31">
        <v>0</v>
      </c>
      <c r="U58" s="31">
        <v>0</v>
      </c>
      <c r="V58" s="31">
        <v>0.35838439893548396</v>
      </c>
      <c r="W58" s="31">
        <v>0</v>
      </c>
      <c r="X58" s="31">
        <v>0</v>
      </c>
      <c r="Y58" s="31">
        <v>0</v>
      </c>
      <c r="Z58" s="31">
        <v>0</v>
      </c>
      <c r="AA58" s="31">
        <v>0</v>
      </c>
      <c r="AB58" s="31">
        <v>0</v>
      </c>
      <c r="AC58" s="31">
        <v>0</v>
      </c>
      <c r="AD58" s="31">
        <v>0</v>
      </c>
      <c r="AE58" s="31">
        <v>0</v>
      </c>
      <c r="AF58" s="31">
        <v>0</v>
      </c>
      <c r="AG58" s="31">
        <v>0</v>
      </c>
      <c r="AH58" s="31">
        <v>0</v>
      </c>
      <c r="AI58" s="31">
        <v>0</v>
      </c>
      <c r="AJ58" s="31">
        <v>0</v>
      </c>
      <c r="AK58" s="31">
        <v>0</v>
      </c>
      <c r="AL58" s="31">
        <v>0</v>
      </c>
      <c r="AM58" s="31">
        <v>0</v>
      </c>
      <c r="AN58" s="31">
        <v>0</v>
      </c>
      <c r="AO58" s="31">
        <v>0</v>
      </c>
      <c r="AP58" s="31">
        <v>0</v>
      </c>
      <c r="AQ58" s="31">
        <v>0</v>
      </c>
      <c r="AR58" s="31">
        <v>0</v>
      </c>
      <c r="AS58" s="31">
        <v>0</v>
      </c>
      <c r="AT58" s="31">
        <v>0</v>
      </c>
      <c r="AU58" s="31">
        <v>0</v>
      </c>
      <c r="AV58" s="31">
        <v>2.3838563208064518</v>
      </c>
      <c r="AW58" s="31">
        <v>3.8196313400000004</v>
      </c>
      <c r="AX58" s="31">
        <v>0</v>
      </c>
      <c r="AY58" s="31">
        <v>0</v>
      </c>
      <c r="AZ58" s="31">
        <v>17.166881729361176</v>
      </c>
      <c r="BA58" s="31">
        <v>0</v>
      </c>
      <c r="BB58" s="31">
        <v>0</v>
      </c>
      <c r="BC58" s="31">
        <v>0</v>
      </c>
      <c r="BD58" s="31">
        <v>0</v>
      </c>
      <c r="BE58" s="31">
        <v>0</v>
      </c>
      <c r="BF58" s="31">
        <v>1.9220592706129032</v>
      </c>
      <c r="BG58" s="31">
        <v>0</v>
      </c>
      <c r="BH58" s="31">
        <v>0</v>
      </c>
      <c r="BI58" s="31">
        <v>0</v>
      </c>
      <c r="BJ58" s="31">
        <v>3.8063936454838707</v>
      </c>
      <c r="BK58" s="32">
        <f t="shared" si="2"/>
        <v>45.570357224877313</v>
      </c>
    </row>
    <row r="59" spans="1:63">
      <c r="A59" s="29"/>
      <c r="B59" s="30" t="s">
        <v>63</v>
      </c>
      <c r="C59" s="31">
        <v>0</v>
      </c>
      <c r="D59" s="31">
        <v>0</v>
      </c>
      <c r="E59" s="31">
        <v>0</v>
      </c>
      <c r="F59" s="31">
        <v>0</v>
      </c>
      <c r="G59" s="31">
        <v>0</v>
      </c>
      <c r="H59" s="31">
        <v>0.45531247674193542</v>
      </c>
      <c r="I59" s="31">
        <v>0.62693935483870977</v>
      </c>
      <c r="J59" s="31">
        <v>0</v>
      </c>
      <c r="K59" s="31">
        <v>0</v>
      </c>
      <c r="L59" s="31">
        <v>22.381555368451611</v>
      </c>
      <c r="M59" s="31">
        <v>0</v>
      </c>
      <c r="N59" s="31">
        <v>0</v>
      </c>
      <c r="O59" s="31">
        <v>0</v>
      </c>
      <c r="P59" s="31">
        <v>0</v>
      </c>
      <c r="Q59" s="31">
        <v>0</v>
      </c>
      <c r="R59" s="31">
        <v>4.8274330322580647E-2</v>
      </c>
      <c r="S59" s="31">
        <v>27.334555870967741</v>
      </c>
      <c r="T59" s="31">
        <v>0</v>
      </c>
      <c r="U59" s="31">
        <v>0</v>
      </c>
      <c r="V59" s="31">
        <v>1.5943011958387097</v>
      </c>
      <c r="W59" s="31">
        <v>0</v>
      </c>
      <c r="X59" s="31">
        <v>0</v>
      </c>
      <c r="Y59" s="31">
        <v>0</v>
      </c>
      <c r="Z59" s="31">
        <v>0</v>
      </c>
      <c r="AA59" s="31">
        <v>0</v>
      </c>
      <c r="AB59" s="31">
        <v>1.9196066483870972E-2</v>
      </c>
      <c r="AC59" s="31">
        <v>0</v>
      </c>
      <c r="AD59" s="31">
        <v>0</v>
      </c>
      <c r="AE59" s="31">
        <v>0</v>
      </c>
      <c r="AF59" s="31">
        <v>0</v>
      </c>
      <c r="AG59" s="31">
        <v>0</v>
      </c>
      <c r="AH59" s="31">
        <v>0</v>
      </c>
      <c r="AI59" s="31">
        <v>0</v>
      </c>
      <c r="AJ59" s="31">
        <v>0</v>
      </c>
      <c r="AK59" s="31">
        <v>0</v>
      </c>
      <c r="AL59" s="31">
        <v>0</v>
      </c>
      <c r="AM59" s="31">
        <v>0</v>
      </c>
      <c r="AN59" s="31">
        <v>0</v>
      </c>
      <c r="AO59" s="31">
        <v>0</v>
      </c>
      <c r="AP59" s="31">
        <v>0</v>
      </c>
      <c r="AQ59" s="31">
        <v>0</v>
      </c>
      <c r="AR59" s="31">
        <v>0</v>
      </c>
      <c r="AS59" s="31">
        <v>0</v>
      </c>
      <c r="AT59" s="31">
        <v>0</v>
      </c>
      <c r="AU59" s="31">
        <v>0</v>
      </c>
      <c r="AV59" s="31">
        <v>1.3567427826774192</v>
      </c>
      <c r="AW59" s="31">
        <v>9.5503977006129048</v>
      </c>
      <c r="AX59" s="31">
        <v>0</v>
      </c>
      <c r="AY59" s="31">
        <v>0</v>
      </c>
      <c r="AZ59" s="31">
        <v>8.8675423607243449</v>
      </c>
      <c r="BA59" s="31">
        <v>0</v>
      </c>
      <c r="BB59" s="31">
        <v>0</v>
      </c>
      <c r="BC59" s="31">
        <v>0</v>
      </c>
      <c r="BD59" s="31">
        <v>0</v>
      </c>
      <c r="BE59" s="31">
        <v>0</v>
      </c>
      <c r="BF59" s="31">
        <v>1.1589703848709678</v>
      </c>
      <c r="BG59" s="31">
        <v>0.32672487535483868</v>
      </c>
      <c r="BH59" s="31">
        <v>0</v>
      </c>
      <c r="BI59" s="31">
        <v>0</v>
      </c>
      <c r="BJ59" s="31">
        <v>8.5869228990645166</v>
      </c>
      <c r="BK59" s="32">
        <f t="shared" si="2"/>
        <v>82.30743566695017</v>
      </c>
    </row>
    <row r="60" spans="1:63">
      <c r="A60" s="29"/>
      <c r="B60" s="30" t="s">
        <v>64</v>
      </c>
      <c r="C60" s="31">
        <v>0</v>
      </c>
      <c r="D60" s="31">
        <v>0</v>
      </c>
      <c r="E60" s="31">
        <v>0</v>
      </c>
      <c r="F60" s="31">
        <v>0</v>
      </c>
      <c r="G60" s="31">
        <v>0</v>
      </c>
      <c r="H60" s="31">
        <v>0.9396423762258066</v>
      </c>
      <c r="I60" s="31">
        <v>0.44972606451612906</v>
      </c>
      <c r="J60" s="31">
        <v>0</v>
      </c>
      <c r="K60" s="31">
        <v>0</v>
      </c>
      <c r="L60" s="31">
        <v>2.5186849982258059</v>
      </c>
      <c r="M60" s="31">
        <v>0</v>
      </c>
      <c r="N60" s="31">
        <v>0</v>
      </c>
      <c r="O60" s="31">
        <v>0</v>
      </c>
      <c r="P60" s="31">
        <v>0</v>
      </c>
      <c r="Q60" s="31">
        <v>0</v>
      </c>
      <c r="R60" s="31">
        <v>1.6189540429354836</v>
      </c>
      <c r="S60" s="31">
        <v>0.16704110967741934</v>
      </c>
      <c r="T60" s="31">
        <v>1.6704110967741936</v>
      </c>
      <c r="U60" s="31">
        <v>0</v>
      </c>
      <c r="V60" s="31">
        <v>1.903229099516129</v>
      </c>
      <c r="W60" s="31">
        <v>0</v>
      </c>
      <c r="X60" s="31">
        <v>0</v>
      </c>
      <c r="Y60" s="31">
        <v>0</v>
      </c>
      <c r="Z60" s="31">
        <v>0</v>
      </c>
      <c r="AA60" s="31">
        <v>0</v>
      </c>
      <c r="AB60" s="31">
        <v>5.2616685322580639E-2</v>
      </c>
      <c r="AC60" s="31">
        <v>0</v>
      </c>
      <c r="AD60" s="31">
        <v>0</v>
      </c>
      <c r="AE60" s="31">
        <v>0</v>
      </c>
      <c r="AF60" s="31">
        <v>6.3393596774193553E-2</v>
      </c>
      <c r="AG60" s="31">
        <v>0</v>
      </c>
      <c r="AH60" s="31">
        <v>0</v>
      </c>
      <c r="AI60" s="31">
        <v>0</v>
      </c>
      <c r="AJ60" s="31">
        <v>0</v>
      </c>
      <c r="AK60" s="31">
        <v>0</v>
      </c>
      <c r="AL60" s="31">
        <v>1.394659129032258E-2</v>
      </c>
      <c r="AM60" s="31">
        <v>0</v>
      </c>
      <c r="AN60" s="31">
        <v>0</v>
      </c>
      <c r="AO60" s="31">
        <v>0</v>
      </c>
      <c r="AP60" s="31">
        <v>0</v>
      </c>
      <c r="AQ60" s="31">
        <v>0</v>
      </c>
      <c r="AR60" s="31">
        <v>0</v>
      </c>
      <c r="AS60" s="31">
        <v>0</v>
      </c>
      <c r="AT60" s="31">
        <v>0</v>
      </c>
      <c r="AU60" s="31">
        <v>0</v>
      </c>
      <c r="AV60" s="31">
        <v>7.6695893152580599</v>
      </c>
      <c r="AW60" s="31">
        <v>3.1883932480967743</v>
      </c>
      <c r="AX60" s="31">
        <v>0</v>
      </c>
      <c r="AY60" s="31">
        <v>0</v>
      </c>
      <c r="AZ60" s="31">
        <v>29.018406716106913</v>
      </c>
      <c r="BA60" s="31">
        <v>0</v>
      </c>
      <c r="BB60" s="31">
        <v>0</v>
      </c>
      <c r="BC60" s="31">
        <v>0</v>
      </c>
      <c r="BD60" s="31">
        <v>0</v>
      </c>
      <c r="BE60" s="31">
        <v>0</v>
      </c>
      <c r="BF60" s="31">
        <v>13.153569973548402</v>
      </c>
      <c r="BG60" s="31">
        <v>1.2636003011935486</v>
      </c>
      <c r="BH60" s="31">
        <v>0</v>
      </c>
      <c r="BI60" s="31">
        <v>0</v>
      </c>
      <c r="BJ60" s="31">
        <v>11.52381005932258</v>
      </c>
      <c r="BK60" s="32">
        <f t="shared" si="2"/>
        <v>75.215015274784349</v>
      </c>
    </row>
    <row r="61" spans="1:63">
      <c r="A61" s="29"/>
      <c r="B61" s="30" t="s">
        <v>65</v>
      </c>
      <c r="C61" s="31">
        <v>0</v>
      </c>
      <c r="D61" s="31">
        <v>0</v>
      </c>
      <c r="E61" s="31">
        <v>0</v>
      </c>
      <c r="F61" s="31">
        <v>0</v>
      </c>
      <c r="G61" s="31">
        <v>0</v>
      </c>
      <c r="H61" s="31">
        <v>0.33636454958064521</v>
      </c>
      <c r="I61" s="31">
        <v>47.572445161290318</v>
      </c>
      <c r="J61" s="31">
        <v>0</v>
      </c>
      <c r="K61" s="31">
        <v>0</v>
      </c>
      <c r="L61" s="31">
        <v>18.320812133354835</v>
      </c>
      <c r="M61" s="31">
        <v>0</v>
      </c>
      <c r="N61" s="31">
        <v>0</v>
      </c>
      <c r="O61" s="31">
        <v>0</v>
      </c>
      <c r="P61" s="31">
        <v>0</v>
      </c>
      <c r="Q61" s="31">
        <v>0</v>
      </c>
      <c r="R61" s="31">
        <v>0.17429657890322578</v>
      </c>
      <c r="S61" s="31">
        <v>55.396860483870967</v>
      </c>
      <c r="T61" s="31">
        <v>1.1464449782258059</v>
      </c>
      <c r="U61" s="31">
        <v>0</v>
      </c>
      <c r="V61" s="31">
        <v>1.4226664916129033</v>
      </c>
      <c r="W61" s="31">
        <v>0</v>
      </c>
      <c r="X61" s="31">
        <v>0</v>
      </c>
      <c r="Y61" s="31">
        <v>0</v>
      </c>
      <c r="Z61" s="31">
        <v>0</v>
      </c>
      <c r="AA61" s="31">
        <v>0</v>
      </c>
      <c r="AB61" s="31">
        <v>5.229336258064516E-2</v>
      </c>
      <c r="AC61" s="31">
        <v>0</v>
      </c>
      <c r="AD61" s="31">
        <v>0</v>
      </c>
      <c r="AE61" s="31">
        <v>0</v>
      </c>
      <c r="AF61" s="31">
        <v>0.11232464516129032</v>
      </c>
      <c r="AG61" s="31">
        <v>0</v>
      </c>
      <c r="AH61" s="31">
        <v>0</v>
      </c>
      <c r="AI61" s="31">
        <v>0</v>
      </c>
      <c r="AJ61" s="31">
        <v>0</v>
      </c>
      <c r="AK61" s="31">
        <v>0</v>
      </c>
      <c r="AL61" s="31">
        <v>6.2402580645161288E-3</v>
      </c>
      <c r="AM61" s="31">
        <v>0</v>
      </c>
      <c r="AN61" s="31">
        <v>0</v>
      </c>
      <c r="AO61" s="31">
        <v>0</v>
      </c>
      <c r="AP61" s="31">
        <v>0</v>
      </c>
      <c r="AQ61" s="31">
        <v>0</v>
      </c>
      <c r="AR61" s="31">
        <v>0</v>
      </c>
      <c r="AS61" s="31">
        <v>0</v>
      </c>
      <c r="AT61" s="31">
        <v>0</v>
      </c>
      <c r="AU61" s="31">
        <v>0</v>
      </c>
      <c r="AV61" s="31">
        <v>1.1608216989032258</v>
      </c>
      <c r="AW61" s="31">
        <v>6.3026606451612901</v>
      </c>
      <c r="AX61" s="31">
        <v>0</v>
      </c>
      <c r="AY61" s="31">
        <v>0</v>
      </c>
      <c r="AZ61" s="31">
        <v>18.58400810054081</v>
      </c>
      <c r="BA61" s="31">
        <v>0</v>
      </c>
      <c r="BB61" s="31">
        <v>0</v>
      </c>
      <c r="BC61" s="31">
        <v>0</v>
      </c>
      <c r="BD61" s="31">
        <v>0</v>
      </c>
      <c r="BE61" s="31">
        <v>0</v>
      </c>
      <c r="BF61" s="31">
        <v>1.0002694464193549</v>
      </c>
      <c r="BG61" s="31">
        <v>43.6818064516129</v>
      </c>
      <c r="BH61" s="31">
        <v>0</v>
      </c>
      <c r="BI61" s="31">
        <v>0</v>
      </c>
      <c r="BJ61" s="31">
        <v>1.8876140691935481</v>
      </c>
      <c r="BK61" s="32">
        <f t="shared" si="2"/>
        <v>197.15792905447626</v>
      </c>
    </row>
    <row r="62" spans="1:63">
      <c r="A62" s="29"/>
      <c r="B62" s="30" t="s">
        <v>66</v>
      </c>
      <c r="C62" s="31">
        <v>0</v>
      </c>
      <c r="D62" s="31">
        <v>0</v>
      </c>
      <c r="E62" s="31">
        <v>0</v>
      </c>
      <c r="F62" s="31">
        <v>0</v>
      </c>
      <c r="G62" s="31">
        <v>0</v>
      </c>
      <c r="H62" s="31">
        <v>0.47673869432258059</v>
      </c>
      <c r="I62" s="31">
        <v>42.490019354838708</v>
      </c>
      <c r="J62" s="31">
        <v>0</v>
      </c>
      <c r="K62" s="31">
        <v>0</v>
      </c>
      <c r="L62" s="31">
        <v>2.5032398994193539</v>
      </c>
      <c r="M62" s="31">
        <v>0</v>
      </c>
      <c r="N62" s="31">
        <v>0</v>
      </c>
      <c r="O62" s="31">
        <v>0</v>
      </c>
      <c r="P62" s="31">
        <v>0</v>
      </c>
      <c r="Q62" s="31">
        <v>0</v>
      </c>
      <c r="R62" s="31">
        <v>0.20159865951612904</v>
      </c>
      <c r="S62" s="31">
        <v>49.988258064516124</v>
      </c>
      <c r="T62" s="31">
        <v>0</v>
      </c>
      <c r="U62" s="31">
        <v>0</v>
      </c>
      <c r="V62" s="31">
        <v>0.88729158064516134</v>
      </c>
      <c r="W62" s="31">
        <v>0</v>
      </c>
      <c r="X62" s="31">
        <v>0</v>
      </c>
      <c r="Y62" s="31">
        <v>0</v>
      </c>
      <c r="Z62" s="31">
        <v>0</v>
      </c>
      <c r="AA62" s="31">
        <v>0</v>
      </c>
      <c r="AB62" s="31">
        <v>1.9935076129032257E-2</v>
      </c>
      <c r="AC62" s="31">
        <v>0</v>
      </c>
      <c r="AD62" s="31">
        <v>0</v>
      </c>
      <c r="AE62" s="31">
        <v>0</v>
      </c>
      <c r="AF62" s="31">
        <v>1.289807414612903</v>
      </c>
      <c r="AG62" s="31">
        <v>0</v>
      </c>
      <c r="AH62" s="31">
        <v>0</v>
      </c>
      <c r="AI62" s="31">
        <v>0</v>
      </c>
      <c r="AJ62" s="31">
        <v>0</v>
      </c>
      <c r="AK62" s="31">
        <v>0</v>
      </c>
      <c r="AL62" s="31">
        <v>0</v>
      </c>
      <c r="AM62" s="31">
        <v>0</v>
      </c>
      <c r="AN62" s="31">
        <v>0</v>
      </c>
      <c r="AO62" s="31">
        <v>0</v>
      </c>
      <c r="AP62" s="31">
        <v>0</v>
      </c>
      <c r="AQ62" s="31">
        <v>0</v>
      </c>
      <c r="AR62" s="31">
        <v>0</v>
      </c>
      <c r="AS62" s="31">
        <v>0</v>
      </c>
      <c r="AT62" s="31">
        <v>0</v>
      </c>
      <c r="AU62" s="31">
        <v>0</v>
      </c>
      <c r="AV62" s="31">
        <v>1.0128796692580642</v>
      </c>
      <c r="AW62" s="31">
        <v>7.6250399893225822</v>
      </c>
      <c r="AX62" s="31">
        <v>0</v>
      </c>
      <c r="AY62" s="31">
        <v>0</v>
      </c>
      <c r="AZ62" s="31">
        <v>7.756891767877903</v>
      </c>
      <c r="BA62" s="31">
        <v>0</v>
      </c>
      <c r="BB62" s="31">
        <v>0</v>
      </c>
      <c r="BC62" s="31">
        <v>0</v>
      </c>
      <c r="BD62" s="31">
        <v>0</v>
      </c>
      <c r="BE62" s="31">
        <v>0</v>
      </c>
      <c r="BF62" s="31">
        <v>0.84486306016129031</v>
      </c>
      <c r="BG62" s="31">
        <v>30.923388215580633</v>
      </c>
      <c r="BH62" s="31">
        <v>0</v>
      </c>
      <c r="BI62" s="31">
        <v>0</v>
      </c>
      <c r="BJ62" s="31">
        <v>2.2468927234838709</v>
      </c>
      <c r="BK62" s="32">
        <f t="shared" si="2"/>
        <v>148.26684416968436</v>
      </c>
    </row>
    <row r="63" spans="1:63">
      <c r="A63" s="29"/>
      <c r="B63" s="30" t="s">
        <v>67</v>
      </c>
      <c r="C63" s="31">
        <v>0</v>
      </c>
      <c r="D63" s="31">
        <v>0</v>
      </c>
      <c r="E63" s="31">
        <v>0</v>
      </c>
      <c r="F63" s="31">
        <v>0</v>
      </c>
      <c r="G63" s="31">
        <v>0</v>
      </c>
      <c r="H63" s="31">
        <v>0.28912635170967749</v>
      </c>
      <c r="I63" s="31">
        <v>0</v>
      </c>
      <c r="J63" s="31">
        <v>0</v>
      </c>
      <c r="K63" s="31">
        <v>0</v>
      </c>
      <c r="L63" s="31">
        <v>0.58927663080645165</v>
      </c>
      <c r="M63" s="31">
        <v>0</v>
      </c>
      <c r="N63" s="31">
        <v>0</v>
      </c>
      <c r="O63" s="31">
        <v>0</v>
      </c>
      <c r="P63" s="31">
        <v>0</v>
      </c>
      <c r="Q63" s="31">
        <v>0</v>
      </c>
      <c r="R63" s="31">
        <v>0.18747140322580647</v>
      </c>
      <c r="S63" s="31">
        <v>0</v>
      </c>
      <c r="T63" s="31">
        <v>0.12498093548387096</v>
      </c>
      <c r="U63" s="31">
        <v>0</v>
      </c>
      <c r="V63" s="31">
        <v>0.29995424516129032</v>
      </c>
      <c r="W63" s="31">
        <v>0</v>
      </c>
      <c r="X63" s="31">
        <v>0</v>
      </c>
      <c r="Y63" s="31">
        <v>0</v>
      </c>
      <c r="Z63" s="31">
        <v>0</v>
      </c>
      <c r="AA63" s="31">
        <v>0</v>
      </c>
      <c r="AB63" s="31">
        <v>0</v>
      </c>
      <c r="AC63" s="31">
        <v>0</v>
      </c>
      <c r="AD63" s="31">
        <v>0</v>
      </c>
      <c r="AE63" s="31">
        <v>0</v>
      </c>
      <c r="AF63" s="31">
        <v>2.489498064516129E-2</v>
      </c>
      <c r="AG63" s="31">
        <v>0</v>
      </c>
      <c r="AH63" s="31">
        <v>0</v>
      </c>
      <c r="AI63" s="31">
        <v>0</v>
      </c>
      <c r="AJ63" s="31">
        <v>0</v>
      </c>
      <c r="AK63" s="31">
        <v>0</v>
      </c>
      <c r="AL63" s="31">
        <v>0</v>
      </c>
      <c r="AM63" s="31">
        <v>0</v>
      </c>
      <c r="AN63" s="31">
        <v>0</v>
      </c>
      <c r="AO63" s="31">
        <v>0</v>
      </c>
      <c r="AP63" s="31">
        <v>0</v>
      </c>
      <c r="AQ63" s="31">
        <v>0</v>
      </c>
      <c r="AR63" s="31">
        <v>0</v>
      </c>
      <c r="AS63" s="31">
        <v>0</v>
      </c>
      <c r="AT63" s="31">
        <v>0</v>
      </c>
      <c r="AU63" s="31">
        <v>0</v>
      </c>
      <c r="AV63" s="31">
        <v>0.70706397819354827</v>
      </c>
      <c r="AW63" s="31">
        <v>0</v>
      </c>
      <c r="AX63" s="31">
        <v>0</v>
      </c>
      <c r="AY63" s="31">
        <v>0</v>
      </c>
      <c r="AZ63" s="31">
        <v>22.163175697214083</v>
      </c>
      <c r="BA63" s="31">
        <v>0</v>
      </c>
      <c r="BB63" s="31">
        <v>0</v>
      </c>
      <c r="BC63" s="31">
        <v>0</v>
      </c>
      <c r="BD63" s="31">
        <v>0</v>
      </c>
      <c r="BE63" s="31">
        <v>0</v>
      </c>
      <c r="BF63" s="31">
        <v>0.30873023187096771</v>
      </c>
      <c r="BG63" s="31">
        <v>0.24894980645161291</v>
      </c>
      <c r="BH63" s="31">
        <v>0</v>
      </c>
      <c r="BI63" s="31">
        <v>0</v>
      </c>
      <c r="BJ63" s="31">
        <v>0.5640922931290322</v>
      </c>
      <c r="BK63" s="32">
        <f t="shared" si="2"/>
        <v>25.507716553891502</v>
      </c>
    </row>
    <row r="64" spans="1:63">
      <c r="A64" s="29"/>
      <c r="B64" s="30" t="s">
        <v>68</v>
      </c>
      <c r="C64" s="31">
        <v>0</v>
      </c>
      <c r="D64" s="31">
        <v>0</v>
      </c>
      <c r="E64" s="31">
        <v>0</v>
      </c>
      <c r="F64" s="31">
        <v>0</v>
      </c>
      <c r="G64" s="31">
        <v>0</v>
      </c>
      <c r="H64" s="31">
        <v>0.50132602300000007</v>
      </c>
      <c r="I64" s="31">
        <v>0</v>
      </c>
      <c r="J64" s="31">
        <v>0</v>
      </c>
      <c r="K64" s="31">
        <v>0</v>
      </c>
      <c r="L64" s="31">
        <v>0.25475224148387099</v>
      </c>
      <c r="M64" s="31">
        <v>0</v>
      </c>
      <c r="N64" s="31">
        <v>0</v>
      </c>
      <c r="O64" s="31">
        <v>0</v>
      </c>
      <c r="P64" s="31">
        <v>0</v>
      </c>
      <c r="Q64" s="31">
        <v>0</v>
      </c>
      <c r="R64" s="31">
        <v>0.18013375680645152</v>
      </c>
      <c r="S64" s="31">
        <v>0</v>
      </c>
      <c r="T64" s="31">
        <v>0</v>
      </c>
      <c r="U64" s="31">
        <v>0</v>
      </c>
      <c r="V64" s="31">
        <v>2.4941967741935484E-2</v>
      </c>
      <c r="W64" s="31">
        <v>0</v>
      </c>
      <c r="X64" s="31">
        <v>0</v>
      </c>
      <c r="Y64" s="31">
        <v>0</v>
      </c>
      <c r="Z64" s="31">
        <v>0</v>
      </c>
      <c r="AA64" s="31">
        <v>0</v>
      </c>
      <c r="AB64" s="31">
        <v>0</v>
      </c>
      <c r="AC64" s="31">
        <v>0</v>
      </c>
      <c r="AD64" s="31">
        <v>0</v>
      </c>
      <c r="AE64" s="31">
        <v>0</v>
      </c>
      <c r="AF64" s="31">
        <v>0.1903228281935484</v>
      </c>
      <c r="AG64" s="31">
        <v>0</v>
      </c>
      <c r="AH64" s="31">
        <v>0</v>
      </c>
      <c r="AI64" s="31">
        <v>0</v>
      </c>
      <c r="AJ64" s="31">
        <v>0</v>
      </c>
      <c r="AK64" s="31">
        <v>0</v>
      </c>
      <c r="AL64" s="31">
        <v>0</v>
      </c>
      <c r="AM64" s="31">
        <v>0</v>
      </c>
      <c r="AN64" s="31">
        <v>0</v>
      </c>
      <c r="AO64" s="31">
        <v>0</v>
      </c>
      <c r="AP64" s="31">
        <v>0</v>
      </c>
      <c r="AQ64" s="31">
        <v>0</v>
      </c>
      <c r="AR64" s="31">
        <v>0</v>
      </c>
      <c r="AS64" s="31">
        <v>0</v>
      </c>
      <c r="AT64" s="31">
        <v>0</v>
      </c>
      <c r="AU64" s="31">
        <v>0</v>
      </c>
      <c r="AV64" s="31">
        <v>0.69767239345161292</v>
      </c>
      <c r="AW64" s="31">
        <v>1.1827022280967741</v>
      </c>
      <c r="AX64" s="31">
        <v>0</v>
      </c>
      <c r="AY64" s="31">
        <v>0</v>
      </c>
      <c r="AZ64" s="31">
        <v>5.1015488713510759</v>
      </c>
      <c r="BA64" s="31">
        <v>0</v>
      </c>
      <c r="BB64" s="31">
        <v>0</v>
      </c>
      <c r="BC64" s="31">
        <v>0</v>
      </c>
      <c r="BD64" s="31">
        <v>0</v>
      </c>
      <c r="BE64" s="31">
        <v>0</v>
      </c>
      <c r="BF64" s="31">
        <v>1.095410066806451</v>
      </c>
      <c r="BG64" s="31">
        <v>0</v>
      </c>
      <c r="BH64" s="31">
        <v>0</v>
      </c>
      <c r="BI64" s="31">
        <v>0</v>
      </c>
      <c r="BJ64" s="31">
        <v>0.73132216196774191</v>
      </c>
      <c r="BK64" s="32">
        <f t="shared" si="2"/>
        <v>9.9601325388994617</v>
      </c>
    </row>
    <row r="65" spans="1:63">
      <c r="A65" s="29"/>
      <c r="B65" s="30" t="s">
        <v>69</v>
      </c>
      <c r="C65" s="31">
        <v>0</v>
      </c>
      <c r="D65" s="31">
        <v>0</v>
      </c>
      <c r="E65" s="31">
        <v>0</v>
      </c>
      <c r="F65" s="31">
        <v>0</v>
      </c>
      <c r="G65" s="31">
        <v>0</v>
      </c>
      <c r="H65" s="31">
        <v>0.35645808432258058</v>
      </c>
      <c r="I65" s="31">
        <v>19.940867096774195</v>
      </c>
      <c r="J65" s="31">
        <v>0</v>
      </c>
      <c r="K65" s="31">
        <v>0</v>
      </c>
      <c r="L65" s="31">
        <v>0.70305766999999997</v>
      </c>
      <c r="M65" s="31">
        <v>0</v>
      </c>
      <c r="N65" s="31">
        <v>0</v>
      </c>
      <c r="O65" s="31">
        <v>0</v>
      </c>
      <c r="P65" s="31">
        <v>0</v>
      </c>
      <c r="Q65" s="31">
        <v>0</v>
      </c>
      <c r="R65" s="31">
        <v>6.418466596774193E-2</v>
      </c>
      <c r="S65" s="31">
        <v>33.027061129032255</v>
      </c>
      <c r="T65" s="31">
        <v>0</v>
      </c>
      <c r="U65" s="31">
        <v>0</v>
      </c>
      <c r="V65" s="31">
        <v>0.17585352170967741</v>
      </c>
      <c r="W65" s="31">
        <v>0</v>
      </c>
      <c r="X65" s="31">
        <v>0</v>
      </c>
      <c r="Y65" s="31">
        <v>0</v>
      </c>
      <c r="Z65" s="31">
        <v>0</v>
      </c>
      <c r="AA65" s="31">
        <v>0</v>
      </c>
      <c r="AB65" s="31">
        <v>6.2124983870967742E-3</v>
      </c>
      <c r="AC65" s="31">
        <v>0</v>
      </c>
      <c r="AD65" s="31">
        <v>0</v>
      </c>
      <c r="AE65" s="31">
        <v>0</v>
      </c>
      <c r="AF65" s="31">
        <v>0</v>
      </c>
      <c r="AG65" s="31">
        <v>0</v>
      </c>
      <c r="AH65" s="31">
        <v>0</v>
      </c>
      <c r="AI65" s="31">
        <v>0</v>
      </c>
      <c r="AJ65" s="31">
        <v>0</v>
      </c>
      <c r="AK65" s="31">
        <v>0</v>
      </c>
      <c r="AL65" s="31">
        <v>0</v>
      </c>
      <c r="AM65" s="31">
        <v>0</v>
      </c>
      <c r="AN65" s="31">
        <v>0</v>
      </c>
      <c r="AO65" s="31">
        <v>0</v>
      </c>
      <c r="AP65" s="31">
        <v>0</v>
      </c>
      <c r="AQ65" s="31">
        <v>0</v>
      </c>
      <c r="AR65" s="31">
        <v>0</v>
      </c>
      <c r="AS65" s="31">
        <v>0</v>
      </c>
      <c r="AT65" s="31">
        <v>0</v>
      </c>
      <c r="AU65" s="31">
        <v>0</v>
      </c>
      <c r="AV65" s="31">
        <v>0.39048641861290323</v>
      </c>
      <c r="AW65" s="31">
        <v>0</v>
      </c>
      <c r="AX65" s="31">
        <v>0</v>
      </c>
      <c r="AY65" s="31">
        <v>0</v>
      </c>
      <c r="AZ65" s="31">
        <v>2.8827235012399259</v>
      </c>
      <c r="BA65" s="31">
        <v>0</v>
      </c>
      <c r="BB65" s="31">
        <v>0</v>
      </c>
      <c r="BC65" s="31">
        <v>0</v>
      </c>
      <c r="BD65" s="31">
        <v>0</v>
      </c>
      <c r="BE65" s="31">
        <v>0</v>
      </c>
      <c r="BF65" s="31">
        <v>0.12539434961290322</v>
      </c>
      <c r="BG65" s="31">
        <v>2.5349956731935492</v>
      </c>
      <c r="BH65" s="31">
        <v>0</v>
      </c>
      <c r="BI65" s="31">
        <v>0</v>
      </c>
      <c r="BJ65" s="31">
        <v>5.5342484035161297</v>
      </c>
      <c r="BK65" s="32">
        <f t="shared" si="2"/>
        <v>65.74154301236895</v>
      </c>
    </row>
    <row r="66" spans="1:63">
      <c r="A66" s="29"/>
      <c r="B66" s="30" t="s">
        <v>70</v>
      </c>
      <c r="C66" s="31">
        <v>0</v>
      </c>
      <c r="D66" s="31">
        <v>0</v>
      </c>
      <c r="E66" s="31">
        <v>0</v>
      </c>
      <c r="F66" s="31">
        <v>0</v>
      </c>
      <c r="G66" s="31">
        <v>0</v>
      </c>
      <c r="H66" s="31">
        <v>0.38530260190322579</v>
      </c>
      <c r="I66" s="31">
        <v>9.341639193870968</v>
      </c>
      <c r="J66" s="31">
        <v>0</v>
      </c>
      <c r="K66" s="31">
        <v>0</v>
      </c>
      <c r="L66" s="31">
        <v>4.6128815528709675</v>
      </c>
      <c r="M66" s="31">
        <v>0</v>
      </c>
      <c r="N66" s="31">
        <v>0</v>
      </c>
      <c r="O66" s="31">
        <v>0</v>
      </c>
      <c r="P66" s="31">
        <v>0</v>
      </c>
      <c r="Q66" s="31">
        <v>0</v>
      </c>
      <c r="R66" s="31">
        <v>0.19706050051612903</v>
      </c>
      <c r="S66" s="31">
        <v>1.2575044096774193</v>
      </c>
      <c r="T66" s="31">
        <v>0</v>
      </c>
      <c r="U66" s="31">
        <v>0</v>
      </c>
      <c r="V66" s="31">
        <v>0.90639921806451595</v>
      </c>
      <c r="W66" s="31">
        <v>0</v>
      </c>
      <c r="X66" s="31">
        <v>0</v>
      </c>
      <c r="Y66" s="31">
        <v>0</v>
      </c>
      <c r="Z66" s="31">
        <v>0</v>
      </c>
      <c r="AA66" s="31">
        <v>0</v>
      </c>
      <c r="AB66" s="31">
        <v>0</v>
      </c>
      <c r="AC66" s="31">
        <v>0</v>
      </c>
      <c r="AD66" s="31">
        <v>0</v>
      </c>
      <c r="AE66" s="31">
        <v>0</v>
      </c>
      <c r="AF66" s="31">
        <v>0.54098306216129033</v>
      </c>
      <c r="AG66" s="31">
        <v>0</v>
      </c>
      <c r="AH66" s="31">
        <v>0</v>
      </c>
      <c r="AI66" s="31">
        <v>0</v>
      </c>
      <c r="AJ66" s="31">
        <v>0</v>
      </c>
      <c r="AK66" s="31">
        <v>0</v>
      </c>
      <c r="AL66" s="31">
        <v>0</v>
      </c>
      <c r="AM66" s="31">
        <v>0</v>
      </c>
      <c r="AN66" s="31">
        <v>0</v>
      </c>
      <c r="AO66" s="31">
        <v>0</v>
      </c>
      <c r="AP66" s="31">
        <v>0</v>
      </c>
      <c r="AQ66" s="31">
        <v>0</v>
      </c>
      <c r="AR66" s="31">
        <v>0</v>
      </c>
      <c r="AS66" s="31">
        <v>0</v>
      </c>
      <c r="AT66" s="31">
        <v>0</v>
      </c>
      <c r="AU66" s="31">
        <v>0</v>
      </c>
      <c r="AV66" s="31">
        <v>1.0738700947096771</v>
      </c>
      <c r="AW66" s="31">
        <v>1.846339750096774</v>
      </c>
      <c r="AX66" s="31">
        <v>0</v>
      </c>
      <c r="AY66" s="31">
        <v>0</v>
      </c>
      <c r="AZ66" s="31">
        <v>15.896447313015271</v>
      </c>
      <c r="BA66" s="31">
        <v>0</v>
      </c>
      <c r="BB66" s="31">
        <v>0</v>
      </c>
      <c r="BC66" s="31">
        <v>0</v>
      </c>
      <c r="BD66" s="31">
        <v>0</v>
      </c>
      <c r="BE66" s="31">
        <v>0</v>
      </c>
      <c r="BF66" s="31">
        <v>0.74663780199999996</v>
      </c>
      <c r="BG66" s="31">
        <v>6.2049958548387081E-2</v>
      </c>
      <c r="BH66" s="31">
        <v>0</v>
      </c>
      <c r="BI66" s="31">
        <v>0</v>
      </c>
      <c r="BJ66" s="31">
        <v>1.875639862129032</v>
      </c>
      <c r="BK66" s="32">
        <f t="shared" si="2"/>
        <v>38.742755319563663</v>
      </c>
    </row>
    <row r="67" spans="1:63">
      <c r="A67" s="29"/>
      <c r="B67" s="30" t="s">
        <v>71</v>
      </c>
      <c r="C67" s="31">
        <v>0</v>
      </c>
      <c r="D67" s="31">
        <v>0</v>
      </c>
      <c r="E67" s="31">
        <v>0</v>
      </c>
      <c r="F67" s="31">
        <v>0</v>
      </c>
      <c r="G67" s="31">
        <v>0</v>
      </c>
      <c r="H67" s="31">
        <v>0.24190222990322582</v>
      </c>
      <c r="I67" s="31">
        <v>114.19574474490324</v>
      </c>
      <c r="J67" s="31">
        <v>0</v>
      </c>
      <c r="K67" s="31">
        <v>0</v>
      </c>
      <c r="L67" s="31">
        <v>5.9020110464193536</v>
      </c>
      <c r="M67" s="31">
        <v>0</v>
      </c>
      <c r="N67" s="31">
        <v>0</v>
      </c>
      <c r="O67" s="31">
        <v>0</v>
      </c>
      <c r="P67" s="31">
        <v>0</v>
      </c>
      <c r="Q67" s="31">
        <v>0</v>
      </c>
      <c r="R67" s="31">
        <v>6.8754960225806461E-2</v>
      </c>
      <c r="S67" s="31">
        <v>96.9916664516129</v>
      </c>
      <c r="T67" s="31">
        <v>0</v>
      </c>
      <c r="U67" s="31">
        <v>0</v>
      </c>
      <c r="V67" s="31">
        <v>0.35003753619354838</v>
      </c>
      <c r="W67" s="31">
        <v>0</v>
      </c>
      <c r="X67" s="31">
        <v>0</v>
      </c>
      <c r="Y67" s="31">
        <v>0</v>
      </c>
      <c r="Z67" s="31">
        <v>0</v>
      </c>
      <c r="AA67" s="31">
        <v>0</v>
      </c>
      <c r="AB67" s="31">
        <v>0</v>
      </c>
      <c r="AC67" s="31">
        <v>0</v>
      </c>
      <c r="AD67" s="31">
        <v>0</v>
      </c>
      <c r="AE67" s="31">
        <v>0</v>
      </c>
      <c r="AF67" s="31">
        <v>0.25063044758064512</v>
      </c>
      <c r="AG67" s="31">
        <v>0</v>
      </c>
      <c r="AH67" s="31">
        <v>0</v>
      </c>
      <c r="AI67" s="31">
        <v>0</v>
      </c>
      <c r="AJ67" s="31">
        <v>0</v>
      </c>
      <c r="AK67" s="31">
        <v>0</v>
      </c>
      <c r="AL67" s="31">
        <v>0</v>
      </c>
      <c r="AM67" s="31">
        <v>73.941171125548394</v>
      </c>
      <c r="AN67" s="31">
        <v>0</v>
      </c>
      <c r="AO67" s="31">
        <v>0</v>
      </c>
      <c r="AP67" s="31">
        <v>0</v>
      </c>
      <c r="AQ67" s="31">
        <v>0</v>
      </c>
      <c r="AR67" s="31">
        <v>0</v>
      </c>
      <c r="AS67" s="31">
        <v>0</v>
      </c>
      <c r="AT67" s="31">
        <v>0</v>
      </c>
      <c r="AU67" s="31">
        <v>0</v>
      </c>
      <c r="AV67" s="31">
        <v>0.95343799451612898</v>
      </c>
      <c r="AW67" s="31">
        <v>15.849417683290323</v>
      </c>
      <c r="AX67" s="31">
        <v>0</v>
      </c>
      <c r="AY67" s="31">
        <v>0</v>
      </c>
      <c r="AZ67" s="31">
        <v>6.1357387537519115</v>
      </c>
      <c r="BA67" s="31">
        <v>0</v>
      </c>
      <c r="BB67" s="31">
        <v>0</v>
      </c>
      <c r="BC67" s="31">
        <v>0</v>
      </c>
      <c r="BD67" s="31">
        <v>0</v>
      </c>
      <c r="BE67" s="31">
        <v>0</v>
      </c>
      <c r="BF67" s="31">
        <v>0.21129389196774193</v>
      </c>
      <c r="BG67" s="31">
        <v>0</v>
      </c>
      <c r="BH67" s="31">
        <v>0</v>
      </c>
      <c r="BI67" s="31">
        <v>0</v>
      </c>
      <c r="BJ67" s="31">
        <v>8.8644323799999984</v>
      </c>
      <c r="BK67" s="32">
        <f t="shared" si="2"/>
        <v>323.95623924591325</v>
      </c>
    </row>
    <row r="68" spans="1:63">
      <c r="A68" s="29"/>
      <c r="B68" s="30" t="s">
        <v>72</v>
      </c>
      <c r="C68" s="31">
        <v>0</v>
      </c>
      <c r="D68" s="31">
        <v>0</v>
      </c>
      <c r="E68" s="31">
        <v>0</v>
      </c>
      <c r="F68" s="31">
        <v>0</v>
      </c>
      <c r="G68" s="31">
        <v>0</v>
      </c>
      <c r="H68" s="31">
        <v>0.37348933751612906</v>
      </c>
      <c r="I68" s="31">
        <v>28.700859289483873</v>
      </c>
      <c r="J68" s="31">
        <v>0</v>
      </c>
      <c r="K68" s="31">
        <v>0</v>
      </c>
      <c r="L68" s="31">
        <v>0.98149905806451609</v>
      </c>
      <c r="M68" s="31">
        <v>0</v>
      </c>
      <c r="N68" s="31">
        <v>0</v>
      </c>
      <c r="O68" s="31">
        <v>0</v>
      </c>
      <c r="P68" s="31">
        <v>0</v>
      </c>
      <c r="Q68" s="31">
        <v>0</v>
      </c>
      <c r="R68" s="31">
        <v>8.2105946967741941E-2</v>
      </c>
      <c r="S68" s="31">
        <v>32.302500645161288</v>
      </c>
      <c r="T68" s="31">
        <v>0</v>
      </c>
      <c r="U68" s="31">
        <v>0</v>
      </c>
      <c r="V68" s="31">
        <v>0.13666442580645161</v>
      </c>
      <c r="W68" s="31">
        <v>0</v>
      </c>
      <c r="X68" s="31">
        <v>0</v>
      </c>
      <c r="Y68" s="31">
        <v>0</v>
      </c>
      <c r="Z68" s="31">
        <v>0</v>
      </c>
      <c r="AA68" s="31">
        <v>0</v>
      </c>
      <c r="AB68" s="31">
        <v>0</v>
      </c>
      <c r="AC68" s="31">
        <v>0</v>
      </c>
      <c r="AD68" s="31">
        <v>0</v>
      </c>
      <c r="AE68" s="31">
        <v>0</v>
      </c>
      <c r="AF68" s="31">
        <v>0.30964604838709675</v>
      </c>
      <c r="AG68" s="31">
        <v>0</v>
      </c>
      <c r="AH68" s="31">
        <v>0</v>
      </c>
      <c r="AI68" s="31">
        <v>0</v>
      </c>
      <c r="AJ68" s="31">
        <v>0</v>
      </c>
      <c r="AK68" s="31">
        <v>0</v>
      </c>
      <c r="AL68" s="31">
        <v>0</v>
      </c>
      <c r="AM68" s="31">
        <v>0</v>
      </c>
      <c r="AN68" s="31">
        <v>0</v>
      </c>
      <c r="AO68" s="31">
        <v>0</v>
      </c>
      <c r="AP68" s="31">
        <v>0</v>
      </c>
      <c r="AQ68" s="31">
        <v>0</v>
      </c>
      <c r="AR68" s="31">
        <v>0</v>
      </c>
      <c r="AS68" s="31">
        <v>0</v>
      </c>
      <c r="AT68" s="31">
        <v>0</v>
      </c>
      <c r="AU68" s="31">
        <v>0</v>
      </c>
      <c r="AV68" s="31">
        <v>0.23321263151612898</v>
      </c>
      <c r="AW68" s="31">
        <v>2.6010268064516127</v>
      </c>
      <c r="AX68" s="31">
        <v>0</v>
      </c>
      <c r="AY68" s="31">
        <v>0</v>
      </c>
      <c r="AZ68" s="31">
        <v>4.9544235450916236</v>
      </c>
      <c r="BA68" s="31">
        <v>0</v>
      </c>
      <c r="BB68" s="31">
        <v>0</v>
      </c>
      <c r="BC68" s="31">
        <v>0</v>
      </c>
      <c r="BD68" s="31">
        <v>0</v>
      </c>
      <c r="BE68" s="31">
        <v>0</v>
      </c>
      <c r="BF68" s="31">
        <v>0.22439090958064517</v>
      </c>
      <c r="BG68" s="31">
        <v>0</v>
      </c>
      <c r="BH68" s="31">
        <v>0</v>
      </c>
      <c r="BI68" s="31">
        <v>0</v>
      </c>
      <c r="BJ68" s="31">
        <v>0.84659402961290331</v>
      </c>
      <c r="BK68" s="32">
        <f t="shared" si="2"/>
        <v>71.746412673640023</v>
      </c>
    </row>
    <row r="69" spans="1:63">
      <c r="A69" s="29"/>
      <c r="B69" s="30" t="s">
        <v>73</v>
      </c>
      <c r="C69" s="31">
        <v>0</v>
      </c>
      <c r="D69" s="31">
        <v>0</v>
      </c>
      <c r="E69" s="31">
        <v>0</v>
      </c>
      <c r="F69" s="31">
        <v>0</v>
      </c>
      <c r="G69" s="31">
        <v>0</v>
      </c>
      <c r="H69" s="31">
        <v>1.294222999419355</v>
      </c>
      <c r="I69" s="31">
        <v>12.885410580645161</v>
      </c>
      <c r="J69" s="31">
        <v>0.63789161290322582</v>
      </c>
      <c r="K69" s="31">
        <v>0</v>
      </c>
      <c r="L69" s="31">
        <v>4.1226806110322585</v>
      </c>
      <c r="M69" s="31">
        <v>0</v>
      </c>
      <c r="N69" s="31">
        <v>0</v>
      </c>
      <c r="O69" s="31">
        <v>0</v>
      </c>
      <c r="P69" s="31">
        <v>0</v>
      </c>
      <c r="Q69" s="31">
        <v>0</v>
      </c>
      <c r="R69" s="31">
        <v>1.7899492668709676</v>
      </c>
      <c r="S69" s="31">
        <v>2.5515664516129032E-2</v>
      </c>
      <c r="T69" s="31">
        <v>0.25570527145161287</v>
      </c>
      <c r="U69" s="31">
        <v>0</v>
      </c>
      <c r="V69" s="31">
        <v>2.6915926930967742</v>
      </c>
      <c r="W69" s="31">
        <v>0</v>
      </c>
      <c r="X69" s="31">
        <v>0</v>
      </c>
      <c r="Y69" s="31">
        <v>0</v>
      </c>
      <c r="Z69" s="31">
        <v>0</v>
      </c>
      <c r="AA69" s="31">
        <v>0</v>
      </c>
      <c r="AB69" s="31">
        <v>0.15642971774193548</v>
      </c>
      <c r="AC69" s="31">
        <v>0</v>
      </c>
      <c r="AD69" s="31">
        <v>0</v>
      </c>
      <c r="AE69" s="31">
        <v>0</v>
      </c>
      <c r="AF69" s="31">
        <v>0.28784319496774197</v>
      </c>
      <c r="AG69" s="31">
        <v>0</v>
      </c>
      <c r="AH69" s="31">
        <v>0</v>
      </c>
      <c r="AI69" s="31">
        <v>0</v>
      </c>
      <c r="AJ69" s="31">
        <v>0</v>
      </c>
      <c r="AK69" s="31">
        <v>0</v>
      </c>
      <c r="AL69" s="31">
        <v>0.10691812299999999</v>
      </c>
      <c r="AM69" s="31">
        <v>0</v>
      </c>
      <c r="AN69" s="31">
        <v>0</v>
      </c>
      <c r="AO69" s="31">
        <v>0</v>
      </c>
      <c r="AP69" s="31">
        <v>2.5028754838709678E-2</v>
      </c>
      <c r="AQ69" s="31">
        <v>0</v>
      </c>
      <c r="AR69" s="31">
        <v>0</v>
      </c>
      <c r="AS69" s="31">
        <v>0</v>
      </c>
      <c r="AT69" s="31">
        <v>0</v>
      </c>
      <c r="AU69" s="31">
        <v>0</v>
      </c>
      <c r="AV69" s="31">
        <v>10.521106373161302</v>
      </c>
      <c r="AW69" s="31">
        <v>8.6036344758064516</v>
      </c>
      <c r="AX69" s="31">
        <v>0</v>
      </c>
      <c r="AY69" s="31">
        <v>0</v>
      </c>
      <c r="AZ69" s="31">
        <v>52.420865871583452</v>
      </c>
      <c r="BA69" s="31">
        <v>0</v>
      </c>
      <c r="BB69" s="31">
        <v>0</v>
      </c>
      <c r="BC69" s="31">
        <v>0</v>
      </c>
      <c r="BD69" s="31">
        <v>0</v>
      </c>
      <c r="BE69" s="31">
        <v>0</v>
      </c>
      <c r="BF69" s="31">
        <v>23.699303420322604</v>
      </c>
      <c r="BG69" s="31">
        <v>2.7889395961935479</v>
      </c>
      <c r="BH69" s="31">
        <v>0</v>
      </c>
      <c r="BI69" s="31">
        <v>0</v>
      </c>
      <c r="BJ69" s="31">
        <v>13.894620619096777</v>
      </c>
      <c r="BK69" s="32">
        <f t="shared" si="2"/>
        <v>136.207658846648</v>
      </c>
    </row>
    <row r="70" spans="1:63">
      <c r="A70" s="29"/>
      <c r="B70" s="30" t="s">
        <v>74</v>
      </c>
      <c r="C70" s="31">
        <v>0</v>
      </c>
      <c r="D70" s="31">
        <v>0</v>
      </c>
      <c r="E70" s="31">
        <v>0</v>
      </c>
      <c r="F70" s="31">
        <v>0</v>
      </c>
      <c r="G70" s="31">
        <v>0</v>
      </c>
      <c r="H70" s="31">
        <v>0.14278886287096779</v>
      </c>
      <c r="I70" s="31">
        <v>103.62754433883872</v>
      </c>
      <c r="J70" s="31">
        <v>0</v>
      </c>
      <c r="K70" s="31">
        <v>0</v>
      </c>
      <c r="L70" s="31">
        <v>1.9562484200967742</v>
      </c>
      <c r="M70" s="31">
        <v>0</v>
      </c>
      <c r="N70" s="31">
        <v>0</v>
      </c>
      <c r="O70" s="31">
        <v>0</v>
      </c>
      <c r="P70" s="31">
        <v>0</v>
      </c>
      <c r="Q70" s="31">
        <v>0</v>
      </c>
      <c r="R70" s="31">
        <v>2.4166375161290325E-2</v>
      </c>
      <c r="S70" s="31">
        <v>62.235319559451604</v>
      </c>
      <c r="T70" s="31">
        <v>0</v>
      </c>
      <c r="U70" s="31">
        <v>0</v>
      </c>
      <c r="V70" s="31">
        <v>0.52363183432258076</v>
      </c>
      <c r="W70" s="31">
        <v>0</v>
      </c>
      <c r="X70" s="31">
        <v>0</v>
      </c>
      <c r="Y70" s="31">
        <v>0</v>
      </c>
      <c r="Z70" s="31">
        <v>0</v>
      </c>
      <c r="AA70" s="31">
        <v>0</v>
      </c>
      <c r="AB70" s="31">
        <v>1.3388133774193551E-2</v>
      </c>
      <c r="AC70" s="31">
        <v>0</v>
      </c>
      <c r="AD70" s="31">
        <v>0</v>
      </c>
      <c r="AE70" s="31">
        <v>0</v>
      </c>
      <c r="AF70" s="31">
        <v>0.28918353035483857</v>
      </c>
      <c r="AG70" s="31">
        <v>0</v>
      </c>
      <c r="AH70" s="31">
        <v>0</v>
      </c>
      <c r="AI70" s="31">
        <v>0</v>
      </c>
      <c r="AJ70" s="31">
        <v>0</v>
      </c>
      <c r="AK70" s="31">
        <v>0</v>
      </c>
      <c r="AL70" s="31">
        <v>0</v>
      </c>
      <c r="AM70" s="31">
        <v>55.597340322580649</v>
      </c>
      <c r="AN70" s="31">
        <v>0</v>
      </c>
      <c r="AO70" s="31">
        <v>0</v>
      </c>
      <c r="AP70" s="31">
        <v>0</v>
      </c>
      <c r="AQ70" s="31">
        <v>0</v>
      </c>
      <c r="AR70" s="31">
        <v>0</v>
      </c>
      <c r="AS70" s="31">
        <v>0</v>
      </c>
      <c r="AT70" s="31">
        <v>0</v>
      </c>
      <c r="AU70" s="31">
        <v>0</v>
      </c>
      <c r="AV70" s="31">
        <v>0.70641996987096767</v>
      </c>
      <c r="AW70" s="31">
        <v>2.4709929032258064</v>
      </c>
      <c r="AX70" s="31">
        <v>0</v>
      </c>
      <c r="AY70" s="31">
        <v>0</v>
      </c>
      <c r="AZ70" s="31">
        <v>8.5471644517386576</v>
      </c>
      <c r="BA70" s="31">
        <v>0</v>
      </c>
      <c r="BB70" s="31">
        <v>0</v>
      </c>
      <c r="BC70" s="31">
        <v>0</v>
      </c>
      <c r="BD70" s="31">
        <v>0</v>
      </c>
      <c r="BE70" s="31">
        <v>0</v>
      </c>
      <c r="BF70" s="31">
        <v>0.33594077377419357</v>
      </c>
      <c r="BG70" s="31">
        <v>0.30887411290322581</v>
      </c>
      <c r="BH70" s="31">
        <v>0</v>
      </c>
      <c r="BI70" s="31">
        <v>0</v>
      </c>
      <c r="BJ70" s="31">
        <v>7.1184729237096773</v>
      </c>
      <c r="BK70" s="32">
        <f t="shared" si="2"/>
        <v>243.89747651267413</v>
      </c>
    </row>
    <row r="71" spans="1:63">
      <c r="A71" s="29"/>
      <c r="B71" s="30" t="s">
        <v>75</v>
      </c>
      <c r="C71" s="31">
        <v>0</v>
      </c>
      <c r="D71" s="31">
        <v>0</v>
      </c>
      <c r="E71" s="31">
        <v>0</v>
      </c>
      <c r="F71" s="31">
        <v>0</v>
      </c>
      <c r="G71" s="31">
        <v>0</v>
      </c>
      <c r="H71" s="31">
        <v>0.75635451025806455</v>
      </c>
      <c r="I71" s="31">
        <v>31.840491935483872</v>
      </c>
      <c r="J71" s="31">
        <v>0</v>
      </c>
      <c r="K71" s="31">
        <v>0</v>
      </c>
      <c r="L71" s="31">
        <v>2.772734481516129</v>
      </c>
      <c r="M71" s="31">
        <v>0</v>
      </c>
      <c r="N71" s="31">
        <v>0</v>
      </c>
      <c r="O71" s="31">
        <v>0</v>
      </c>
      <c r="P71" s="31">
        <v>0</v>
      </c>
      <c r="Q71" s="31">
        <v>0</v>
      </c>
      <c r="R71" s="31">
        <v>0.97473263883870942</v>
      </c>
      <c r="S71" s="31">
        <v>6.4317793709677415</v>
      </c>
      <c r="T71" s="31">
        <v>0</v>
      </c>
      <c r="U71" s="31">
        <v>0</v>
      </c>
      <c r="V71" s="31">
        <v>0.83331610935483891</v>
      </c>
      <c r="W71" s="31">
        <v>0</v>
      </c>
      <c r="X71" s="31">
        <v>0</v>
      </c>
      <c r="Y71" s="31">
        <v>0</v>
      </c>
      <c r="Z71" s="31">
        <v>0</v>
      </c>
      <c r="AA71" s="31">
        <v>0</v>
      </c>
      <c r="AB71" s="31">
        <v>0.11443763709677419</v>
      </c>
      <c r="AC71" s="31">
        <v>0</v>
      </c>
      <c r="AD71" s="31">
        <v>0</v>
      </c>
      <c r="AE71" s="31">
        <v>0</v>
      </c>
      <c r="AF71" s="31">
        <v>0</v>
      </c>
      <c r="AG71" s="31">
        <v>0</v>
      </c>
      <c r="AH71" s="31">
        <v>0</v>
      </c>
      <c r="AI71" s="31">
        <v>0</v>
      </c>
      <c r="AJ71" s="31">
        <v>0</v>
      </c>
      <c r="AK71" s="31">
        <v>0</v>
      </c>
      <c r="AL71" s="31">
        <v>8.4084814129032251E-2</v>
      </c>
      <c r="AM71" s="31">
        <v>0</v>
      </c>
      <c r="AN71" s="31">
        <v>0</v>
      </c>
      <c r="AO71" s="31">
        <v>0</v>
      </c>
      <c r="AP71" s="31">
        <v>0</v>
      </c>
      <c r="AQ71" s="31">
        <v>0</v>
      </c>
      <c r="AR71" s="31">
        <v>0</v>
      </c>
      <c r="AS71" s="31">
        <v>0</v>
      </c>
      <c r="AT71" s="31">
        <v>0</v>
      </c>
      <c r="AU71" s="31">
        <v>0</v>
      </c>
      <c r="AV71" s="31">
        <v>5.2640770445483822</v>
      </c>
      <c r="AW71" s="31">
        <v>4.4894639567419361</v>
      </c>
      <c r="AX71" s="31">
        <v>0</v>
      </c>
      <c r="AY71" s="31">
        <v>0</v>
      </c>
      <c r="AZ71" s="31">
        <v>26.03673063317876</v>
      </c>
      <c r="BA71" s="31">
        <v>0</v>
      </c>
      <c r="BB71" s="31">
        <v>0</v>
      </c>
      <c r="BC71" s="31">
        <v>0</v>
      </c>
      <c r="BD71" s="31">
        <v>0</v>
      </c>
      <c r="BE71" s="31">
        <v>0</v>
      </c>
      <c r="BF71" s="31">
        <v>10.479734832096778</v>
      </c>
      <c r="BG71" s="31">
        <v>0.50428013709677422</v>
      </c>
      <c r="BH71" s="31">
        <v>0</v>
      </c>
      <c r="BI71" s="31">
        <v>0</v>
      </c>
      <c r="BJ71" s="31">
        <v>7.7260663182903215</v>
      </c>
      <c r="BK71" s="32">
        <f t="shared" si="2"/>
        <v>98.308284419598124</v>
      </c>
    </row>
    <row r="72" spans="1:63">
      <c r="A72" s="29"/>
      <c r="B72" s="30" t="s">
        <v>76</v>
      </c>
      <c r="C72" s="31">
        <v>0</v>
      </c>
      <c r="D72" s="31">
        <v>0</v>
      </c>
      <c r="E72" s="31">
        <v>0</v>
      </c>
      <c r="F72" s="31">
        <v>0</v>
      </c>
      <c r="G72" s="31">
        <v>0</v>
      </c>
      <c r="H72" s="31">
        <v>0.48546086412903217</v>
      </c>
      <c r="I72" s="31">
        <v>19.812381935483874</v>
      </c>
      <c r="J72" s="31">
        <v>0</v>
      </c>
      <c r="K72" s="31">
        <v>0</v>
      </c>
      <c r="L72" s="31">
        <v>0.23527203548387096</v>
      </c>
      <c r="M72" s="31">
        <v>0</v>
      </c>
      <c r="N72" s="31">
        <v>0</v>
      </c>
      <c r="O72" s="31">
        <v>0</v>
      </c>
      <c r="P72" s="31">
        <v>0</v>
      </c>
      <c r="Q72" s="31">
        <v>0</v>
      </c>
      <c r="R72" s="31">
        <v>5.0769228709677421E-2</v>
      </c>
      <c r="S72" s="31">
        <v>43.339585483870962</v>
      </c>
      <c r="T72" s="31">
        <v>0</v>
      </c>
      <c r="U72" s="31">
        <v>0</v>
      </c>
      <c r="V72" s="31">
        <v>0</v>
      </c>
      <c r="W72" s="31">
        <v>0</v>
      </c>
      <c r="X72" s="31">
        <v>0</v>
      </c>
      <c r="Y72" s="31">
        <v>0</v>
      </c>
      <c r="Z72" s="31">
        <v>0</v>
      </c>
      <c r="AA72" s="31">
        <v>0</v>
      </c>
      <c r="AB72" s="31">
        <v>0</v>
      </c>
      <c r="AC72" s="31">
        <v>0</v>
      </c>
      <c r="AD72" s="31">
        <v>0</v>
      </c>
      <c r="AE72" s="31">
        <v>0</v>
      </c>
      <c r="AF72" s="31">
        <v>0</v>
      </c>
      <c r="AG72" s="31">
        <v>0</v>
      </c>
      <c r="AH72" s="31">
        <v>0</v>
      </c>
      <c r="AI72" s="31">
        <v>0</v>
      </c>
      <c r="AJ72" s="31">
        <v>0</v>
      </c>
      <c r="AK72" s="31">
        <v>0</v>
      </c>
      <c r="AL72" s="31">
        <v>0</v>
      </c>
      <c r="AM72" s="31">
        <v>19.260382388</v>
      </c>
      <c r="AN72" s="31">
        <v>0</v>
      </c>
      <c r="AO72" s="31">
        <v>0</v>
      </c>
      <c r="AP72" s="31">
        <v>0</v>
      </c>
      <c r="AQ72" s="31">
        <v>0</v>
      </c>
      <c r="AR72" s="31">
        <v>0</v>
      </c>
      <c r="AS72" s="31">
        <v>0</v>
      </c>
      <c r="AT72" s="31">
        <v>0</v>
      </c>
      <c r="AU72" s="31">
        <v>0</v>
      </c>
      <c r="AV72" s="31">
        <v>0.28021282203225817</v>
      </c>
      <c r="AW72" s="31">
        <v>0.18516648387096774</v>
      </c>
      <c r="AX72" s="31">
        <v>0</v>
      </c>
      <c r="AY72" s="31">
        <v>0</v>
      </c>
      <c r="AZ72" s="31">
        <v>4.4290588497047434</v>
      </c>
      <c r="BA72" s="31">
        <v>0</v>
      </c>
      <c r="BB72" s="31">
        <v>0</v>
      </c>
      <c r="BC72" s="31">
        <v>0</v>
      </c>
      <c r="BD72" s="31">
        <v>0</v>
      </c>
      <c r="BE72" s="31">
        <v>0</v>
      </c>
      <c r="BF72" s="31">
        <v>0.24041254632258058</v>
      </c>
      <c r="BG72" s="31">
        <v>1.2344432258064515</v>
      </c>
      <c r="BH72" s="31">
        <v>0</v>
      </c>
      <c r="BI72" s="31">
        <v>0</v>
      </c>
      <c r="BJ72" s="31">
        <v>1.1124066363870968</v>
      </c>
      <c r="BK72" s="32">
        <f t="shared" si="2"/>
        <v>90.665552499801507</v>
      </c>
    </row>
    <row r="73" spans="1:63">
      <c r="A73" s="29"/>
      <c r="B73" s="30" t="s">
        <v>77</v>
      </c>
      <c r="C73" s="31">
        <v>0</v>
      </c>
      <c r="D73" s="31">
        <v>0</v>
      </c>
      <c r="E73" s="31">
        <v>0</v>
      </c>
      <c r="F73" s="31">
        <v>0</v>
      </c>
      <c r="G73" s="31">
        <v>0</v>
      </c>
      <c r="H73" s="31">
        <v>0.18766018522580644</v>
      </c>
      <c r="I73" s="31">
        <v>173.29923469516129</v>
      </c>
      <c r="J73" s="31">
        <v>0</v>
      </c>
      <c r="K73" s="31">
        <v>0</v>
      </c>
      <c r="L73" s="31">
        <v>2.2427701952580645</v>
      </c>
      <c r="M73" s="31">
        <v>0</v>
      </c>
      <c r="N73" s="31">
        <v>0</v>
      </c>
      <c r="O73" s="31">
        <v>0</v>
      </c>
      <c r="P73" s="31">
        <v>0</v>
      </c>
      <c r="Q73" s="31">
        <v>0</v>
      </c>
      <c r="R73" s="31">
        <v>7.3937829193548382E-2</v>
      </c>
      <c r="S73" s="31">
        <v>123.78877419354839</v>
      </c>
      <c r="T73" s="31">
        <v>0</v>
      </c>
      <c r="U73" s="31">
        <v>0</v>
      </c>
      <c r="V73" s="31">
        <v>0</v>
      </c>
      <c r="W73" s="31">
        <v>0</v>
      </c>
      <c r="X73" s="31">
        <v>0</v>
      </c>
      <c r="Y73" s="31">
        <v>0</v>
      </c>
      <c r="Z73" s="31">
        <v>0</v>
      </c>
      <c r="AA73" s="31">
        <v>0</v>
      </c>
      <c r="AB73" s="31">
        <v>0</v>
      </c>
      <c r="AC73" s="31">
        <v>0.12945013064516128</v>
      </c>
      <c r="AD73" s="31">
        <v>0</v>
      </c>
      <c r="AE73" s="31">
        <v>0</v>
      </c>
      <c r="AF73" s="31">
        <v>0.27886272274193546</v>
      </c>
      <c r="AG73" s="31">
        <v>0</v>
      </c>
      <c r="AH73" s="31">
        <v>0</v>
      </c>
      <c r="AI73" s="31">
        <v>0</v>
      </c>
      <c r="AJ73" s="31">
        <v>0</v>
      </c>
      <c r="AK73" s="31">
        <v>0</v>
      </c>
      <c r="AL73" s="31">
        <v>0</v>
      </c>
      <c r="AM73" s="31">
        <v>96.150918360483843</v>
      </c>
      <c r="AN73" s="31">
        <v>0</v>
      </c>
      <c r="AO73" s="31">
        <v>0</v>
      </c>
      <c r="AP73" s="31">
        <v>0</v>
      </c>
      <c r="AQ73" s="31">
        <v>0</v>
      </c>
      <c r="AR73" s="31">
        <v>0</v>
      </c>
      <c r="AS73" s="31">
        <v>0</v>
      </c>
      <c r="AT73" s="31">
        <v>0</v>
      </c>
      <c r="AU73" s="31">
        <v>0</v>
      </c>
      <c r="AV73" s="31">
        <v>0.9692777648709674</v>
      </c>
      <c r="AW73" s="31">
        <v>5.2656398820967745</v>
      </c>
      <c r="AX73" s="31">
        <v>0</v>
      </c>
      <c r="AY73" s="31">
        <v>0</v>
      </c>
      <c r="AZ73" s="31">
        <v>13.761205068334821</v>
      </c>
      <c r="BA73" s="31">
        <v>0</v>
      </c>
      <c r="BB73" s="31">
        <v>0</v>
      </c>
      <c r="BC73" s="31">
        <v>0</v>
      </c>
      <c r="BD73" s="31">
        <v>0</v>
      </c>
      <c r="BE73" s="31">
        <v>0</v>
      </c>
      <c r="BF73" s="31">
        <v>0.54923559654838705</v>
      </c>
      <c r="BG73" s="31">
        <v>0.33117581622580639</v>
      </c>
      <c r="BH73" s="31">
        <v>0</v>
      </c>
      <c r="BI73" s="31">
        <v>0</v>
      </c>
      <c r="BJ73" s="31">
        <v>5.2754219107741935</v>
      </c>
      <c r="BK73" s="32">
        <f t="shared" si="2"/>
        <v>422.30356435110906</v>
      </c>
    </row>
    <row r="74" spans="1:63">
      <c r="A74" s="29"/>
      <c r="B74" s="30" t="s">
        <v>78</v>
      </c>
      <c r="C74" s="31">
        <v>0</v>
      </c>
      <c r="D74" s="31">
        <v>0</v>
      </c>
      <c r="E74" s="31">
        <v>0</v>
      </c>
      <c r="F74" s="31">
        <v>0</v>
      </c>
      <c r="G74" s="31">
        <v>0</v>
      </c>
      <c r="H74" s="31">
        <v>0.14908221870967744</v>
      </c>
      <c r="I74" s="31">
        <v>28.147612935483874</v>
      </c>
      <c r="J74" s="31">
        <v>0</v>
      </c>
      <c r="K74" s="31">
        <v>0</v>
      </c>
      <c r="L74" s="31">
        <v>1.1286314116451612</v>
      </c>
      <c r="M74" s="31">
        <v>0</v>
      </c>
      <c r="N74" s="31">
        <v>0</v>
      </c>
      <c r="O74" s="31">
        <v>0</v>
      </c>
      <c r="P74" s="31">
        <v>0</v>
      </c>
      <c r="Q74" s="31">
        <v>0</v>
      </c>
      <c r="R74" s="31">
        <v>4.573832580645161E-2</v>
      </c>
      <c r="S74" s="31">
        <v>12.361709677419356</v>
      </c>
      <c r="T74" s="31">
        <v>0</v>
      </c>
      <c r="U74" s="31">
        <v>0</v>
      </c>
      <c r="V74" s="31">
        <v>0</v>
      </c>
      <c r="W74" s="31">
        <v>0</v>
      </c>
      <c r="X74" s="31">
        <v>0</v>
      </c>
      <c r="Y74" s="31">
        <v>0</v>
      </c>
      <c r="Z74" s="31">
        <v>0</v>
      </c>
      <c r="AA74" s="31">
        <v>0</v>
      </c>
      <c r="AB74" s="31">
        <v>0</v>
      </c>
      <c r="AC74" s="31">
        <v>0</v>
      </c>
      <c r="AD74" s="31">
        <v>0</v>
      </c>
      <c r="AE74" s="31">
        <v>0</v>
      </c>
      <c r="AF74" s="31">
        <v>0.24623090322580646</v>
      </c>
      <c r="AG74" s="31">
        <v>0</v>
      </c>
      <c r="AH74" s="31">
        <v>0</v>
      </c>
      <c r="AI74" s="31">
        <v>0</v>
      </c>
      <c r="AJ74" s="31">
        <v>0</v>
      </c>
      <c r="AK74" s="31">
        <v>0</v>
      </c>
      <c r="AL74" s="31">
        <v>0</v>
      </c>
      <c r="AM74" s="31">
        <v>0</v>
      </c>
      <c r="AN74" s="31">
        <v>0</v>
      </c>
      <c r="AO74" s="31">
        <v>0</v>
      </c>
      <c r="AP74" s="31">
        <v>0</v>
      </c>
      <c r="AQ74" s="31">
        <v>0</v>
      </c>
      <c r="AR74" s="31">
        <v>0</v>
      </c>
      <c r="AS74" s="31">
        <v>0</v>
      </c>
      <c r="AT74" s="31">
        <v>0</v>
      </c>
      <c r="AU74" s="31">
        <v>0</v>
      </c>
      <c r="AV74" s="31">
        <v>0.37115678245161293</v>
      </c>
      <c r="AW74" s="31">
        <v>0.20929626774193549</v>
      </c>
      <c r="AX74" s="31">
        <v>0</v>
      </c>
      <c r="AY74" s="31">
        <v>0</v>
      </c>
      <c r="AZ74" s="31">
        <v>3.3070906232595942</v>
      </c>
      <c r="BA74" s="31">
        <v>0</v>
      </c>
      <c r="BB74" s="31">
        <v>0</v>
      </c>
      <c r="BC74" s="31">
        <v>0</v>
      </c>
      <c r="BD74" s="31">
        <v>0</v>
      </c>
      <c r="BE74" s="31">
        <v>0</v>
      </c>
      <c r="BF74" s="31">
        <v>0.35059320722580645</v>
      </c>
      <c r="BG74" s="31">
        <v>0</v>
      </c>
      <c r="BH74" s="31">
        <v>0</v>
      </c>
      <c r="BI74" s="31">
        <v>0</v>
      </c>
      <c r="BJ74" s="31">
        <v>2.0038963885806451</v>
      </c>
      <c r="BK74" s="32">
        <f t="shared" si="2"/>
        <v>48.32103874154992</v>
      </c>
    </row>
    <row r="75" spans="1:63">
      <c r="A75" s="29"/>
      <c r="B75" s="30" t="s">
        <v>79</v>
      </c>
      <c r="C75" s="31">
        <v>0</v>
      </c>
      <c r="D75" s="31">
        <v>0</v>
      </c>
      <c r="E75" s="31">
        <v>0</v>
      </c>
      <c r="F75" s="31">
        <v>0</v>
      </c>
      <c r="G75" s="31">
        <v>0</v>
      </c>
      <c r="H75" s="31">
        <v>0.13195736329032259</v>
      </c>
      <c r="I75" s="31">
        <v>102.58551982364516</v>
      </c>
      <c r="J75" s="31">
        <v>0</v>
      </c>
      <c r="K75" s="31">
        <v>0</v>
      </c>
      <c r="L75" s="31">
        <v>2.2362479318709676</v>
      </c>
      <c r="M75" s="31">
        <v>0</v>
      </c>
      <c r="N75" s="31">
        <v>0</v>
      </c>
      <c r="O75" s="31">
        <v>0</v>
      </c>
      <c r="P75" s="31">
        <v>0</v>
      </c>
      <c r="Q75" s="31">
        <v>0</v>
      </c>
      <c r="R75" s="31">
        <v>6.8563589999999994E-2</v>
      </c>
      <c r="S75" s="31">
        <v>74.122799999999998</v>
      </c>
      <c r="T75" s="31">
        <v>0</v>
      </c>
      <c r="U75" s="31">
        <v>0</v>
      </c>
      <c r="V75" s="31">
        <v>0.123538</v>
      </c>
      <c r="W75" s="31">
        <v>0</v>
      </c>
      <c r="X75" s="31">
        <v>0</v>
      </c>
      <c r="Y75" s="31">
        <v>0</v>
      </c>
      <c r="Z75" s="31">
        <v>0</v>
      </c>
      <c r="AA75" s="31">
        <v>0</v>
      </c>
      <c r="AB75" s="31">
        <v>2.4631987096774194E-2</v>
      </c>
      <c r="AC75" s="31">
        <v>0</v>
      </c>
      <c r="AD75" s="31">
        <v>0</v>
      </c>
      <c r="AE75" s="31">
        <v>0</v>
      </c>
      <c r="AF75" s="31">
        <v>0</v>
      </c>
      <c r="AG75" s="31">
        <v>0</v>
      </c>
      <c r="AH75" s="31">
        <v>0</v>
      </c>
      <c r="AI75" s="31">
        <v>0</v>
      </c>
      <c r="AJ75" s="31">
        <v>0</v>
      </c>
      <c r="AK75" s="31">
        <v>0</v>
      </c>
      <c r="AL75" s="31">
        <v>0</v>
      </c>
      <c r="AM75" s="31">
        <v>57.70470105319356</v>
      </c>
      <c r="AN75" s="31">
        <v>0</v>
      </c>
      <c r="AO75" s="31">
        <v>0</v>
      </c>
      <c r="AP75" s="31">
        <v>0</v>
      </c>
      <c r="AQ75" s="31">
        <v>0</v>
      </c>
      <c r="AR75" s="31">
        <v>0</v>
      </c>
      <c r="AS75" s="31">
        <v>0</v>
      </c>
      <c r="AT75" s="31">
        <v>0</v>
      </c>
      <c r="AU75" s="31">
        <v>0</v>
      </c>
      <c r="AV75" s="31">
        <v>0.90258347277419348</v>
      </c>
      <c r="AW75" s="31">
        <v>5.9873983903548389</v>
      </c>
      <c r="AX75" s="31">
        <v>0</v>
      </c>
      <c r="AY75" s="31">
        <v>0</v>
      </c>
      <c r="AZ75" s="31">
        <v>7.9594424293013741</v>
      </c>
      <c r="BA75" s="31">
        <v>0</v>
      </c>
      <c r="BB75" s="31">
        <v>0</v>
      </c>
      <c r="BC75" s="31">
        <v>0</v>
      </c>
      <c r="BD75" s="31">
        <v>0</v>
      </c>
      <c r="BE75" s="31">
        <v>0</v>
      </c>
      <c r="BF75" s="31">
        <v>0.35665354441935487</v>
      </c>
      <c r="BG75" s="31">
        <v>0</v>
      </c>
      <c r="BH75" s="31">
        <v>0</v>
      </c>
      <c r="BI75" s="31">
        <v>0</v>
      </c>
      <c r="BJ75" s="31">
        <v>2.7262966499677419</v>
      </c>
      <c r="BK75" s="32">
        <f t="shared" si="2"/>
        <v>254.93033423591422</v>
      </c>
    </row>
    <row r="76" spans="1:63">
      <c r="A76" s="29"/>
      <c r="B76" s="30" t="s">
        <v>80</v>
      </c>
      <c r="C76" s="31">
        <v>0</v>
      </c>
      <c r="D76" s="31">
        <v>0</v>
      </c>
      <c r="E76" s="31">
        <v>0</v>
      </c>
      <c r="F76" s="31">
        <v>0</v>
      </c>
      <c r="G76" s="31">
        <v>0</v>
      </c>
      <c r="H76" s="31">
        <v>0.12436148806451613</v>
      </c>
      <c r="I76" s="31">
        <v>0</v>
      </c>
      <c r="J76" s="31">
        <v>0</v>
      </c>
      <c r="K76" s="31">
        <v>0</v>
      </c>
      <c r="L76" s="31">
        <v>0.50734537419354842</v>
      </c>
      <c r="M76" s="31">
        <v>0</v>
      </c>
      <c r="N76" s="31">
        <v>0</v>
      </c>
      <c r="O76" s="31">
        <v>0</v>
      </c>
      <c r="P76" s="31">
        <v>0</v>
      </c>
      <c r="Q76" s="31">
        <v>0</v>
      </c>
      <c r="R76" s="31">
        <v>4.6834942225806454E-2</v>
      </c>
      <c r="S76" s="31">
        <v>0</v>
      </c>
      <c r="T76" s="31">
        <v>0</v>
      </c>
      <c r="U76" s="31">
        <v>0</v>
      </c>
      <c r="V76" s="31">
        <v>8.6619941935483863E-2</v>
      </c>
      <c r="W76" s="31">
        <v>0</v>
      </c>
      <c r="X76" s="31">
        <v>0</v>
      </c>
      <c r="Y76" s="31">
        <v>0</v>
      </c>
      <c r="Z76" s="31">
        <v>0</v>
      </c>
      <c r="AA76" s="31">
        <v>0</v>
      </c>
      <c r="AB76" s="31">
        <v>0</v>
      </c>
      <c r="AC76" s="31">
        <v>0</v>
      </c>
      <c r="AD76" s="31">
        <v>0</v>
      </c>
      <c r="AE76" s="31">
        <v>0</v>
      </c>
      <c r="AF76" s="31">
        <v>0</v>
      </c>
      <c r="AG76" s="31">
        <v>0</v>
      </c>
      <c r="AH76" s="31">
        <v>0</v>
      </c>
      <c r="AI76" s="31">
        <v>0</v>
      </c>
      <c r="AJ76" s="31">
        <v>0</v>
      </c>
      <c r="AK76" s="31">
        <v>0</v>
      </c>
      <c r="AL76" s="31">
        <v>4.9343974193548384E-2</v>
      </c>
      <c r="AM76" s="31">
        <v>0</v>
      </c>
      <c r="AN76" s="31">
        <v>0</v>
      </c>
      <c r="AO76" s="31">
        <v>0</v>
      </c>
      <c r="AP76" s="31">
        <v>0</v>
      </c>
      <c r="AQ76" s="31">
        <v>0</v>
      </c>
      <c r="AR76" s="31">
        <v>0</v>
      </c>
      <c r="AS76" s="31">
        <v>0</v>
      </c>
      <c r="AT76" s="31">
        <v>0</v>
      </c>
      <c r="AU76" s="31">
        <v>0</v>
      </c>
      <c r="AV76" s="31">
        <v>0.30027879906451616</v>
      </c>
      <c r="AW76" s="31">
        <v>0</v>
      </c>
      <c r="AX76" s="31">
        <v>0</v>
      </c>
      <c r="AY76" s="31">
        <v>0</v>
      </c>
      <c r="AZ76" s="31">
        <v>5.0498670779960584</v>
      </c>
      <c r="BA76" s="31">
        <v>0</v>
      </c>
      <c r="BB76" s="31">
        <v>0</v>
      </c>
      <c r="BC76" s="31">
        <v>0</v>
      </c>
      <c r="BD76" s="31">
        <v>0</v>
      </c>
      <c r="BE76" s="31">
        <v>0</v>
      </c>
      <c r="BF76" s="31">
        <v>0.3948742520322579</v>
      </c>
      <c r="BG76" s="31">
        <v>0</v>
      </c>
      <c r="BH76" s="31">
        <v>0</v>
      </c>
      <c r="BI76" s="31">
        <v>0</v>
      </c>
      <c r="BJ76" s="31">
        <v>0.77267592251612904</v>
      </c>
      <c r="BK76" s="32">
        <f t="shared" si="2"/>
        <v>7.3322017722218646</v>
      </c>
    </row>
    <row r="77" spans="1:63">
      <c r="A77" s="29"/>
      <c r="B77" s="30" t="s">
        <v>81</v>
      </c>
      <c r="C77" s="31">
        <v>0</v>
      </c>
      <c r="D77" s="31">
        <v>2.5128354838709677</v>
      </c>
      <c r="E77" s="31">
        <v>0</v>
      </c>
      <c r="F77" s="31">
        <v>0</v>
      </c>
      <c r="G77" s="31">
        <v>0</v>
      </c>
      <c r="H77" s="31">
        <v>1.1430747102903227</v>
      </c>
      <c r="I77" s="31">
        <v>4.9628500806451612</v>
      </c>
      <c r="J77" s="31">
        <v>0</v>
      </c>
      <c r="K77" s="31">
        <v>0</v>
      </c>
      <c r="L77" s="31">
        <v>5.5910359773870972</v>
      </c>
      <c r="M77" s="31">
        <v>0</v>
      </c>
      <c r="N77" s="31">
        <v>0</v>
      </c>
      <c r="O77" s="31">
        <v>0</v>
      </c>
      <c r="P77" s="31">
        <v>0</v>
      </c>
      <c r="Q77" s="31">
        <v>0</v>
      </c>
      <c r="R77" s="31">
        <v>0.74403323451612935</v>
      </c>
      <c r="S77" s="31">
        <v>2.0284651612903229E-2</v>
      </c>
      <c r="T77" s="31">
        <v>0.12564177419354838</v>
      </c>
      <c r="U77" s="31">
        <v>0</v>
      </c>
      <c r="V77" s="31">
        <v>1.2615786889999998</v>
      </c>
      <c r="W77" s="31">
        <v>0</v>
      </c>
      <c r="X77" s="31">
        <v>0</v>
      </c>
      <c r="Y77" s="31">
        <v>0</v>
      </c>
      <c r="Z77" s="31">
        <v>0</v>
      </c>
      <c r="AA77" s="31">
        <v>0</v>
      </c>
      <c r="AB77" s="31">
        <v>0.14273992903225807</v>
      </c>
      <c r="AC77" s="31">
        <v>0</v>
      </c>
      <c r="AD77" s="31">
        <v>0</v>
      </c>
      <c r="AE77" s="31">
        <v>0</v>
      </c>
      <c r="AF77" s="31">
        <v>6.9230278681612907</v>
      </c>
      <c r="AG77" s="31">
        <v>0</v>
      </c>
      <c r="AH77" s="31">
        <v>0</v>
      </c>
      <c r="AI77" s="31">
        <v>0</v>
      </c>
      <c r="AJ77" s="31">
        <v>0</v>
      </c>
      <c r="AK77" s="31">
        <v>0</v>
      </c>
      <c r="AL77" s="31">
        <v>4.9648670967741934E-2</v>
      </c>
      <c r="AM77" s="31">
        <v>0</v>
      </c>
      <c r="AN77" s="31">
        <v>0</v>
      </c>
      <c r="AO77" s="31">
        <v>0</v>
      </c>
      <c r="AP77" s="31">
        <v>1.3548253483870966E-2</v>
      </c>
      <c r="AQ77" s="31">
        <v>0</v>
      </c>
      <c r="AR77" s="31">
        <v>0</v>
      </c>
      <c r="AS77" s="31">
        <v>0</v>
      </c>
      <c r="AT77" s="31">
        <v>0</v>
      </c>
      <c r="AU77" s="31">
        <v>0</v>
      </c>
      <c r="AV77" s="31">
        <v>4.6206255391290334</v>
      </c>
      <c r="AW77" s="31">
        <v>15.71473233232258</v>
      </c>
      <c r="AX77" s="31">
        <v>0</v>
      </c>
      <c r="AY77" s="31">
        <v>0</v>
      </c>
      <c r="AZ77" s="31">
        <v>43.591651770981706</v>
      </c>
      <c r="BA77" s="31">
        <v>0</v>
      </c>
      <c r="BB77" s="31">
        <v>0</v>
      </c>
      <c r="BC77" s="31">
        <v>0</v>
      </c>
      <c r="BD77" s="31">
        <v>0</v>
      </c>
      <c r="BE77" s="31">
        <v>0</v>
      </c>
      <c r="BF77" s="31">
        <v>8.5402590507741891</v>
      </c>
      <c r="BG77" s="31">
        <v>0.34710925741935478</v>
      </c>
      <c r="BH77" s="31">
        <v>0</v>
      </c>
      <c r="BI77" s="31">
        <v>0</v>
      </c>
      <c r="BJ77" s="31">
        <v>12.095283752870971</v>
      </c>
      <c r="BK77" s="32">
        <f t="shared" si="2"/>
        <v>108.3999610266591</v>
      </c>
    </row>
    <row r="78" spans="1:63">
      <c r="A78" s="29"/>
      <c r="B78" s="30" t="s">
        <v>82</v>
      </c>
      <c r="C78" s="31">
        <v>0</v>
      </c>
      <c r="D78" s="31">
        <v>0</v>
      </c>
      <c r="E78" s="31">
        <v>0</v>
      </c>
      <c r="F78" s="31">
        <v>0</v>
      </c>
      <c r="G78" s="31">
        <v>0</v>
      </c>
      <c r="H78" s="31">
        <v>0.57262262370967743</v>
      </c>
      <c r="I78" s="31">
        <v>12.559016129032258</v>
      </c>
      <c r="J78" s="31">
        <v>0</v>
      </c>
      <c r="K78" s="31">
        <v>0</v>
      </c>
      <c r="L78" s="31">
        <v>3.7083499412580636</v>
      </c>
      <c r="M78" s="31">
        <v>0</v>
      </c>
      <c r="N78" s="31">
        <v>0</v>
      </c>
      <c r="O78" s="31">
        <v>0</v>
      </c>
      <c r="P78" s="31">
        <v>0</v>
      </c>
      <c r="Q78" s="31">
        <v>0</v>
      </c>
      <c r="R78" s="31">
        <v>0.23140700416129034</v>
      </c>
      <c r="S78" s="31">
        <v>0</v>
      </c>
      <c r="T78" s="31">
        <v>0</v>
      </c>
      <c r="U78" s="31">
        <v>0</v>
      </c>
      <c r="V78" s="31">
        <v>1.0047212903225806</v>
      </c>
      <c r="W78" s="31">
        <v>0</v>
      </c>
      <c r="X78" s="31">
        <v>0</v>
      </c>
      <c r="Y78" s="31">
        <v>0</v>
      </c>
      <c r="Z78" s="31">
        <v>0</v>
      </c>
      <c r="AA78" s="31">
        <v>0</v>
      </c>
      <c r="AB78" s="31">
        <v>4.0863126096774206E-2</v>
      </c>
      <c r="AC78" s="31">
        <v>0</v>
      </c>
      <c r="AD78" s="31">
        <v>0</v>
      </c>
      <c r="AE78" s="31">
        <v>0</v>
      </c>
      <c r="AF78" s="31">
        <v>2.0159323916774192</v>
      </c>
      <c r="AG78" s="31">
        <v>0</v>
      </c>
      <c r="AH78" s="31">
        <v>0</v>
      </c>
      <c r="AI78" s="31">
        <v>0</v>
      </c>
      <c r="AJ78" s="31">
        <v>0</v>
      </c>
      <c r="AK78" s="31">
        <v>0</v>
      </c>
      <c r="AL78" s="31">
        <v>0</v>
      </c>
      <c r="AM78" s="31">
        <v>0</v>
      </c>
      <c r="AN78" s="31">
        <v>0</v>
      </c>
      <c r="AO78" s="31">
        <v>0</v>
      </c>
      <c r="AP78" s="31">
        <v>0</v>
      </c>
      <c r="AQ78" s="31">
        <v>0</v>
      </c>
      <c r="AR78" s="31">
        <v>0</v>
      </c>
      <c r="AS78" s="31">
        <v>0</v>
      </c>
      <c r="AT78" s="31">
        <v>0</v>
      </c>
      <c r="AU78" s="31">
        <v>0</v>
      </c>
      <c r="AV78" s="31">
        <v>2.1370364623548386</v>
      </c>
      <c r="AW78" s="31">
        <v>1.9852129032258063</v>
      </c>
      <c r="AX78" s="31">
        <v>0</v>
      </c>
      <c r="AY78" s="31">
        <v>0</v>
      </c>
      <c r="AZ78" s="31">
        <v>9.1941695174790237</v>
      </c>
      <c r="BA78" s="31">
        <v>0</v>
      </c>
      <c r="BB78" s="31">
        <v>0</v>
      </c>
      <c r="BC78" s="31">
        <v>0</v>
      </c>
      <c r="BD78" s="31">
        <v>0</v>
      </c>
      <c r="BE78" s="31">
        <v>0</v>
      </c>
      <c r="BF78" s="31">
        <v>2.202894272096775</v>
      </c>
      <c r="BG78" s="31">
        <v>0.47312907703225798</v>
      </c>
      <c r="BH78" s="31">
        <v>0</v>
      </c>
      <c r="BI78" s="31">
        <v>0</v>
      </c>
      <c r="BJ78" s="31">
        <v>2.9109194680645158</v>
      </c>
      <c r="BK78" s="32">
        <f t="shared" si="2"/>
        <v>39.03627420651128</v>
      </c>
    </row>
    <row r="79" spans="1:63">
      <c r="A79" s="29"/>
      <c r="B79" s="30" t="s">
        <v>83</v>
      </c>
      <c r="C79" s="31">
        <v>0</v>
      </c>
      <c r="D79" s="31">
        <v>8.2720986674838688</v>
      </c>
      <c r="E79" s="31">
        <v>0</v>
      </c>
      <c r="F79" s="31">
        <v>0</v>
      </c>
      <c r="G79" s="31">
        <v>0</v>
      </c>
      <c r="H79" s="31">
        <v>0.58785200735483867</v>
      </c>
      <c r="I79" s="31">
        <v>7.0550543966129027</v>
      </c>
      <c r="J79" s="31">
        <v>0</v>
      </c>
      <c r="K79" s="31">
        <v>0</v>
      </c>
      <c r="L79" s="31">
        <v>7.3344545070322562</v>
      </c>
      <c r="M79" s="31">
        <v>0</v>
      </c>
      <c r="N79" s="31">
        <v>0</v>
      </c>
      <c r="O79" s="31">
        <v>0</v>
      </c>
      <c r="P79" s="31">
        <v>0</v>
      </c>
      <c r="Q79" s="31">
        <v>0</v>
      </c>
      <c r="R79" s="31">
        <v>0.41968140480645166</v>
      </c>
      <c r="S79" s="31">
        <v>0.13884351296774194</v>
      </c>
      <c r="T79" s="31">
        <v>0</v>
      </c>
      <c r="U79" s="31">
        <v>0</v>
      </c>
      <c r="V79" s="31">
        <v>0.84592690712903229</v>
      </c>
      <c r="W79" s="31">
        <v>0</v>
      </c>
      <c r="X79" s="31">
        <v>0</v>
      </c>
      <c r="Y79" s="31">
        <v>0</v>
      </c>
      <c r="Z79" s="31">
        <v>0</v>
      </c>
      <c r="AA79" s="31">
        <v>0</v>
      </c>
      <c r="AB79" s="31">
        <v>0</v>
      </c>
      <c r="AC79" s="31">
        <v>0</v>
      </c>
      <c r="AD79" s="31">
        <v>0</v>
      </c>
      <c r="AE79" s="31">
        <v>0</v>
      </c>
      <c r="AF79" s="31">
        <v>9.9042941935483866E-2</v>
      </c>
      <c r="AG79" s="31">
        <v>0</v>
      </c>
      <c r="AH79" s="31">
        <v>0</v>
      </c>
      <c r="AI79" s="31">
        <v>0</v>
      </c>
      <c r="AJ79" s="31">
        <v>0</v>
      </c>
      <c r="AK79" s="31">
        <v>0</v>
      </c>
      <c r="AL79" s="31">
        <v>1.2380367741935483E-2</v>
      </c>
      <c r="AM79" s="31">
        <v>0</v>
      </c>
      <c r="AN79" s="31">
        <v>0</v>
      </c>
      <c r="AO79" s="31">
        <v>0</v>
      </c>
      <c r="AP79" s="31">
        <v>0</v>
      </c>
      <c r="AQ79" s="31">
        <v>0</v>
      </c>
      <c r="AR79" s="31">
        <v>0</v>
      </c>
      <c r="AS79" s="31">
        <v>0</v>
      </c>
      <c r="AT79" s="31">
        <v>0</v>
      </c>
      <c r="AU79" s="31">
        <v>0</v>
      </c>
      <c r="AV79" s="31">
        <v>1.9778176574193547</v>
      </c>
      <c r="AW79" s="31">
        <v>2.476073548387097</v>
      </c>
      <c r="AX79" s="31">
        <v>0</v>
      </c>
      <c r="AY79" s="31">
        <v>0</v>
      </c>
      <c r="AZ79" s="31">
        <v>13.267294540788836</v>
      </c>
      <c r="BA79" s="31">
        <v>0</v>
      </c>
      <c r="BB79" s="31">
        <v>0</v>
      </c>
      <c r="BC79" s="31">
        <v>0</v>
      </c>
      <c r="BD79" s="31">
        <v>0</v>
      </c>
      <c r="BE79" s="31">
        <v>0</v>
      </c>
      <c r="BF79" s="31">
        <v>3.1047240962258069</v>
      </c>
      <c r="BG79" s="31">
        <v>0.39062022893548387</v>
      </c>
      <c r="BH79" s="31">
        <v>0</v>
      </c>
      <c r="BI79" s="31">
        <v>0</v>
      </c>
      <c r="BJ79" s="31">
        <v>6.689980603967741</v>
      </c>
      <c r="BK79" s="32">
        <f t="shared" si="2"/>
        <v>52.671845388788832</v>
      </c>
    </row>
    <row r="80" spans="1:63">
      <c r="A80" s="29"/>
      <c r="B80" s="30" t="s">
        <v>84</v>
      </c>
      <c r="C80" s="31">
        <v>0</v>
      </c>
      <c r="D80" s="31">
        <v>0</v>
      </c>
      <c r="E80" s="31">
        <v>0</v>
      </c>
      <c r="F80" s="31">
        <v>0</v>
      </c>
      <c r="G80" s="31">
        <v>0</v>
      </c>
      <c r="H80" s="31">
        <v>0.70958498519354829</v>
      </c>
      <c r="I80" s="31">
        <v>31.324693548387099</v>
      </c>
      <c r="J80" s="31">
        <v>0</v>
      </c>
      <c r="K80" s="31">
        <v>0</v>
      </c>
      <c r="L80" s="31">
        <v>4.2324270737419347</v>
      </c>
      <c r="M80" s="31">
        <v>0</v>
      </c>
      <c r="N80" s="31">
        <v>0</v>
      </c>
      <c r="O80" s="31">
        <v>0</v>
      </c>
      <c r="P80" s="31">
        <v>0</v>
      </c>
      <c r="Q80" s="31">
        <v>0</v>
      </c>
      <c r="R80" s="31">
        <v>0.36892190219354853</v>
      </c>
      <c r="S80" s="31">
        <v>2.505975483870968</v>
      </c>
      <c r="T80" s="31">
        <v>0</v>
      </c>
      <c r="U80" s="31">
        <v>0</v>
      </c>
      <c r="V80" s="31">
        <v>0.44195976677419357</v>
      </c>
      <c r="W80" s="31">
        <v>0</v>
      </c>
      <c r="X80" s="31">
        <v>0</v>
      </c>
      <c r="Y80" s="31">
        <v>0</v>
      </c>
      <c r="Z80" s="31">
        <v>0</v>
      </c>
      <c r="AA80" s="31">
        <v>0</v>
      </c>
      <c r="AB80" s="31">
        <v>1.2353290322580646E-2</v>
      </c>
      <c r="AC80" s="31">
        <v>0</v>
      </c>
      <c r="AD80" s="31">
        <v>0</v>
      </c>
      <c r="AE80" s="31">
        <v>0</v>
      </c>
      <c r="AF80" s="31">
        <v>1.1509459864838709</v>
      </c>
      <c r="AG80" s="31">
        <v>0</v>
      </c>
      <c r="AH80" s="31">
        <v>0</v>
      </c>
      <c r="AI80" s="31">
        <v>0</v>
      </c>
      <c r="AJ80" s="31">
        <v>0</v>
      </c>
      <c r="AK80" s="31">
        <v>0</v>
      </c>
      <c r="AL80" s="31">
        <v>6.1766451612903228E-3</v>
      </c>
      <c r="AM80" s="31">
        <v>0</v>
      </c>
      <c r="AN80" s="31">
        <v>0</v>
      </c>
      <c r="AO80" s="31">
        <v>0</v>
      </c>
      <c r="AP80" s="31">
        <v>0</v>
      </c>
      <c r="AQ80" s="31">
        <v>0</v>
      </c>
      <c r="AR80" s="31">
        <v>0</v>
      </c>
      <c r="AS80" s="31">
        <v>0</v>
      </c>
      <c r="AT80" s="31">
        <v>0</v>
      </c>
      <c r="AU80" s="31">
        <v>0</v>
      </c>
      <c r="AV80" s="31">
        <v>3.5371905300645161</v>
      </c>
      <c r="AW80" s="31">
        <v>3.3971548387096773</v>
      </c>
      <c r="AX80" s="31">
        <v>0</v>
      </c>
      <c r="AY80" s="31">
        <v>0</v>
      </c>
      <c r="AZ80" s="31">
        <v>15.472422936113798</v>
      </c>
      <c r="BA80" s="31">
        <v>0</v>
      </c>
      <c r="BB80" s="31">
        <v>0</v>
      </c>
      <c r="BC80" s="31">
        <v>0</v>
      </c>
      <c r="BD80" s="31">
        <v>0</v>
      </c>
      <c r="BE80" s="31">
        <v>0</v>
      </c>
      <c r="BF80" s="31">
        <v>3.3378204991935507</v>
      </c>
      <c r="BG80" s="31">
        <v>5.1788933369032266</v>
      </c>
      <c r="BH80" s="31">
        <v>0</v>
      </c>
      <c r="BI80" s="31">
        <v>0</v>
      </c>
      <c r="BJ80" s="31">
        <v>14.349538431225808</v>
      </c>
      <c r="BK80" s="32">
        <f t="shared" si="2"/>
        <v>86.026059254339614</v>
      </c>
    </row>
    <row r="81" spans="1:63">
      <c r="A81" s="29"/>
      <c r="B81" s="30" t="s">
        <v>85</v>
      </c>
      <c r="C81" s="31">
        <v>0</v>
      </c>
      <c r="D81" s="31">
        <v>0</v>
      </c>
      <c r="E81" s="31">
        <v>0</v>
      </c>
      <c r="F81" s="31">
        <v>0</v>
      </c>
      <c r="G81" s="31">
        <v>0</v>
      </c>
      <c r="H81" s="31">
        <v>0.6999405286774194</v>
      </c>
      <c r="I81" s="31">
        <v>7.5002051612903227</v>
      </c>
      <c r="J81" s="31">
        <v>0</v>
      </c>
      <c r="K81" s="31">
        <v>0</v>
      </c>
      <c r="L81" s="31">
        <v>1.2629265049032259</v>
      </c>
      <c r="M81" s="31">
        <v>0</v>
      </c>
      <c r="N81" s="31">
        <v>0</v>
      </c>
      <c r="O81" s="31">
        <v>0</v>
      </c>
      <c r="P81" s="31">
        <v>0</v>
      </c>
      <c r="Q81" s="31">
        <v>0</v>
      </c>
      <c r="R81" s="31">
        <v>0.34440569383870973</v>
      </c>
      <c r="S81" s="31">
        <v>2.5000683870967744</v>
      </c>
      <c r="T81" s="31">
        <v>0</v>
      </c>
      <c r="U81" s="31">
        <v>0</v>
      </c>
      <c r="V81" s="31">
        <v>0.73752017419354843</v>
      </c>
      <c r="W81" s="31">
        <v>0</v>
      </c>
      <c r="X81" s="31">
        <v>0</v>
      </c>
      <c r="Y81" s="31">
        <v>0</v>
      </c>
      <c r="Z81" s="31">
        <v>0</v>
      </c>
      <c r="AA81" s="31">
        <v>0</v>
      </c>
      <c r="AB81" s="31">
        <v>0.1782462987096774</v>
      </c>
      <c r="AC81" s="31">
        <v>0</v>
      </c>
      <c r="AD81" s="31">
        <v>0</v>
      </c>
      <c r="AE81" s="31">
        <v>0</v>
      </c>
      <c r="AF81" s="31">
        <v>0.44376329032258072</v>
      </c>
      <c r="AG81" s="31">
        <v>0</v>
      </c>
      <c r="AH81" s="31">
        <v>0</v>
      </c>
      <c r="AI81" s="31">
        <v>0</v>
      </c>
      <c r="AJ81" s="31">
        <v>0</v>
      </c>
      <c r="AK81" s="31">
        <v>0</v>
      </c>
      <c r="AL81" s="31">
        <v>1.2326758064516129E-2</v>
      </c>
      <c r="AM81" s="31">
        <v>0</v>
      </c>
      <c r="AN81" s="31">
        <v>0</v>
      </c>
      <c r="AO81" s="31">
        <v>0</v>
      </c>
      <c r="AP81" s="31">
        <v>0</v>
      </c>
      <c r="AQ81" s="31">
        <v>0</v>
      </c>
      <c r="AR81" s="31">
        <v>0</v>
      </c>
      <c r="AS81" s="31">
        <v>0</v>
      </c>
      <c r="AT81" s="31">
        <v>0</v>
      </c>
      <c r="AU81" s="31">
        <v>0</v>
      </c>
      <c r="AV81" s="31">
        <v>2.491658396451613</v>
      </c>
      <c r="AW81" s="31">
        <v>8.6942213018709662</v>
      </c>
      <c r="AX81" s="31">
        <v>0</v>
      </c>
      <c r="AY81" s="31">
        <v>0</v>
      </c>
      <c r="AZ81" s="31">
        <v>25.911991376052232</v>
      </c>
      <c r="BA81" s="31">
        <v>0</v>
      </c>
      <c r="BB81" s="31">
        <v>0</v>
      </c>
      <c r="BC81" s="31">
        <v>0</v>
      </c>
      <c r="BD81" s="31">
        <v>0</v>
      </c>
      <c r="BE81" s="31">
        <v>0</v>
      </c>
      <c r="BF81" s="31">
        <v>2.9499986386451602</v>
      </c>
      <c r="BG81" s="31">
        <v>0.97007641422580648</v>
      </c>
      <c r="BH81" s="31">
        <v>0</v>
      </c>
      <c r="BI81" s="31">
        <v>0</v>
      </c>
      <c r="BJ81" s="31">
        <v>2.9288635912903236</v>
      </c>
      <c r="BK81" s="32">
        <f t="shared" si="2"/>
        <v>57.626212515632872</v>
      </c>
    </row>
    <row r="82" spans="1:63">
      <c r="A82" s="29"/>
      <c r="B82" s="30" t="s">
        <v>86</v>
      </c>
      <c r="C82" s="31">
        <v>0</v>
      </c>
      <c r="D82" s="31">
        <v>0</v>
      </c>
      <c r="E82" s="31">
        <v>0</v>
      </c>
      <c r="F82" s="31">
        <v>0</v>
      </c>
      <c r="G82" s="31">
        <v>0</v>
      </c>
      <c r="H82" s="31">
        <v>0.1692117374193548</v>
      </c>
      <c r="I82" s="31">
        <v>6.2347129032258062</v>
      </c>
      <c r="J82" s="31">
        <v>0</v>
      </c>
      <c r="K82" s="31">
        <v>0</v>
      </c>
      <c r="L82" s="31">
        <v>1.977694659</v>
      </c>
      <c r="M82" s="31">
        <v>0</v>
      </c>
      <c r="N82" s="31">
        <v>0</v>
      </c>
      <c r="O82" s="31">
        <v>0</v>
      </c>
      <c r="P82" s="31">
        <v>0</v>
      </c>
      <c r="Q82" s="31">
        <v>0</v>
      </c>
      <c r="R82" s="31">
        <v>0.25395213370967745</v>
      </c>
      <c r="S82" s="31">
        <v>1.4090451161290323</v>
      </c>
      <c r="T82" s="31">
        <v>0</v>
      </c>
      <c r="U82" s="31">
        <v>0</v>
      </c>
      <c r="V82" s="31">
        <v>0.73631959387096779</v>
      </c>
      <c r="W82" s="31">
        <v>0</v>
      </c>
      <c r="X82" s="31">
        <v>0</v>
      </c>
      <c r="Y82" s="31">
        <v>0</v>
      </c>
      <c r="Z82" s="31">
        <v>0</v>
      </c>
      <c r="AA82" s="31">
        <v>0</v>
      </c>
      <c r="AB82" s="31">
        <v>8.7080540387096755E-2</v>
      </c>
      <c r="AC82" s="31">
        <v>0.13527668709677418</v>
      </c>
      <c r="AD82" s="31">
        <v>0</v>
      </c>
      <c r="AE82" s="31">
        <v>0</v>
      </c>
      <c r="AF82" s="31">
        <v>0.7501707193548387</v>
      </c>
      <c r="AG82" s="31">
        <v>0</v>
      </c>
      <c r="AH82" s="31">
        <v>0</v>
      </c>
      <c r="AI82" s="31">
        <v>0</v>
      </c>
      <c r="AJ82" s="31">
        <v>0</v>
      </c>
      <c r="AK82" s="31">
        <v>0</v>
      </c>
      <c r="AL82" s="31">
        <v>0</v>
      </c>
      <c r="AM82" s="31">
        <v>0</v>
      </c>
      <c r="AN82" s="31">
        <v>0</v>
      </c>
      <c r="AO82" s="31">
        <v>0</v>
      </c>
      <c r="AP82" s="31">
        <v>0</v>
      </c>
      <c r="AQ82" s="31">
        <v>0</v>
      </c>
      <c r="AR82" s="31">
        <v>0</v>
      </c>
      <c r="AS82" s="31">
        <v>0</v>
      </c>
      <c r="AT82" s="31">
        <v>0</v>
      </c>
      <c r="AU82" s="31">
        <v>0</v>
      </c>
      <c r="AV82" s="31">
        <v>1.9057063460322574</v>
      </c>
      <c r="AW82" s="31">
        <v>4.12276035483871</v>
      </c>
      <c r="AX82" s="31">
        <v>0</v>
      </c>
      <c r="AY82" s="31">
        <v>0</v>
      </c>
      <c r="AZ82" s="31">
        <v>8.387273931338262</v>
      </c>
      <c r="BA82" s="31">
        <v>0</v>
      </c>
      <c r="BB82" s="31">
        <v>0</v>
      </c>
      <c r="BC82" s="31">
        <v>0</v>
      </c>
      <c r="BD82" s="31">
        <v>0</v>
      </c>
      <c r="BE82" s="31">
        <v>0</v>
      </c>
      <c r="BF82" s="31">
        <v>1.2445129752903223</v>
      </c>
      <c r="BG82" s="31">
        <v>1.9676609032258063</v>
      </c>
      <c r="BH82" s="31">
        <v>0</v>
      </c>
      <c r="BI82" s="31">
        <v>0</v>
      </c>
      <c r="BJ82" s="31">
        <v>3.0700133343225802</v>
      </c>
      <c r="BK82" s="32">
        <f t="shared" si="2"/>
        <v>32.451391935241489</v>
      </c>
    </row>
    <row r="83" spans="1:63">
      <c r="A83" s="29"/>
      <c r="B83" s="30" t="s">
        <v>87</v>
      </c>
      <c r="C83" s="31">
        <v>0</v>
      </c>
      <c r="D83" s="31">
        <v>0</v>
      </c>
      <c r="E83" s="31">
        <v>0</v>
      </c>
      <c r="F83" s="31">
        <v>0</v>
      </c>
      <c r="G83" s="31">
        <v>0</v>
      </c>
      <c r="H83" s="31">
        <v>0.50797544464516131</v>
      </c>
      <c r="I83" s="31">
        <v>0</v>
      </c>
      <c r="J83" s="31">
        <v>0</v>
      </c>
      <c r="K83" s="31">
        <v>0</v>
      </c>
      <c r="L83" s="31">
        <v>3.9735262851612898</v>
      </c>
      <c r="M83" s="31">
        <v>0</v>
      </c>
      <c r="N83" s="31">
        <v>0</v>
      </c>
      <c r="O83" s="31">
        <v>0</v>
      </c>
      <c r="P83" s="31">
        <v>0</v>
      </c>
      <c r="Q83" s="31">
        <v>0</v>
      </c>
      <c r="R83" s="31">
        <v>0.3528450598709677</v>
      </c>
      <c r="S83" s="31">
        <v>1.2464009677419354</v>
      </c>
      <c r="T83" s="31">
        <v>0</v>
      </c>
      <c r="U83" s="31">
        <v>0</v>
      </c>
      <c r="V83" s="31">
        <v>1.4393591758064517</v>
      </c>
      <c r="W83" s="31">
        <v>0</v>
      </c>
      <c r="X83" s="31">
        <v>0</v>
      </c>
      <c r="Y83" s="31">
        <v>0</v>
      </c>
      <c r="Z83" s="31">
        <v>0</v>
      </c>
      <c r="AA83" s="31">
        <v>0</v>
      </c>
      <c r="AB83" s="31">
        <v>3.0052343774193541E-2</v>
      </c>
      <c r="AC83" s="31">
        <v>0</v>
      </c>
      <c r="AD83" s="31">
        <v>0</v>
      </c>
      <c r="AE83" s="31">
        <v>0</v>
      </c>
      <c r="AF83" s="31">
        <v>0</v>
      </c>
      <c r="AG83" s="31">
        <v>0</v>
      </c>
      <c r="AH83" s="31">
        <v>0</v>
      </c>
      <c r="AI83" s="31">
        <v>0</v>
      </c>
      <c r="AJ83" s="31">
        <v>0</v>
      </c>
      <c r="AK83" s="31">
        <v>0</v>
      </c>
      <c r="AL83" s="31">
        <v>1.2294780645161291E-2</v>
      </c>
      <c r="AM83" s="31">
        <v>0</v>
      </c>
      <c r="AN83" s="31">
        <v>0</v>
      </c>
      <c r="AO83" s="31">
        <v>0</v>
      </c>
      <c r="AP83" s="31">
        <v>0</v>
      </c>
      <c r="AQ83" s="31">
        <v>0</v>
      </c>
      <c r="AR83" s="31">
        <v>0</v>
      </c>
      <c r="AS83" s="31">
        <v>0</v>
      </c>
      <c r="AT83" s="31">
        <v>0</v>
      </c>
      <c r="AU83" s="31">
        <v>0</v>
      </c>
      <c r="AV83" s="31">
        <v>1.9539830398064517</v>
      </c>
      <c r="AW83" s="31">
        <v>4.9762904380645159</v>
      </c>
      <c r="AX83" s="31">
        <v>0</v>
      </c>
      <c r="AY83" s="31">
        <v>0</v>
      </c>
      <c r="AZ83" s="31">
        <v>9.7117063726641426</v>
      </c>
      <c r="BA83" s="31">
        <v>0</v>
      </c>
      <c r="BB83" s="31">
        <v>0</v>
      </c>
      <c r="BC83" s="31">
        <v>0</v>
      </c>
      <c r="BD83" s="31">
        <v>0</v>
      </c>
      <c r="BE83" s="31">
        <v>0</v>
      </c>
      <c r="BF83" s="31">
        <v>3.3546503921612896</v>
      </c>
      <c r="BG83" s="31">
        <v>1.229478064516129</v>
      </c>
      <c r="BH83" s="31">
        <v>0</v>
      </c>
      <c r="BI83" s="31">
        <v>0</v>
      </c>
      <c r="BJ83" s="31">
        <v>4.1310738961935485</v>
      </c>
      <c r="BK83" s="32">
        <f t="shared" si="2"/>
        <v>32.919636261051238</v>
      </c>
    </row>
    <row r="84" spans="1:63">
      <c r="A84" s="29"/>
      <c r="B84" s="30" t="s">
        <v>88</v>
      </c>
      <c r="C84" s="31">
        <v>0</v>
      </c>
      <c r="D84" s="31">
        <v>0</v>
      </c>
      <c r="E84" s="31">
        <v>0</v>
      </c>
      <c r="F84" s="31">
        <v>0</v>
      </c>
      <c r="G84" s="31">
        <v>0</v>
      </c>
      <c r="H84" s="31">
        <v>0.46669009035483866</v>
      </c>
      <c r="I84" s="31">
        <v>3.6072926461290318</v>
      </c>
      <c r="J84" s="31">
        <v>0</v>
      </c>
      <c r="K84" s="31">
        <v>0</v>
      </c>
      <c r="L84" s="31">
        <v>2.4486900174838704</v>
      </c>
      <c r="M84" s="31">
        <v>0</v>
      </c>
      <c r="N84" s="31">
        <v>0</v>
      </c>
      <c r="O84" s="31">
        <v>0</v>
      </c>
      <c r="P84" s="31">
        <v>0</v>
      </c>
      <c r="Q84" s="31">
        <v>0</v>
      </c>
      <c r="R84" s="31">
        <v>0.41739672151612905</v>
      </c>
      <c r="S84" s="31">
        <v>6.1955709677419354E-2</v>
      </c>
      <c r="T84" s="31">
        <v>3.7173425806451612</v>
      </c>
      <c r="U84" s="31">
        <v>0</v>
      </c>
      <c r="V84" s="31">
        <v>1.6616794721612904</v>
      </c>
      <c r="W84" s="31">
        <v>0</v>
      </c>
      <c r="X84" s="31">
        <v>0</v>
      </c>
      <c r="Y84" s="31">
        <v>0</v>
      </c>
      <c r="Z84" s="31">
        <v>0</v>
      </c>
      <c r="AA84" s="31">
        <v>0</v>
      </c>
      <c r="AB84" s="31">
        <v>6.1123532258064522E-2</v>
      </c>
      <c r="AC84" s="31">
        <v>0</v>
      </c>
      <c r="AD84" s="31">
        <v>0</v>
      </c>
      <c r="AE84" s="31">
        <v>0</v>
      </c>
      <c r="AF84" s="31">
        <v>0.18337059677419354</v>
      </c>
      <c r="AG84" s="31">
        <v>0</v>
      </c>
      <c r="AH84" s="31">
        <v>0</v>
      </c>
      <c r="AI84" s="31">
        <v>0</v>
      </c>
      <c r="AJ84" s="31">
        <v>0</v>
      </c>
      <c r="AK84" s="31">
        <v>0</v>
      </c>
      <c r="AL84" s="31">
        <v>0</v>
      </c>
      <c r="AM84" s="31">
        <v>0</v>
      </c>
      <c r="AN84" s="31">
        <v>0</v>
      </c>
      <c r="AO84" s="31">
        <v>0</v>
      </c>
      <c r="AP84" s="31">
        <v>0</v>
      </c>
      <c r="AQ84" s="31">
        <v>0</v>
      </c>
      <c r="AR84" s="31">
        <v>0</v>
      </c>
      <c r="AS84" s="31">
        <v>0</v>
      </c>
      <c r="AT84" s="31">
        <v>0</v>
      </c>
      <c r="AU84" s="31">
        <v>0</v>
      </c>
      <c r="AV84" s="31">
        <v>2.0970474319677419</v>
      </c>
      <c r="AW84" s="31">
        <v>0.58849736858064516</v>
      </c>
      <c r="AX84" s="31">
        <v>1.2224706451612903</v>
      </c>
      <c r="AY84" s="31">
        <v>0</v>
      </c>
      <c r="AZ84" s="31">
        <v>19.032788193972248</v>
      </c>
      <c r="BA84" s="31">
        <v>0</v>
      </c>
      <c r="BB84" s="31">
        <v>0</v>
      </c>
      <c r="BC84" s="31">
        <v>0</v>
      </c>
      <c r="BD84" s="31">
        <v>0</v>
      </c>
      <c r="BE84" s="31">
        <v>0</v>
      </c>
      <c r="BF84" s="31">
        <v>2.7122901410967777</v>
      </c>
      <c r="BG84" s="31">
        <v>8.5572945161290326E-2</v>
      </c>
      <c r="BH84" s="31">
        <v>0</v>
      </c>
      <c r="BI84" s="31">
        <v>0</v>
      </c>
      <c r="BJ84" s="31">
        <v>3.2162300503225816</v>
      </c>
      <c r="BK84" s="32">
        <f t="shared" si="2"/>
        <v>41.580438143262569</v>
      </c>
    </row>
    <row r="85" spans="1:63">
      <c r="A85" s="29"/>
      <c r="B85" s="30" t="s">
        <v>89</v>
      </c>
      <c r="C85" s="31">
        <v>0</v>
      </c>
      <c r="D85" s="31">
        <v>0</v>
      </c>
      <c r="E85" s="31">
        <v>0</v>
      </c>
      <c r="F85" s="31">
        <v>0</v>
      </c>
      <c r="G85" s="31">
        <v>0</v>
      </c>
      <c r="H85" s="31">
        <v>0.3424325273548387</v>
      </c>
      <c r="I85" s="31">
        <v>0</v>
      </c>
      <c r="J85" s="31">
        <v>0</v>
      </c>
      <c r="K85" s="31">
        <v>0</v>
      </c>
      <c r="L85" s="31">
        <v>2.3524787102580649</v>
      </c>
      <c r="M85" s="31">
        <v>0</v>
      </c>
      <c r="N85" s="31">
        <v>0</v>
      </c>
      <c r="O85" s="31">
        <v>0</v>
      </c>
      <c r="P85" s="31">
        <v>0</v>
      </c>
      <c r="Q85" s="31">
        <v>0</v>
      </c>
      <c r="R85" s="31">
        <v>0.35509347193548385</v>
      </c>
      <c r="S85" s="31">
        <v>0</v>
      </c>
      <c r="T85" s="31">
        <v>4.9259806451612906</v>
      </c>
      <c r="U85" s="31">
        <v>0</v>
      </c>
      <c r="V85" s="31">
        <v>0.67382435661290319</v>
      </c>
      <c r="W85" s="31">
        <v>0</v>
      </c>
      <c r="X85" s="31">
        <v>0</v>
      </c>
      <c r="Y85" s="31">
        <v>0</v>
      </c>
      <c r="Z85" s="31">
        <v>0</v>
      </c>
      <c r="AA85" s="31">
        <v>0</v>
      </c>
      <c r="AB85" s="31">
        <v>0</v>
      </c>
      <c r="AC85" s="31">
        <v>0</v>
      </c>
      <c r="AD85" s="31">
        <v>0</v>
      </c>
      <c r="AE85" s="31">
        <v>0</v>
      </c>
      <c r="AF85" s="31">
        <v>1.3270670262258064</v>
      </c>
      <c r="AG85" s="31">
        <v>0</v>
      </c>
      <c r="AH85" s="31">
        <v>0</v>
      </c>
      <c r="AI85" s="31">
        <v>0</v>
      </c>
      <c r="AJ85" s="31">
        <v>0</v>
      </c>
      <c r="AK85" s="31">
        <v>0</v>
      </c>
      <c r="AL85" s="31">
        <v>1.2152164516129032E-3</v>
      </c>
      <c r="AM85" s="31">
        <v>0</v>
      </c>
      <c r="AN85" s="31">
        <v>0</v>
      </c>
      <c r="AO85" s="31">
        <v>0</v>
      </c>
      <c r="AP85" s="31">
        <v>0</v>
      </c>
      <c r="AQ85" s="31">
        <v>0</v>
      </c>
      <c r="AR85" s="31">
        <v>0</v>
      </c>
      <c r="AS85" s="31">
        <v>0</v>
      </c>
      <c r="AT85" s="31">
        <v>0</v>
      </c>
      <c r="AU85" s="31">
        <v>0</v>
      </c>
      <c r="AV85" s="31">
        <v>2.8791638764193568</v>
      </c>
      <c r="AW85" s="31">
        <v>6.8908557686129024</v>
      </c>
      <c r="AX85" s="31">
        <v>0</v>
      </c>
      <c r="AY85" s="31">
        <v>0</v>
      </c>
      <c r="AZ85" s="31">
        <v>10.146949362582934</v>
      </c>
      <c r="BA85" s="31">
        <v>0</v>
      </c>
      <c r="BB85" s="31">
        <v>0</v>
      </c>
      <c r="BC85" s="31">
        <v>0</v>
      </c>
      <c r="BD85" s="31">
        <v>0</v>
      </c>
      <c r="BE85" s="31">
        <v>0</v>
      </c>
      <c r="BF85" s="31">
        <v>2.7656141011290334</v>
      </c>
      <c r="BG85" s="31">
        <v>0.18228246774193549</v>
      </c>
      <c r="BH85" s="31">
        <v>0</v>
      </c>
      <c r="BI85" s="31">
        <v>0</v>
      </c>
      <c r="BJ85" s="31">
        <v>3.9698264505483869</v>
      </c>
      <c r="BK85" s="32">
        <f t="shared" si="2"/>
        <v>36.812783981034549</v>
      </c>
    </row>
    <row r="86" spans="1:63">
      <c r="A86" s="29"/>
      <c r="B86" s="30" t="s">
        <v>90</v>
      </c>
      <c r="C86" s="31">
        <v>0</v>
      </c>
      <c r="D86" s="31">
        <v>0</v>
      </c>
      <c r="E86" s="31">
        <v>0</v>
      </c>
      <c r="F86" s="31">
        <v>0</v>
      </c>
      <c r="G86" s="31">
        <v>0</v>
      </c>
      <c r="H86" s="31">
        <v>0.326147511</v>
      </c>
      <c r="I86" s="31">
        <v>6.1298967741935488</v>
      </c>
      <c r="J86" s="31">
        <v>0</v>
      </c>
      <c r="K86" s="31">
        <v>0</v>
      </c>
      <c r="L86" s="31">
        <v>1.7298568696774193</v>
      </c>
      <c r="M86" s="31">
        <v>0</v>
      </c>
      <c r="N86" s="31">
        <v>0</v>
      </c>
      <c r="O86" s="31">
        <v>0</v>
      </c>
      <c r="P86" s="31">
        <v>0</v>
      </c>
      <c r="Q86" s="31">
        <v>0</v>
      </c>
      <c r="R86" s="31">
        <v>0.14803036354838711</v>
      </c>
      <c r="S86" s="31">
        <v>0.19756188003225805</v>
      </c>
      <c r="T86" s="31">
        <v>0</v>
      </c>
      <c r="U86" s="31">
        <v>0</v>
      </c>
      <c r="V86" s="31">
        <v>0.61298967741935484</v>
      </c>
      <c r="W86" s="31">
        <v>0</v>
      </c>
      <c r="X86" s="31">
        <v>0</v>
      </c>
      <c r="Y86" s="31">
        <v>0</v>
      </c>
      <c r="Z86" s="31">
        <v>0</v>
      </c>
      <c r="AA86" s="31">
        <v>0</v>
      </c>
      <c r="AB86" s="31">
        <v>7.562939516129033E-2</v>
      </c>
      <c r="AC86" s="31">
        <v>0</v>
      </c>
      <c r="AD86" s="31">
        <v>0</v>
      </c>
      <c r="AE86" s="31">
        <v>0</v>
      </c>
      <c r="AF86" s="31">
        <v>1.3068759483870969</v>
      </c>
      <c r="AG86" s="31">
        <v>0</v>
      </c>
      <c r="AH86" s="31">
        <v>0</v>
      </c>
      <c r="AI86" s="31">
        <v>0</v>
      </c>
      <c r="AJ86" s="31">
        <v>0</v>
      </c>
      <c r="AK86" s="31">
        <v>0</v>
      </c>
      <c r="AL86" s="31">
        <v>0</v>
      </c>
      <c r="AM86" s="31">
        <v>0</v>
      </c>
      <c r="AN86" s="31">
        <v>0</v>
      </c>
      <c r="AO86" s="31">
        <v>0</v>
      </c>
      <c r="AP86" s="31">
        <v>0</v>
      </c>
      <c r="AQ86" s="31">
        <v>0</v>
      </c>
      <c r="AR86" s="31">
        <v>0</v>
      </c>
      <c r="AS86" s="31">
        <v>0</v>
      </c>
      <c r="AT86" s="31">
        <v>0</v>
      </c>
      <c r="AU86" s="31">
        <v>0</v>
      </c>
      <c r="AV86" s="31">
        <v>2.0345786582258065</v>
      </c>
      <c r="AW86" s="31">
        <v>2.1781265806451611</v>
      </c>
      <c r="AX86" s="31">
        <v>0</v>
      </c>
      <c r="AY86" s="31">
        <v>0</v>
      </c>
      <c r="AZ86" s="31">
        <v>18.611148880528869</v>
      </c>
      <c r="BA86" s="31">
        <v>0</v>
      </c>
      <c r="BB86" s="31">
        <v>0</v>
      </c>
      <c r="BC86" s="31">
        <v>0</v>
      </c>
      <c r="BD86" s="31">
        <v>0</v>
      </c>
      <c r="BE86" s="31">
        <v>0</v>
      </c>
      <c r="BF86" s="31">
        <v>1.6475046414193548</v>
      </c>
      <c r="BG86" s="31">
        <v>0</v>
      </c>
      <c r="BH86" s="31">
        <v>0</v>
      </c>
      <c r="BI86" s="31">
        <v>0</v>
      </c>
      <c r="BJ86" s="31">
        <v>7.5245053566774205</v>
      </c>
      <c r="BK86" s="32">
        <f t="shared" si="2"/>
        <v>42.52285253691597</v>
      </c>
    </row>
    <row r="87" spans="1:63">
      <c r="A87" s="29"/>
      <c r="B87" s="30" t="s">
        <v>91</v>
      </c>
      <c r="C87" s="31">
        <v>0</v>
      </c>
      <c r="D87" s="31">
        <v>0</v>
      </c>
      <c r="E87" s="31">
        <v>0</v>
      </c>
      <c r="F87" s="31">
        <v>0</v>
      </c>
      <c r="G87" s="31">
        <v>0</v>
      </c>
      <c r="H87" s="31">
        <v>5.1946760322580644E-2</v>
      </c>
      <c r="I87" s="31">
        <v>351.54668032258064</v>
      </c>
      <c r="J87" s="31">
        <v>0</v>
      </c>
      <c r="K87" s="31">
        <v>0</v>
      </c>
      <c r="L87" s="31">
        <v>9.061085483709677</v>
      </c>
      <c r="M87" s="31">
        <v>0</v>
      </c>
      <c r="N87" s="31">
        <v>0</v>
      </c>
      <c r="O87" s="31">
        <v>0</v>
      </c>
      <c r="P87" s="31">
        <v>0</v>
      </c>
      <c r="Q87" s="31">
        <v>0</v>
      </c>
      <c r="R87" s="31">
        <v>6.0403209677419359E-4</v>
      </c>
      <c r="S87" s="31">
        <v>90.604814516129025</v>
      </c>
      <c r="T87" s="31">
        <v>0</v>
      </c>
      <c r="U87" s="31">
        <v>0</v>
      </c>
      <c r="V87" s="31">
        <v>0</v>
      </c>
      <c r="W87" s="31">
        <v>0</v>
      </c>
      <c r="X87" s="31">
        <v>0</v>
      </c>
      <c r="Y87" s="31">
        <v>0</v>
      </c>
      <c r="Z87" s="31">
        <v>0</v>
      </c>
      <c r="AA87" s="31">
        <v>0</v>
      </c>
      <c r="AB87" s="31">
        <v>0</v>
      </c>
      <c r="AC87" s="31">
        <v>0</v>
      </c>
      <c r="AD87" s="31">
        <v>0</v>
      </c>
      <c r="AE87" s="31">
        <v>0</v>
      </c>
      <c r="AF87" s="31">
        <v>0</v>
      </c>
      <c r="AG87" s="31">
        <v>0</v>
      </c>
      <c r="AH87" s="31">
        <v>0</v>
      </c>
      <c r="AI87" s="31">
        <v>0</v>
      </c>
      <c r="AJ87" s="31">
        <v>0</v>
      </c>
      <c r="AK87" s="31">
        <v>0</v>
      </c>
      <c r="AL87" s="31">
        <v>0</v>
      </c>
      <c r="AM87" s="31">
        <v>0</v>
      </c>
      <c r="AN87" s="31">
        <v>0</v>
      </c>
      <c r="AO87" s="31">
        <v>0</v>
      </c>
      <c r="AP87" s="31">
        <v>0</v>
      </c>
      <c r="AQ87" s="31">
        <v>0</v>
      </c>
      <c r="AR87" s="31">
        <v>0</v>
      </c>
      <c r="AS87" s="31">
        <v>0</v>
      </c>
      <c r="AT87" s="31">
        <v>0</v>
      </c>
      <c r="AU87" s="31">
        <v>0</v>
      </c>
      <c r="AV87" s="31">
        <v>0.11145516370967744</v>
      </c>
      <c r="AW87" s="31">
        <v>2.4082341935483869</v>
      </c>
      <c r="AX87" s="31">
        <v>0</v>
      </c>
      <c r="AY87" s="31">
        <v>0</v>
      </c>
      <c r="AZ87" s="31">
        <v>6.0205854752535051E-2</v>
      </c>
      <c r="BA87" s="31">
        <v>0</v>
      </c>
      <c r="BB87" s="31">
        <v>0</v>
      </c>
      <c r="BC87" s="31">
        <v>0</v>
      </c>
      <c r="BD87" s="31">
        <v>0</v>
      </c>
      <c r="BE87" s="31">
        <v>0</v>
      </c>
      <c r="BF87" s="31">
        <v>3.4895313612903218E-2</v>
      </c>
      <c r="BG87" s="31">
        <v>0</v>
      </c>
      <c r="BH87" s="31">
        <v>0</v>
      </c>
      <c r="BI87" s="31">
        <v>0</v>
      </c>
      <c r="BJ87" s="31">
        <v>6.0205854838709674E-2</v>
      </c>
      <c r="BK87" s="32">
        <f t="shared" si="2"/>
        <v>453.94012749530089</v>
      </c>
    </row>
    <row r="88" spans="1:63">
      <c r="A88" s="29"/>
      <c r="B88" s="30" t="s">
        <v>92</v>
      </c>
      <c r="C88" s="31">
        <v>0</v>
      </c>
      <c r="D88" s="31">
        <v>0</v>
      </c>
      <c r="E88" s="31">
        <v>0</v>
      </c>
      <c r="F88" s="31">
        <v>0</v>
      </c>
      <c r="G88" s="31">
        <v>0</v>
      </c>
      <c r="H88" s="31">
        <v>0.20421587864516128</v>
      </c>
      <c r="I88" s="31">
        <v>12.226754838709677</v>
      </c>
      <c r="J88" s="31">
        <v>0</v>
      </c>
      <c r="K88" s="31">
        <v>0</v>
      </c>
      <c r="L88" s="31">
        <v>2.8879594929032262</v>
      </c>
      <c r="M88" s="31">
        <v>0</v>
      </c>
      <c r="N88" s="31">
        <v>0</v>
      </c>
      <c r="O88" s="31">
        <v>0</v>
      </c>
      <c r="P88" s="31">
        <v>0</v>
      </c>
      <c r="Q88" s="31">
        <v>0</v>
      </c>
      <c r="R88" s="31">
        <v>6.873872112903226E-2</v>
      </c>
      <c r="S88" s="31">
        <v>0</v>
      </c>
      <c r="T88" s="31">
        <v>0</v>
      </c>
      <c r="U88" s="31">
        <v>0</v>
      </c>
      <c r="V88" s="31">
        <v>0.22741763999999998</v>
      </c>
      <c r="W88" s="31">
        <v>0</v>
      </c>
      <c r="X88" s="31">
        <v>0</v>
      </c>
      <c r="Y88" s="31">
        <v>0</v>
      </c>
      <c r="Z88" s="31">
        <v>0</v>
      </c>
      <c r="AA88" s="31">
        <v>0</v>
      </c>
      <c r="AB88" s="31">
        <v>2.4138580645161292E-2</v>
      </c>
      <c r="AC88" s="31">
        <v>1.2069290322580646</v>
      </c>
      <c r="AD88" s="31">
        <v>0</v>
      </c>
      <c r="AE88" s="31">
        <v>0</v>
      </c>
      <c r="AF88" s="31">
        <v>0</v>
      </c>
      <c r="AG88" s="31">
        <v>0</v>
      </c>
      <c r="AH88" s="31">
        <v>0</v>
      </c>
      <c r="AI88" s="31">
        <v>0</v>
      </c>
      <c r="AJ88" s="31">
        <v>0</v>
      </c>
      <c r="AK88" s="31">
        <v>0</v>
      </c>
      <c r="AL88" s="31">
        <v>3.9507494258064511E-2</v>
      </c>
      <c r="AM88" s="31">
        <v>0</v>
      </c>
      <c r="AN88" s="31">
        <v>0</v>
      </c>
      <c r="AO88" s="31">
        <v>0</v>
      </c>
      <c r="AP88" s="31">
        <v>0</v>
      </c>
      <c r="AQ88" s="31">
        <v>0</v>
      </c>
      <c r="AR88" s="31">
        <v>0</v>
      </c>
      <c r="AS88" s="31">
        <v>0</v>
      </c>
      <c r="AT88" s="31">
        <v>0</v>
      </c>
      <c r="AU88" s="31">
        <v>0</v>
      </c>
      <c r="AV88" s="31">
        <v>0.75023086022580632</v>
      </c>
      <c r="AW88" s="31">
        <v>3.7052721290322586</v>
      </c>
      <c r="AX88" s="31">
        <v>0</v>
      </c>
      <c r="AY88" s="31">
        <v>0</v>
      </c>
      <c r="AZ88" s="31">
        <v>4.8298765328588171</v>
      </c>
      <c r="BA88" s="31">
        <v>0</v>
      </c>
      <c r="BB88" s="31">
        <v>0</v>
      </c>
      <c r="BC88" s="31">
        <v>0</v>
      </c>
      <c r="BD88" s="31">
        <v>0</v>
      </c>
      <c r="BE88" s="31">
        <v>0</v>
      </c>
      <c r="BF88" s="31">
        <v>0.59379896774193541</v>
      </c>
      <c r="BG88" s="31">
        <v>0</v>
      </c>
      <c r="BH88" s="31">
        <v>0</v>
      </c>
      <c r="BI88" s="31">
        <v>0</v>
      </c>
      <c r="BJ88" s="31">
        <v>0.68191490322580628</v>
      </c>
      <c r="BK88" s="32">
        <f t="shared" ref="BK88:BK151" si="3">SUM(C88:BJ88)</f>
        <v>27.446755071633014</v>
      </c>
    </row>
    <row r="89" spans="1:63">
      <c r="A89" s="29"/>
      <c r="B89" s="30" t="s">
        <v>93</v>
      </c>
      <c r="C89" s="31">
        <v>0</v>
      </c>
      <c r="D89" s="31">
        <v>0</v>
      </c>
      <c r="E89" s="31">
        <v>0</v>
      </c>
      <c r="F89" s="31">
        <v>0</v>
      </c>
      <c r="G89" s="31">
        <v>0</v>
      </c>
      <c r="H89" s="31">
        <v>7.1955305483870947E-3</v>
      </c>
      <c r="I89" s="31">
        <v>186.83505000000002</v>
      </c>
      <c r="J89" s="31">
        <v>0</v>
      </c>
      <c r="K89" s="31">
        <v>0</v>
      </c>
      <c r="L89" s="31">
        <v>0.66416846806451613</v>
      </c>
      <c r="M89" s="31">
        <v>0</v>
      </c>
      <c r="N89" s="31">
        <v>0</v>
      </c>
      <c r="O89" s="31">
        <v>0</v>
      </c>
      <c r="P89" s="31">
        <v>0</v>
      </c>
      <c r="Q89" s="31">
        <v>0</v>
      </c>
      <c r="R89" s="31">
        <v>3.0134685483870966E-3</v>
      </c>
      <c r="S89" s="31">
        <v>0</v>
      </c>
      <c r="T89" s="31">
        <v>0</v>
      </c>
      <c r="U89" s="31">
        <v>0</v>
      </c>
      <c r="V89" s="31">
        <v>0</v>
      </c>
      <c r="W89" s="31">
        <v>0</v>
      </c>
      <c r="X89" s="31">
        <v>0</v>
      </c>
      <c r="Y89" s="31">
        <v>0</v>
      </c>
      <c r="Z89" s="31">
        <v>0</v>
      </c>
      <c r="AA89" s="31">
        <v>0</v>
      </c>
      <c r="AB89" s="31">
        <v>0</v>
      </c>
      <c r="AC89" s="31">
        <v>0</v>
      </c>
      <c r="AD89" s="31">
        <v>0</v>
      </c>
      <c r="AE89" s="31">
        <v>0</v>
      </c>
      <c r="AF89" s="31">
        <v>0</v>
      </c>
      <c r="AG89" s="31">
        <v>0</v>
      </c>
      <c r="AH89" s="31">
        <v>0</v>
      </c>
      <c r="AI89" s="31">
        <v>0</v>
      </c>
      <c r="AJ89" s="31">
        <v>0</v>
      </c>
      <c r="AK89" s="31">
        <v>0</v>
      </c>
      <c r="AL89" s="31">
        <v>0</v>
      </c>
      <c r="AM89" s="31">
        <v>55.268213548387095</v>
      </c>
      <c r="AN89" s="31">
        <v>0</v>
      </c>
      <c r="AO89" s="31">
        <v>0</v>
      </c>
      <c r="AP89" s="31">
        <v>0</v>
      </c>
      <c r="AQ89" s="31">
        <v>0</v>
      </c>
      <c r="AR89" s="31">
        <v>0</v>
      </c>
      <c r="AS89" s="31">
        <v>0</v>
      </c>
      <c r="AT89" s="31">
        <v>0</v>
      </c>
      <c r="AU89" s="31">
        <v>0</v>
      </c>
      <c r="AV89" s="31">
        <v>6.8003932322580646E-2</v>
      </c>
      <c r="AW89" s="31">
        <v>0</v>
      </c>
      <c r="AX89" s="31">
        <v>0</v>
      </c>
      <c r="AY89" s="31">
        <v>0</v>
      </c>
      <c r="AZ89" s="31">
        <v>2.4029658058092825E-2</v>
      </c>
      <c r="BA89" s="31">
        <v>0</v>
      </c>
      <c r="BB89" s="31">
        <v>0</v>
      </c>
      <c r="BC89" s="31">
        <v>0</v>
      </c>
      <c r="BD89" s="31">
        <v>0</v>
      </c>
      <c r="BE89" s="31">
        <v>0</v>
      </c>
      <c r="BF89" s="31">
        <v>9.6120793548387096E-3</v>
      </c>
      <c r="BG89" s="31">
        <v>0</v>
      </c>
      <c r="BH89" s="31">
        <v>0</v>
      </c>
      <c r="BI89" s="31">
        <v>0</v>
      </c>
      <c r="BJ89" s="31">
        <v>0</v>
      </c>
      <c r="BK89" s="32">
        <f t="shared" si="3"/>
        <v>242.87928668528389</v>
      </c>
    </row>
    <row r="90" spans="1:63">
      <c r="A90" s="29"/>
      <c r="B90" s="30" t="s">
        <v>94</v>
      </c>
      <c r="C90" s="31">
        <v>0</v>
      </c>
      <c r="D90" s="31">
        <v>0</v>
      </c>
      <c r="E90" s="31">
        <v>0</v>
      </c>
      <c r="F90" s="31">
        <v>0</v>
      </c>
      <c r="G90" s="31">
        <v>0</v>
      </c>
      <c r="H90" s="31">
        <v>0.51024945767741936</v>
      </c>
      <c r="I90" s="31">
        <v>0</v>
      </c>
      <c r="J90" s="31">
        <v>0</v>
      </c>
      <c r="K90" s="31">
        <v>0</v>
      </c>
      <c r="L90" s="31">
        <v>2.9450740609032255</v>
      </c>
      <c r="M90" s="31">
        <v>0</v>
      </c>
      <c r="N90" s="31">
        <v>0</v>
      </c>
      <c r="O90" s="31">
        <v>0</v>
      </c>
      <c r="P90" s="31">
        <v>0</v>
      </c>
      <c r="Q90" s="31">
        <v>0</v>
      </c>
      <c r="R90" s="31">
        <v>0.14028422490322581</v>
      </c>
      <c r="S90" s="31">
        <v>0</v>
      </c>
      <c r="T90" s="31">
        <v>0</v>
      </c>
      <c r="U90" s="31">
        <v>0</v>
      </c>
      <c r="V90" s="31">
        <v>0.17038569032258066</v>
      </c>
      <c r="W90" s="31">
        <v>0</v>
      </c>
      <c r="X90" s="31">
        <v>0</v>
      </c>
      <c r="Y90" s="31">
        <v>0</v>
      </c>
      <c r="Z90" s="31">
        <v>0</v>
      </c>
      <c r="AA90" s="31">
        <v>0</v>
      </c>
      <c r="AB90" s="31">
        <v>1.201623870967742E-2</v>
      </c>
      <c r="AC90" s="31">
        <v>0</v>
      </c>
      <c r="AD90" s="31">
        <v>0</v>
      </c>
      <c r="AE90" s="31">
        <v>0</v>
      </c>
      <c r="AF90" s="31">
        <v>0.42056835483870963</v>
      </c>
      <c r="AG90" s="31">
        <v>0</v>
      </c>
      <c r="AH90" s="31">
        <v>0</v>
      </c>
      <c r="AI90" s="31">
        <v>0</v>
      </c>
      <c r="AJ90" s="31">
        <v>0</v>
      </c>
      <c r="AK90" s="31">
        <v>0</v>
      </c>
      <c r="AL90" s="31">
        <v>0</v>
      </c>
      <c r="AM90" s="31">
        <v>0</v>
      </c>
      <c r="AN90" s="31">
        <v>0</v>
      </c>
      <c r="AO90" s="31">
        <v>0</v>
      </c>
      <c r="AP90" s="31">
        <v>0</v>
      </c>
      <c r="AQ90" s="31">
        <v>0</v>
      </c>
      <c r="AR90" s="31">
        <v>0</v>
      </c>
      <c r="AS90" s="31">
        <v>0</v>
      </c>
      <c r="AT90" s="31">
        <v>0</v>
      </c>
      <c r="AU90" s="31">
        <v>0</v>
      </c>
      <c r="AV90" s="31">
        <v>1.9993227759032259</v>
      </c>
      <c r="AW90" s="31">
        <v>10.370963289483869</v>
      </c>
      <c r="AX90" s="31">
        <v>0</v>
      </c>
      <c r="AY90" s="31">
        <v>0</v>
      </c>
      <c r="AZ90" s="31">
        <v>14.667939267332025</v>
      </c>
      <c r="BA90" s="31">
        <v>0</v>
      </c>
      <c r="BB90" s="31">
        <v>0</v>
      </c>
      <c r="BC90" s="31">
        <v>0</v>
      </c>
      <c r="BD90" s="31">
        <v>0</v>
      </c>
      <c r="BE90" s="31">
        <v>0</v>
      </c>
      <c r="BF90" s="31">
        <v>0.685726321935484</v>
      </c>
      <c r="BG90" s="31">
        <v>0.39653587741935481</v>
      </c>
      <c r="BH90" s="31">
        <v>0</v>
      </c>
      <c r="BI90" s="31">
        <v>0</v>
      </c>
      <c r="BJ90" s="31">
        <v>3.4606587240322582</v>
      </c>
      <c r="BK90" s="32">
        <f t="shared" si="3"/>
        <v>35.77972428346105</v>
      </c>
    </row>
    <row r="91" spans="1:63">
      <c r="A91" s="29"/>
      <c r="B91" s="30" t="s">
        <v>95</v>
      </c>
      <c r="C91" s="31">
        <v>0</v>
      </c>
      <c r="D91" s="31">
        <v>0</v>
      </c>
      <c r="E91" s="31">
        <v>0</v>
      </c>
      <c r="F91" s="31">
        <v>0</v>
      </c>
      <c r="G91" s="31">
        <v>0</v>
      </c>
      <c r="H91" s="31">
        <v>0.3318140268064515</v>
      </c>
      <c r="I91" s="31">
        <v>0</v>
      </c>
      <c r="J91" s="31">
        <v>0</v>
      </c>
      <c r="K91" s="31">
        <v>0</v>
      </c>
      <c r="L91" s="31">
        <v>4.6519187202903236</v>
      </c>
      <c r="M91" s="31">
        <v>0</v>
      </c>
      <c r="N91" s="31">
        <v>0</v>
      </c>
      <c r="O91" s="31">
        <v>0</v>
      </c>
      <c r="P91" s="31">
        <v>0</v>
      </c>
      <c r="Q91" s="31">
        <v>0</v>
      </c>
      <c r="R91" s="31">
        <v>0.10431151490322582</v>
      </c>
      <c r="S91" s="31">
        <v>0</v>
      </c>
      <c r="T91" s="31">
        <v>0</v>
      </c>
      <c r="U91" s="31">
        <v>0</v>
      </c>
      <c r="V91" s="31">
        <v>0.34177784516129034</v>
      </c>
      <c r="W91" s="31">
        <v>0</v>
      </c>
      <c r="X91" s="31">
        <v>0</v>
      </c>
      <c r="Y91" s="31">
        <v>0</v>
      </c>
      <c r="Z91" s="31">
        <v>0</v>
      </c>
      <c r="AA91" s="31">
        <v>0</v>
      </c>
      <c r="AB91" s="31">
        <v>0.11387480351612903</v>
      </c>
      <c r="AC91" s="31">
        <v>0</v>
      </c>
      <c r="AD91" s="31">
        <v>0</v>
      </c>
      <c r="AE91" s="31">
        <v>0</v>
      </c>
      <c r="AF91" s="31">
        <v>0.32544450000000003</v>
      </c>
      <c r="AG91" s="31">
        <v>0</v>
      </c>
      <c r="AH91" s="31">
        <v>0</v>
      </c>
      <c r="AI91" s="31">
        <v>0</v>
      </c>
      <c r="AJ91" s="31">
        <v>0</v>
      </c>
      <c r="AK91" s="31">
        <v>0</v>
      </c>
      <c r="AL91" s="31">
        <v>2.4107E-2</v>
      </c>
      <c r="AM91" s="31">
        <v>0</v>
      </c>
      <c r="AN91" s="31">
        <v>0</v>
      </c>
      <c r="AO91" s="31">
        <v>0</v>
      </c>
      <c r="AP91" s="31">
        <v>0</v>
      </c>
      <c r="AQ91" s="31">
        <v>0</v>
      </c>
      <c r="AR91" s="31">
        <v>0</v>
      </c>
      <c r="AS91" s="31">
        <v>0</v>
      </c>
      <c r="AT91" s="31">
        <v>0</v>
      </c>
      <c r="AU91" s="31">
        <v>0</v>
      </c>
      <c r="AV91" s="31">
        <v>1.252638485548387</v>
      </c>
      <c r="AW91" s="31">
        <v>2.2118172499999997</v>
      </c>
      <c r="AX91" s="31">
        <v>0</v>
      </c>
      <c r="AY91" s="31">
        <v>0</v>
      </c>
      <c r="AZ91" s="31">
        <v>12.550285355134388</v>
      </c>
      <c r="BA91" s="31">
        <v>0</v>
      </c>
      <c r="BB91" s="31">
        <v>0</v>
      </c>
      <c r="BC91" s="31">
        <v>0</v>
      </c>
      <c r="BD91" s="31">
        <v>0</v>
      </c>
      <c r="BE91" s="31">
        <v>0</v>
      </c>
      <c r="BF91" s="31">
        <v>0.97013596948387093</v>
      </c>
      <c r="BG91" s="31">
        <v>0.506247</v>
      </c>
      <c r="BH91" s="31">
        <v>0</v>
      </c>
      <c r="BI91" s="31">
        <v>0</v>
      </c>
      <c r="BJ91" s="31">
        <v>1.4206032110322584</v>
      </c>
      <c r="BK91" s="32">
        <f t="shared" si="3"/>
        <v>24.804975681876321</v>
      </c>
    </row>
    <row r="92" spans="1:63">
      <c r="A92" s="29"/>
      <c r="B92" s="30" t="s">
        <v>96</v>
      </c>
      <c r="C92" s="31">
        <v>0</v>
      </c>
      <c r="D92" s="31">
        <v>0</v>
      </c>
      <c r="E92" s="31">
        <v>0</v>
      </c>
      <c r="F92" s="31">
        <v>0</v>
      </c>
      <c r="G92" s="31">
        <v>0</v>
      </c>
      <c r="H92" s="31">
        <v>0.35557911590322583</v>
      </c>
      <c r="I92" s="31">
        <v>4.8808077419354845</v>
      </c>
      <c r="J92" s="31">
        <v>0</v>
      </c>
      <c r="K92" s="31">
        <v>0</v>
      </c>
      <c r="L92" s="31">
        <v>0.58798972506451608</v>
      </c>
      <c r="M92" s="31">
        <v>0</v>
      </c>
      <c r="N92" s="31">
        <v>0</v>
      </c>
      <c r="O92" s="31">
        <v>0</v>
      </c>
      <c r="P92" s="31">
        <v>0</v>
      </c>
      <c r="Q92" s="31">
        <v>0</v>
      </c>
      <c r="R92" s="31">
        <v>4.9477241903225812E-2</v>
      </c>
      <c r="S92" s="31">
        <v>0</v>
      </c>
      <c r="T92" s="31">
        <v>0</v>
      </c>
      <c r="U92" s="31">
        <v>0</v>
      </c>
      <c r="V92" s="31">
        <v>1.0139878083870968</v>
      </c>
      <c r="W92" s="31">
        <v>0</v>
      </c>
      <c r="X92" s="31">
        <v>0</v>
      </c>
      <c r="Y92" s="31">
        <v>0</v>
      </c>
      <c r="Z92" s="31">
        <v>0</v>
      </c>
      <c r="AA92" s="31">
        <v>0</v>
      </c>
      <c r="AB92" s="31">
        <v>2.6300259322580642E-2</v>
      </c>
      <c r="AC92" s="31">
        <v>0</v>
      </c>
      <c r="AD92" s="31">
        <v>0</v>
      </c>
      <c r="AE92" s="31">
        <v>0</v>
      </c>
      <c r="AF92" s="31">
        <v>0</v>
      </c>
      <c r="AG92" s="31">
        <v>0</v>
      </c>
      <c r="AH92" s="31">
        <v>0</v>
      </c>
      <c r="AI92" s="31">
        <v>0</v>
      </c>
      <c r="AJ92" s="31">
        <v>0</v>
      </c>
      <c r="AK92" s="31">
        <v>0</v>
      </c>
      <c r="AL92" s="31">
        <v>0</v>
      </c>
      <c r="AM92" s="31">
        <v>0</v>
      </c>
      <c r="AN92" s="31">
        <v>0</v>
      </c>
      <c r="AO92" s="31">
        <v>0</v>
      </c>
      <c r="AP92" s="31">
        <v>0</v>
      </c>
      <c r="AQ92" s="31">
        <v>0</v>
      </c>
      <c r="AR92" s="31">
        <v>0</v>
      </c>
      <c r="AS92" s="31">
        <v>0</v>
      </c>
      <c r="AT92" s="31">
        <v>0</v>
      </c>
      <c r="AU92" s="31">
        <v>0</v>
      </c>
      <c r="AV92" s="31">
        <v>0.70296090990322568</v>
      </c>
      <c r="AW92" s="31">
        <v>4.9775910743548382</v>
      </c>
      <c r="AX92" s="31">
        <v>0</v>
      </c>
      <c r="AY92" s="31">
        <v>0</v>
      </c>
      <c r="AZ92" s="31">
        <v>9.8676889605395459</v>
      </c>
      <c r="BA92" s="31">
        <v>0</v>
      </c>
      <c r="BB92" s="31">
        <v>0</v>
      </c>
      <c r="BC92" s="31">
        <v>0</v>
      </c>
      <c r="BD92" s="31">
        <v>0</v>
      </c>
      <c r="BE92" s="31">
        <v>0</v>
      </c>
      <c r="BF92" s="31">
        <v>0.78342730164516117</v>
      </c>
      <c r="BG92" s="31">
        <v>5.4231314516129031E-2</v>
      </c>
      <c r="BH92" s="31">
        <v>0</v>
      </c>
      <c r="BI92" s="31">
        <v>0</v>
      </c>
      <c r="BJ92" s="31">
        <v>1.7211462537096776</v>
      </c>
      <c r="BK92" s="32">
        <f t="shared" si="3"/>
        <v>25.021187707184708</v>
      </c>
    </row>
    <row r="93" spans="1:63">
      <c r="A93" s="29"/>
      <c r="B93" s="30" t="s">
        <v>97</v>
      </c>
      <c r="C93" s="31">
        <v>0</v>
      </c>
      <c r="D93" s="31">
        <v>0</v>
      </c>
      <c r="E93" s="31">
        <v>0</v>
      </c>
      <c r="F93" s="31">
        <v>0</v>
      </c>
      <c r="G93" s="31">
        <v>0</v>
      </c>
      <c r="H93" s="31">
        <v>0.34872072732258058</v>
      </c>
      <c r="I93" s="31">
        <v>0.1216768064516129</v>
      </c>
      <c r="J93" s="31">
        <v>0</v>
      </c>
      <c r="K93" s="31">
        <v>0</v>
      </c>
      <c r="L93" s="31">
        <v>0.86610025354838704</v>
      </c>
      <c r="M93" s="31">
        <v>0</v>
      </c>
      <c r="N93" s="31">
        <v>0</v>
      </c>
      <c r="O93" s="31">
        <v>0</v>
      </c>
      <c r="P93" s="31">
        <v>0</v>
      </c>
      <c r="Q93" s="31">
        <v>0</v>
      </c>
      <c r="R93" s="31">
        <v>3.4735436322580644E-2</v>
      </c>
      <c r="S93" s="31">
        <v>0</v>
      </c>
      <c r="T93" s="31">
        <v>0</v>
      </c>
      <c r="U93" s="31">
        <v>0</v>
      </c>
      <c r="V93" s="31">
        <v>6.7219091176774182</v>
      </c>
      <c r="W93" s="31">
        <v>0</v>
      </c>
      <c r="X93" s="31">
        <v>0</v>
      </c>
      <c r="Y93" s="31">
        <v>0</v>
      </c>
      <c r="Z93" s="31">
        <v>0</v>
      </c>
      <c r="AA93" s="31">
        <v>0</v>
      </c>
      <c r="AB93" s="31">
        <v>0</v>
      </c>
      <c r="AC93" s="31">
        <v>0</v>
      </c>
      <c r="AD93" s="31">
        <v>0</v>
      </c>
      <c r="AE93" s="31">
        <v>0</v>
      </c>
      <c r="AF93" s="31">
        <v>0</v>
      </c>
      <c r="AG93" s="31">
        <v>0</v>
      </c>
      <c r="AH93" s="31">
        <v>0</v>
      </c>
      <c r="AI93" s="31">
        <v>0</v>
      </c>
      <c r="AJ93" s="31">
        <v>0</v>
      </c>
      <c r="AK93" s="31">
        <v>0</v>
      </c>
      <c r="AL93" s="31">
        <v>0</v>
      </c>
      <c r="AM93" s="31">
        <v>0</v>
      </c>
      <c r="AN93" s="31">
        <v>0</v>
      </c>
      <c r="AO93" s="31">
        <v>0</v>
      </c>
      <c r="AP93" s="31">
        <v>0</v>
      </c>
      <c r="AQ93" s="31">
        <v>0</v>
      </c>
      <c r="AR93" s="31">
        <v>0</v>
      </c>
      <c r="AS93" s="31">
        <v>0</v>
      </c>
      <c r="AT93" s="31">
        <v>0</v>
      </c>
      <c r="AU93" s="31">
        <v>0</v>
      </c>
      <c r="AV93" s="31">
        <v>0.73651770732258059</v>
      </c>
      <c r="AW93" s="31">
        <v>0.85329655161290319</v>
      </c>
      <c r="AX93" s="31">
        <v>0</v>
      </c>
      <c r="AY93" s="31">
        <v>0</v>
      </c>
      <c r="AZ93" s="31">
        <v>16.490636104310582</v>
      </c>
      <c r="BA93" s="31">
        <v>0</v>
      </c>
      <c r="BB93" s="31">
        <v>0</v>
      </c>
      <c r="BC93" s="31">
        <v>0</v>
      </c>
      <c r="BD93" s="31">
        <v>0</v>
      </c>
      <c r="BE93" s="31">
        <v>0</v>
      </c>
      <c r="BF93" s="31">
        <v>0.35646777054838702</v>
      </c>
      <c r="BG93" s="31">
        <v>0.24036522580645164</v>
      </c>
      <c r="BH93" s="31">
        <v>0</v>
      </c>
      <c r="BI93" s="31">
        <v>0</v>
      </c>
      <c r="BJ93" s="31">
        <v>0.80264018474193555</v>
      </c>
      <c r="BK93" s="32">
        <f t="shared" si="3"/>
        <v>27.573065885665422</v>
      </c>
    </row>
    <row r="94" spans="1:63">
      <c r="A94" s="29"/>
      <c r="B94" s="30" t="s">
        <v>98</v>
      </c>
      <c r="C94" s="31">
        <v>0</v>
      </c>
      <c r="D94" s="31">
        <v>0</v>
      </c>
      <c r="E94" s="31">
        <v>0</v>
      </c>
      <c r="F94" s="31">
        <v>0</v>
      </c>
      <c r="G94" s="31">
        <v>0</v>
      </c>
      <c r="H94" s="31">
        <v>0.26157650925806453</v>
      </c>
      <c r="I94" s="31">
        <v>7.2534019354838719</v>
      </c>
      <c r="J94" s="31">
        <v>0</v>
      </c>
      <c r="K94" s="31">
        <v>0</v>
      </c>
      <c r="L94" s="31">
        <v>0.59949101038709673</v>
      </c>
      <c r="M94" s="31">
        <v>0</v>
      </c>
      <c r="N94" s="31">
        <v>0</v>
      </c>
      <c r="O94" s="31">
        <v>0</v>
      </c>
      <c r="P94" s="31">
        <v>0</v>
      </c>
      <c r="Q94" s="31">
        <v>0</v>
      </c>
      <c r="R94" s="31">
        <v>0.14436393403225806</v>
      </c>
      <c r="S94" s="31">
        <v>0</v>
      </c>
      <c r="T94" s="31">
        <v>0</v>
      </c>
      <c r="U94" s="31">
        <v>0</v>
      </c>
      <c r="V94" s="31">
        <v>1.5957484258064518</v>
      </c>
      <c r="W94" s="31">
        <v>0</v>
      </c>
      <c r="X94" s="31">
        <v>0</v>
      </c>
      <c r="Y94" s="31">
        <v>0</v>
      </c>
      <c r="Z94" s="31">
        <v>0</v>
      </c>
      <c r="AA94" s="31">
        <v>0</v>
      </c>
      <c r="AB94" s="31">
        <v>0.14360198709677419</v>
      </c>
      <c r="AC94" s="31">
        <v>0</v>
      </c>
      <c r="AD94" s="31">
        <v>0</v>
      </c>
      <c r="AE94" s="31">
        <v>0</v>
      </c>
      <c r="AF94" s="31">
        <v>0.57440794838709675</v>
      </c>
      <c r="AG94" s="31">
        <v>0</v>
      </c>
      <c r="AH94" s="31">
        <v>0</v>
      </c>
      <c r="AI94" s="31">
        <v>0</v>
      </c>
      <c r="AJ94" s="31">
        <v>0</v>
      </c>
      <c r="AK94" s="31">
        <v>0</v>
      </c>
      <c r="AL94" s="31">
        <v>2.3933664516129032E-2</v>
      </c>
      <c r="AM94" s="31">
        <v>0</v>
      </c>
      <c r="AN94" s="31">
        <v>0</v>
      </c>
      <c r="AO94" s="31">
        <v>0</v>
      </c>
      <c r="AP94" s="31">
        <v>0</v>
      </c>
      <c r="AQ94" s="31">
        <v>0</v>
      </c>
      <c r="AR94" s="31">
        <v>0</v>
      </c>
      <c r="AS94" s="31">
        <v>0</v>
      </c>
      <c r="AT94" s="31">
        <v>0</v>
      </c>
      <c r="AU94" s="31">
        <v>0</v>
      </c>
      <c r="AV94" s="31">
        <v>1.7942388840645163</v>
      </c>
      <c r="AW94" s="31">
        <v>1.5251608044838705</v>
      </c>
      <c r="AX94" s="31">
        <v>0</v>
      </c>
      <c r="AY94" s="31">
        <v>0</v>
      </c>
      <c r="AZ94" s="31">
        <v>8.7800923361928298</v>
      </c>
      <c r="BA94" s="31">
        <v>0</v>
      </c>
      <c r="BB94" s="31">
        <v>0</v>
      </c>
      <c r="BC94" s="31">
        <v>0</v>
      </c>
      <c r="BD94" s="31">
        <v>0</v>
      </c>
      <c r="BE94" s="31">
        <v>0</v>
      </c>
      <c r="BF94" s="31">
        <v>0.74022673880645151</v>
      </c>
      <c r="BG94" s="31">
        <v>7.1800993548387093E-2</v>
      </c>
      <c r="BH94" s="31">
        <v>0</v>
      </c>
      <c r="BI94" s="31">
        <v>0</v>
      </c>
      <c r="BJ94" s="31">
        <v>1.8941212993548386</v>
      </c>
      <c r="BK94" s="32">
        <f t="shared" si="3"/>
        <v>25.402166471418639</v>
      </c>
    </row>
    <row r="95" spans="1:63">
      <c r="A95" s="29"/>
      <c r="B95" s="30" t="s">
        <v>99</v>
      </c>
      <c r="C95" s="31">
        <v>0</v>
      </c>
      <c r="D95" s="31">
        <v>0</v>
      </c>
      <c r="E95" s="31">
        <v>0</v>
      </c>
      <c r="F95" s="31">
        <v>0</v>
      </c>
      <c r="G95" s="31">
        <v>0</v>
      </c>
      <c r="H95" s="31">
        <v>0.61250609087096763</v>
      </c>
      <c r="I95" s="31">
        <v>0.12033225806451613</v>
      </c>
      <c r="J95" s="31">
        <v>1.2033225806451613</v>
      </c>
      <c r="K95" s="31">
        <v>0</v>
      </c>
      <c r="L95" s="31">
        <v>3.4323194244193549</v>
      </c>
      <c r="M95" s="31">
        <v>0</v>
      </c>
      <c r="N95" s="31">
        <v>0</v>
      </c>
      <c r="O95" s="31">
        <v>0</v>
      </c>
      <c r="P95" s="31">
        <v>0</v>
      </c>
      <c r="Q95" s="31">
        <v>0</v>
      </c>
      <c r="R95" s="31">
        <v>0.20536034919354834</v>
      </c>
      <c r="S95" s="31">
        <v>0.60166129032258064</v>
      </c>
      <c r="T95" s="31">
        <v>6.0406793548387094</v>
      </c>
      <c r="U95" s="31">
        <v>0</v>
      </c>
      <c r="V95" s="31">
        <v>0.93859161290322579</v>
      </c>
      <c r="W95" s="31">
        <v>0</v>
      </c>
      <c r="X95" s="31">
        <v>0</v>
      </c>
      <c r="Y95" s="31">
        <v>0</v>
      </c>
      <c r="Z95" s="31">
        <v>0</v>
      </c>
      <c r="AA95" s="31">
        <v>0</v>
      </c>
      <c r="AB95" s="31">
        <v>3.5741651612903227E-2</v>
      </c>
      <c r="AC95" s="31">
        <v>0</v>
      </c>
      <c r="AD95" s="31">
        <v>0</v>
      </c>
      <c r="AE95" s="31">
        <v>0</v>
      </c>
      <c r="AF95" s="31">
        <v>0.2442346193548387</v>
      </c>
      <c r="AG95" s="31">
        <v>0</v>
      </c>
      <c r="AH95" s="31">
        <v>0</v>
      </c>
      <c r="AI95" s="31">
        <v>0</v>
      </c>
      <c r="AJ95" s="31">
        <v>0</v>
      </c>
      <c r="AK95" s="31">
        <v>0</v>
      </c>
      <c r="AL95" s="31">
        <v>1.1913883870967742E-2</v>
      </c>
      <c r="AM95" s="31">
        <v>0</v>
      </c>
      <c r="AN95" s="31">
        <v>0</v>
      </c>
      <c r="AO95" s="31">
        <v>0</v>
      </c>
      <c r="AP95" s="31">
        <v>0</v>
      </c>
      <c r="AQ95" s="31">
        <v>0</v>
      </c>
      <c r="AR95" s="31">
        <v>0</v>
      </c>
      <c r="AS95" s="31">
        <v>0</v>
      </c>
      <c r="AT95" s="31">
        <v>0</v>
      </c>
      <c r="AU95" s="31">
        <v>0</v>
      </c>
      <c r="AV95" s="31">
        <v>0.96272263874193575</v>
      </c>
      <c r="AW95" s="31">
        <v>0.6494258098064517</v>
      </c>
      <c r="AX95" s="31">
        <v>0</v>
      </c>
      <c r="AY95" s="31">
        <v>0</v>
      </c>
      <c r="AZ95" s="31">
        <v>8.8636655541465714</v>
      </c>
      <c r="BA95" s="31">
        <v>0</v>
      </c>
      <c r="BB95" s="31">
        <v>0</v>
      </c>
      <c r="BC95" s="31">
        <v>0</v>
      </c>
      <c r="BD95" s="31">
        <v>0</v>
      </c>
      <c r="BE95" s="31">
        <v>0</v>
      </c>
      <c r="BF95" s="31">
        <v>1.4911579100322587</v>
      </c>
      <c r="BG95" s="31">
        <v>5.9569419354838712E-2</v>
      </c>
      <c r="BH95" s="31">
        <v>0</v>
      </c>
      <c r="BI95" s="31">
        <v>0</v>
      </c>
      <c r="BJ95" s="31">
        <v>2.0461312830000002</v>
      </c>
      <c r="BK95" s="32">
        <f t="shared" si="3"/>
        <v>27.519335731178831</v>
      </c>
    </row>
    <row r="96" spans="1:63">
      <c r="A96" s="29"/>
      <c r="B96" s="30" t="s">
        <v>100</v>
      </c>
      <c r="C96" s="31">
        <v>0</v>
      </c>
      <c r="D96" s="31">
        <v>6.0047985290322581</v>
      </c>
      <c r="E96" s="31">
        <v>0</v>
      </c>
      <c r="F96" s="31">
        <v>0</v>
      </c>
      <c r="G96" s="31">
        <v>0</v>
      </c>
      <c r="H96" s="31">
        <v>0.2151353251290323</v>
      </c>
      <c r="I96" s="31">
        <v>15.581313548387095</v>
      </c>
      <c r="J96" s="31">
        <v>0.59928129032258071</v>
      </c>
      <c r="K96" s="31">
        <v>0</v>
      </c>
      <c r="L96" s="31">
        <v>1.1175397501935485</v>
      </c>
      <c r="M96" s="31">
        <v>0</v>
      </c>
      <c r="N96" s="31">
        <v>0</v>
      </c>
      <c r="O96" s="31">
        <v>0</v>
      </c>
      <c r="P96" s="31">
        <v>0</v>
      </c>
      <c r="Q96" s="31">
        <v>0</v>
      </c>
      <c r="R96" s="31">
        <v>0.16124136945161288</v>
      </c>
      <c r="S96" s="31">
        <v>0.61126691612903228</v>
      </c>
      <c r="T96" s="31">
        <v>0</v>
      </c>
      <c r="U96" s="31">
        <v>0</v>
      </c>
      <c r="V96" s="31">
        <v>7.1913754838709681E-2</v>
      </c>
      <c r="W96" s="31">
        <v>0</v>
      </c>
      <c r="X96" s="31">
        <v>0</v>
      </c>
      <c r="Y96" s="31">
        <v>0</v>
      </c>
      <c r="Z96" s="31">
        <v>0</v>
      </c>
      <c r="AA96" s="31">
        <v>0</v>
      </c>
      <c r="AB96" s="31">
        <v>5.4850970419354821E-2</v>
      </c>
      <c r="AC96" s="31">
        <v>0</v>
      </c>
      <c r="AD96" s="31">
        <v>0</v>
      </c>
      <c r="AE96" s="31">
        <v>0</v>
      </c>
      <c r="AF96" s="31">
        <v>0.64090143870967742</v>
      </c>
      <c r="AG96" s="31">
        <v>0</v>
      </c>
      <c r="AH96" s="31">
        <v>0</v>
      </c>
      <c r="AI96" s="31">
        <v>0</v>
      </c>
      <c r="AJ96" s="31">
        <v>0</v>
      </c>
      <c r="AK96" s="31">
        <v>0</v>
      </c>
      <c r="AL96" s="31">
        <v>5.9342725806451613E-3</v>
      </c>
      <c r="AM96" s="31">
        <v>0</v>
      </c>
      <c r="AN96" s="31">
        <v>0</v>
      </c>
      <c r="AO96" s="31">
        <v>0</v>
      </c>
      <c r="AP96" s="31">
        <v>0</v>
      </c>
      <c r="AQ96" s="31">
        <v>0</v>
      </c>
      <c r="AR96" s="31">
        <v>0</v>
      </c>
      <c r="AS96" s="31">
        <v>0</v>
      </c>
      <c r="AT96" s="31">
        <v>0</v>
      </c>
      <c r="AU96" s="31">
        <v>0</v>
      </c>
      <c r="AV96" s="31">
        <v>0.8384790857741935</v>
      </c>
      <c r="AW96" s="31">
        <v>14.099831651612902</v>
      </c>
      <c r="AX96" s="31">
        <v>0</v>
      </c>
      <c r="AY96" s="31">
        <v>0</v>
      </c>
      <c r="AZ96" s="31">
        <v>6.594292191472233</v>
      </c>
      <c r="BA96" s="31">
        <v>0</v>
      </c>
      <c r="BB96" s="31">
        <v>0</v>
      </c>
      <c r="BC96" s="31">
        <v>0</v>
      </c>
      <c r="BD96" s="31">
        <v>0</v>
      </c>
      <c r="BE96" s="31">
        <v>0</v>
      </c>
      <c r="BF96" s="31">
        <v>0.95549940551612933</v>
      </c>
      <c r="BG96" s="31">
        <v>5.9342725806451613E-2</v>
      </c>
      <c r="BH96" s="31">
        <v>0</v>
      </c>
      <c r="BI96" s="31">
        <v>0</v>
      </c>
      <c r="BJ96" s="31">
        <v>1.2128971876774195</v>
      </c>
      <c r="BK96" s="32">
        <f t="shared" si="3"/>
        <v>48.824519413052876</v>
      </c>
    </row>
    <row r="97" spans="1:63">
      <c r="A97" s="29"/>
      <c r="B97" s="30" t="s">
        <v>101</v>
      </c>
      <c r="C97" s="31">
        <v>0</v>
      </c>
      <c r="D97" s="31">
        <v>0</v>
      </c>
      <c r="E97" s="31">
        <v>0</v>
      </c>
      <c r="F97" s="31">
        <v>0</v>
      </c>
      <c r="G97" s="31">
        <v>0</v>
      </c>
      <c r="H97" s="31">
        <v>0.19699790535483871</v>
      </c>
      <c r="I97" s="31">
        <v>6.2191894547096771</v>
      </c>
      <c r="J97" s="31">
        <v>0.23943264516129031</v>
      </c>
      <c r="K97" s="31">
        <v>0</v>
      </c>
      <c r="L97" s="31">
        <v>0.74687721454838707</v>
      </c>
      <c r="M97" s="31">
        <v>0</v>
      </c>
      <c r="N97" s="31">
        <v>0</v>
      </c>
      <c r="O97" s="31">
        <v>0</v>
      </c>
      <c r="P97" s="31">
        <v>0</v>
      </c>
      <c r="Q97" s="31">
        <v>0</v>
      </c>
      <c r="R97" s="31">
        <v>0.19966919432258065</v>
      </c>
      <c r="S97" s="31">
        <v>0</v>
      </c>
      <c r="T97" s="31">
        <v>0</v>
      </c>
      <c r="U97" s="31">
        <v>0</v>
      </c>
      <c r="V97" s="31">
        <v>0.19633476903225808</v>
      </c>
      <c r="W97" s="31">
        <v>0</v>
      </c>
      <c r="X97" s="31">
        <v>0</v>
      </c>
      <c r="Y97" s="31">
        <v>0</v>
      </c>
      <c r="Z97" s="31">
        <v>0</v>
      </c>
      <c r="AA97" s="31">
        <v>0</v>
      </c>
      <c r="AB97" s="31">
        <v>0</v>
      </c>
      <c r="AC97" s="31">
        <v>0</v>
      </c>
      <c r="AD97" s="31">
        <v>0</v>
      </c>
      <c r="AE97" s="31">
        <v>0</v>
      </c>
      <c r="AF97" s="31">
        <v>5.9283193548387096</v>
      </c>
      <c r="AG97" s="31">
        <v>0</v>
      </c>
      <c r="AH97" s="31">
        <v>0</v>
      </c>
      <c r="AI97" s="31">
        <v>0</v>
      </c>
      <c r="AJ97" s="31">
        <v>0</v>
      </c>
      <c r="AK97" s="31">
        <v>0</v>
      </c>
      <c r="AL97" s="31">
        <v>5.9283193548387118E-4</v>
      </c>
      <c r="AM97" s="31">
        <v>0</v>
      </c>
      <c r="AN97" s="31">
        <v>0</v>
      </c>
      <c r="AO97" s="31">
        <v>0</v>
      </c>
      <c r="AP97" s="31">
        <v>0</v>
      </c>
      <c r="AQ97" s="31">
        <v>0</v>
      </c>
      <c r="AR97" s="31">
        <v>0</v>
      </c>
      <c r="AS97" s="31">
        <v>0</v>
      </c>
      <c r="AT97" s="31">
        <v>0</v>
      </c>
      <c r="AU97" s="31">
        <v>0</v>
      </c>
      <c r="AV97" s="31">
        <v>1.0109390944516128</v>
      </c>
      <c r="AW97" s="31">
        <v>1.4441385948387095</v>
      </c>
      <c r="AX97" s="31">
        <v>0</v>
      </c>
      <c r="AY97" s="31">
        <v>0</v>
      </c>
      <c r="AZ97" s="31">
        <v>9.5758115216924153</v>
      </c>
      <c r="BA97" s="31">
        <v>0</v>
      </c>
      <c r="BB97" s="31">
        <v>0</v>
      </c>
      <c r="BC97" s="31">
        <v>0</v>
      </c>
      <c r="BD97" s="31">
        <v>0</v>
      </c>
      <c r="BE97" s="31">
        <v>0</v>
      </c>
      <c r="BF97" s="31">
        <v>0.85733540938709685</v>
      </c>
      <c r="BG97" s="31">
        <v>7.1139832258064514E-2</v>
      </c>
      <c r="BH97" s="31">
        <v>0</v>
      </c>
      <c r="BI97" s="31">
        <v>0</v>
      </c>
      <c r="BJ97" s="31">
        <v>0.49809739219354837</v>
      </c>
      <c r="BK97" s="32">
        <f t="shared" si="3"/>
        <v>27.184875214724677</v>
      </c>
    </row>
    <row r="98" spans="1:63">
      <c r="A98" s="29"/>
      <c r="B98" s="30" t="s">
        <v>102</v>
      </c>
      <c r="C98" s="31">
        <v>0</v>
      </c>
      <c r="D98" s="31">
        <v>0</v>
      </c>
      <c r="E98" s="31">
        <v>0</v>
      </c>
      <c r="F98" s="31">
        <v>0</v>
      </c>
      <c r="G98" s="31">
        <v>0</v>
      </c>
      <c r="H98" s="31">
        <v>0.29276577093548389</v>
      </c>
      <c r="I98" s="31">
        <v>7.7860488629032263</v>
      </c>
      <c r="J98" s="31">
        <v>1.1932641935483872</v>
      </c>
      <c r="K98" s="31">
        <v>0</v>
      </c>
      <c r="L98" s="31">
        <v>5.9663209677419358E-2</v>
      </c>
      <c r="M98" s="31">
        <v>0</v>
      </c>
      <c r="N98" s="31">
        <v>0</v>
      </c>
      <c r="O98" s="31">
        <v>0</v>
      </c>
      <c r="P98" s="31">
        <v>0</v>
      </c>
      <c r="Q98" s="31">
        <v>0</v>
      </c>
      <c r="R98" s="31">
        <v>8.3072445967741923E-2</v>
      </c>
      <c r="S98" s="31">
        <v>0</v>
      </c>
      <c r="T98" s="31">
        <v>0</v>
      </c>
      <c r="U98" s="31">
        <v>0</v>
      </c>
      <c r="V98" s="31">
        <v>1.2738667746451615</v>
      </c>
      <c r="W98" s="31">
        <v>0</v>
      </c>
      <c r="X98" s="31">
        <v>0</v>
      </c>
      <c r="Y98" s="31">
        <v>0</v>
      </c>
      <c r="Z98" s="31">
        <v>0</v>
      </c>
      <c r="AA98" s="31">
        <v>0</v>
      </c>
      <c r="AB98" s="31">
        <v>4.7277909677419357E-2</v>
      </c>
      <c r="AC98" s="31">
        <v>0</v>
      </c>
      <c r="AD98" s="31">
        <v>0</v>
      </c>
      <c r="AE98" s="31">
        <v>0</v>
      </c>
      <c r="AF98" s="31">
        <v>0.20093111612903225</v>
      </c>
      <c r="AG98" s="31">
        <v>0</v>
      </c>
      <c r="AH98" s="31">
        <v>0</v>
      </c>
      <c r="AI98" s="31">
        <v>0</v>
      </c>
      <c r="AJ98" s="31">
        <v>0</v>
      </c>
      <c r="AK98" s="31">
        <v>0</v>
      </c>
      <c r="AL98" s="31">
        <v>1.1819477419354839E-2</v>
      </c>
      <c r="AM98" s="31">
        <v>0</v>
      </c>
      <c r="AN98" s="31">
        <v>0</v>
      </c>
      <c r="AO98" s="31">
        <v>0</v>
      </c>
      <c r="AP98" s="31">
        <v>0</v>
      </c>
      <c r="AQ98" s="31">
        <v>0</v>
      </c>
      <c r="AR98" s="31">
        <v>0</v>
      </c>
      <c r="AS98" s="31">
        <v>0</v>
      </c>
      <c r="AT98" s="31">
        <v>0</v>
      </c>
      <c r="AU98" s="31">
        <v>0</v>
      </c>
      <c r="AV98" s="31">
        <v>0.6846937111935486</v>
      </c>
      <c r="AW98" s="31">
        <v>0</v>
      </c>
      <c r="AX98" s="31">
        <v>0</v>
      </c>
      <c r="AY98" s="31">
        <v>0</v>
      </c>
      <c r="AZ98" s="31">
        <v>16.572467534267123</v>
      </c>
      <c r="BA98" s="31">
        <v>0</v>
      </c>
      <c r="BB98" s="31">
        <v>0</v>
      </c>
      <c r="BC98" s="31">
        <v>0</v>
      </c>
      <c r="BD98" s="31">
        <v>0</v>
      </c>
      <c r="BE98" s="31">
        <v>0</v>
      </c>
      <c r="BF98" s="31">
        <v>0.78834604741935455</v>
      </c>
      <c r="BG98" s="31">
        <v>0</v>
      </c>
      <c r="BH98" s="31">
        <v>0</v>
      </c>
      <c r="BI98" s="31">
        <v>0</v>
      </c>
      <c r="BJ98" s="31">
        <v>0.22751613483870967</v>
      </c>
      <c r="BK98" s="32">
        <f t="shared" si="3"/>
        <v>29.221733188621965</v>
      </c>
    </row>
    <row r="99" spans="1:63">
      <c r="A99" s="29"/>
      <c r="B99" s="30" t="s">
        <v>103</v>
      </c>
      <c r="C99" s="31">
        <v>0</v>
      </c>
      <c r="D99" s="31">
        <v>0.35710829032258068</v>
      </c>
      <c r="E99" s="31">
        <v>0</v>
      </c>
      <c r="F99" s="31">
        <v>0</v>
      </c>
      <c r="G99" s="31">
        <v>0</v>
      </c>
      <c r="H99" s="31">
        <v>0.18823819761290325</v>
      </c>
      <c r="I99" s="31">
        <v>13.332042838709679</v>
      </c>
      <c r="J99" s="31">
        <v>0.89277072580645167</v>
      </c>
      <c r="K99" s="31">
        <v>0</v>
      </c>
      <c r="L99" s="31">
        <v>0.3285396270967742</v>
      </c>
      <c r="M99" s="31">
        <v>0</v>
      </c>
      <c r="N99" s="31">
        <v>0</v>
      </c>
      <c r="O99" s="31">
        <v>0</v>
      </c>
      <c r="P99" s="31">
        <v>0</v>
      </c>
      <c r="Q99" s="31">
        <v>0</v>
      </c>
      <c r="R99" s="31">
        <v>0.22908312799999997</v>
      </c>
      <c r="S99" s="31">
        <v>2.3807219354838708E-2</v>
      </c>
      <c r="T99" s="31">
        <v>0</v>
      </c>
      <c r="U99" s="31">
        <v>0</v>
      </c>
      <c r="V99" s="31">
        <v>3.2770637441935486</v>
      </c>
      <c r="W99" s="31">
        <v>0</v>
      </c>
      <c r="X99" s="31">
        <v>0</v>
      </c>
      <c r="Y99" s="31">
        <v>0</v>
      </c>
      <c r="Z99" s="31">
        <v>0</v>
      </c>
      <c r="AA99" s="31">
        <v>0</v>
      </c>
      <c r="AB99" s="31">
        <v>0</v>
      </c>
      <c r="AC99" s="31">
        <v>0</v>
      </c>
      <c r="AD99" s="31">
        <v>0</v>
      </c>
      <c r="AE99" s="31">
        <v>0</v>
      </c>
      <c r="AF99" s="31">
        <v>2.3584677419354838</v>
      </c>
      <c r="AG99" s="31">
        <v>0</v>
      </c>
      <c r="AH99" s="31">
        <v>0</v>
      </c>
      <c r="AI99" s="31">
        <v>0</v>
      </c>
      <c r="AJ99" s="31">
        <v>0</v>
      </c>
      <c r="AK99" s="31">
        <v>0</v>
      </c>
      <c r="AL99" s="31">
        <v>0</v>
      </c>
      <c r="AM99" s="31">
        <v>0</v>
      </c>
      <c r="AN99" s="31">
        <v>0</v>
      </c>
      <c r="AO99" s="31">
        <v>0</v>
      </c>
      <c r="AP99" s="31">
        <v>0</v>
      </c>
      <c r="AQ99" s="31">
        <v>0</v>
      </c>
      <c r="AR99" s="31">
        <v>0</v>
      </c>
      <c r="AS99" s="31">
        <v>0</v>
      </c>
      <c r="AT99" s="31">
        <v>0</v>
      </c>
      <c r="AU99" s="31">
        <v>0</v>
      </c>
      <c r="AV99" s="31">
        <v>0.9372916559354838</v>
      </c>
      <c r="AW99" s="31">
        <v>0.70754032258064514</v>
      </c>
      <c r="AX99" s="31">
        <v>0</v>
      </c>
      <c r="AY99" s="31">
        <v>0</v>
      </c>
      <c r="AZ99" s="31">
        <v>1.9898397662803662</v>
      </c>
      <c r="BA99" s="31">
        <v>0</v>
      </c>
      <c r="BB99" s="31">
        <v>0</v>
      </c>
      <c r="BC99" s="31">
        <v>0</v>
      </c>
      <c r="BD99" s="31">
        <v>0</v>
      </c>
      <c r="BE99" s="31">
        <v>0</v>
      </c>
      <c r="BF99" s="31">
        <v>0.99209771109677469</v>
      </c>
      <c r="BG99" s="31">
        <v>0</v>
      </c>
      <c r="BH99" s="31">
        <v>0</v>
      </c>
      <c r="BI99" s="31">
        <v>0</v>
      </c>
      <c r="BJ99" s="31">
        <v>1.1108206178709676</v>
      </c>
      <c r="BK99" s="32">
        <f t="shared" si="3"/>
        <v>26.724711586796499</v>
      </c>
    </row>
    <row r="100" spans="1:63">
      <c r="A100" s="29"/>
      <c r="B100" s="30" t="s">
        <v>104</v>
      </c>
      <c r="C100" s="31">
        <v>0</v>
      </c>
      <c r="D100" s="31">
        <v>5.9325193548387096</v>
      </c>
      <c r="E100" s="31">
        <v>0</v>
      </c>
      <c r="F100" s="31">
        <v>0</v>
      </c>
      <c r="G100" s="31">
        <v>0</v>
      </c>
      <c r="H100" s="31">
        <v>0.11327567038709677</v>
      </c>
      <c r="I100" s="31">
        <v>7.7716003548387107</v>
      </c>
      <c r="J100" s="31">
        <v>0</v>
      </c>
      <c r="K100" s="31">
        <v>0</v>
      </c>
      <c r="L100" s="31">
        <v>3.2278837809677414</v>
      </c>
      <c r="M100" s="31">
        <v>0</v>
      </c>
      <c r="N100" s="31">
        <v>0</v>
      </c>
      <c r="O100" s="31">
        <v>0</v>
      </c>
      <c r="P100" s="31">
        <v>0</v>
      </c>
      <c r="Q100" s="31">
        <v>0</v>
      </c>
      <c r="R100" s="31">
        <v>0.27030018725806448</v>
      </c>
      <c r="S100" s="31">
        <v>0</v>
      </c>
      <c r="T100" s="31">
        <v>2.3730077419354838E-2</v>
      </c>
      <c r="U100" s="31">
        <v>0</v>
      </c>
      <c r="V100" s="31">
        <v>0.43199368667741933</v>
      </c>
      <c r="W100" s="31">
        <v>0</v>
      </c>
      <c r="X100" s="31">
        <v>0</v>
      </c>
      <c r="Y100" s="31">
        <v>0</v>
      </c>
      <c r="Z100" s="31">
        <v>0</v>
      </c>
      <c r="AA100" s="31">
        <v>0</v>
      </c>
      <c r="AB100" s="31">
        <v>3.5265754838709681E-2</v>
      </c>
      <c r="AC100" s="31">
        <v>0</v>
      </c>
      <c r="AD100" s="31">
        <v>0</v>
      </c>
      <c r="AE100" s="31">
        <v>0</v>
      </c>
      <c r="AF100" s="31">
        <v>0.23510503225806453</v>
      </c>
      <c r="AG100" s="31">
        <v>0</v>
      </c>
      <c r="AH100" s="31">
        <v>0</v>
      </c>
      <c r="AI100" s="31">
        <v>0</v>
      </c>
      <c r="AJ100" s="31">
        <v>0</v>
      </c>
      <c r="AK100" s="31">
        <v>0</v>
      </c>
      <c r="AL100" s="31">
        <v>1.7632877419354841E-2</v>
      </c>
      <c r="AM100" s="31">
        <v>0</v>
      </c>
      <c r="AN100" s="31">
        <v>0</v>
      </c>
      <c r="AO100" s="31">
        <v>0</v>
      </c>
      <c r="AP100" s="31">
        <v>0</v>
      </c>
      <c r="AQ100" s="31">
        <v>0</v>
      </c>
      <c r="AR100" s="31">
        <v>0</v>
      </c>
      <c r="AS100" s="31">
        <v>0</v>
      </c>
      <c r="AT100" s="31">
        <v>0</v>
      </c>
      <c r="AU100" s="31">
        <v>0</v>
      </c>
      <c r="AV100" s="31">
        <v>0.89691351180645162</v>
      </c>
      <c r="AW100" s="31">
        <v>4.7197335225806452</v>
      </c>
      <c r="AX100" s="31">
        <v>0.58776258064516129</v>
      </c>
      <c r="AY100" s="31">
        <v>0</v>
      </c>
      <c r="AZ100" s="31">
        <v>5.1698395945608153</v>
      </c>
      <c r="BA100" s="31">
        <v>0</v>
      </c>
      <c r="BB100" s="31">
        <v>0</v>
      </c>
      <c r="BC100" s="31">
        <v>0</v>
      </c>
      <c r="BD100" s="31">
        <v>0</v>
      </c>
      <c r="BE100" s="31">
        <v>0</v>
      </c>
      <c r="BF100" s="31">
        <v>1.328827266258064</v>
      </c>
      <c r="BG100" s="31">
        <v>0.31233185945161296</v>
      </c>
      <c r="BH100" s="31">
        <v>0</v>
      </c>
      <c r="BI100" s="31">
        <v>0</v>
      </c>
      <c r="BJ100" s="31">
        <v>0.51264646632258071</v>
      </c>
      <c r="BK100" s="32">
        <f t="shared" si="3"/>
        <v>31.587361578528565</v>
      </c>
    </row>
    <row r="101" spans="1:63">
      <c r="A101" s="29"/>
      <c r="B101" s="30" t="s">
        <v>105</v>
      </c>
      <c r="C101" s="31">
        <v>0</v>
      </c>
      <c r="D101" s="31">
        <v>0</v>
      </c>
      <c r="E101" s="31">
        <v>0</v>
      </c>
      <c r="F101" s="31">
        <v>0</v>
      </c>
      <c r="G101" s="31">
        <v>0</v>
      </c>
      <c r="H101" s="31">
        <v>0.18854356080645163</v>
      </c>
      <c r="I101" s="31">
        <v>6.1350537967741934</v>
      </c>
      <c r="J101" s="31">
        <v>0</v>
      </c>
      <c r="K101" s="31">
        <v>0</v>
      </c>
      <c r="L101" s="31">
        <v>2.6651388043225808</v>
      </c>
      <c r="M101" s="31">
        <v>0</v>
      </c>
      <c r="N101" s="31">
        <v>0</v>
      </c>
      <c r="O101" s="31">
        <v>0</v>
      </c>
      <c r="P101" s="31">
        <v>0</v>
      </c>
      <c r="Q101" s="31">
        <v>0</v>
      </c>
      <c r="R101" s="31">
        <v>0.15914186203225808</v>
      </c>
      <c r="S101" s="31">
        <v>0.36816906429032265</v>
      </c>
      <c r="T101" s="31">
        <v>0</v>
      </c>
      <c r="U101" s="31">
        <v>0</v>
      </c>
      <c r="V101" s="31">
        <v>0.52012016774193548</v>
      </c>
      <c r="W101" s="31">
        <v>0</v>
      </c>
      <c r="X101" s="31">
        <v>0</v>
      </c>
      <c r="Y101" s="31">
        <v>0</v>
      </c>
      <c r="Z101" s="31">
        <v>0</v>
      </c>
      <c r="AA101" s="31">
        <v>0</v>
      </c>
      <c r="AB101" s="31">
        <v>0</v>
      </c>
      <c r="AC101" s="31">
        <v>0</v>
      </c>
      <c r="AD101" s="31">
        <v>0</v>
      </c>
      <c r="AE101" s="31">
        <v>0</v>
      </c>
      <c r="AF101" s="31">
        <v>0</v>
      </c>
      <c r="AG101" s="31">
        <v>0</v>
      </c>
      <c r="AH101" s="31">
        <v>0</v>
      </c>
      <c r="AI101" s="31">
        <v>0</v>
      </c>
      <c r="AJ101" s="31">
        <v>0</v>
      </c>
      <c r="AK101" s="31">
        <v>0</v>
      </c>
      <c r="AL101" s="31">
        <v>0</v>
      </c>
      <c r="AM101" s="31">
        <v>0</v>
      </c>
      <c r="AN101" s="31">
        <v>0</v>
      </c>
      <c r="AO101" s="31">
        <v>0</v>
      </c>
      <c r="AP101" s="31">
        <v>0</v>
      </c>
      <c r="AQ101" s="31">
        <v>0</v>
      </c>
      <c r="AR101" s="31">
        <v>0</v>
      </c>
      <c r="AS101" s="31">
        <v>0</v>
      </c>
      <c r="AT101" s="31">
        <v>0</v>
      </c>
      <c r="AU101" s="31">
        <v>0</v>
      </c>
      <c r="AV101" s="31">
        <v>1.0353618421612902</v>
      </c>
      <c r="AW101" s="31">
        <v>2.6705566451612905</v>
      </c>
      <c r="AX101" s="31">
        <v>0</v>
      </c>
      <c r="AY101" s="31">
        <v>0</v>
      </c>
      <c r="AZ101" s="31">
        <v>31.96232294604734</v>
      </c>
      <c r="BA101" s="31">
        <v>0</v>
      </c>
      <c r="BB101" s="31">
        <v>0</v>
      </c>
      <c r="BC101" s="31">
        <v>0</v>
      </c>
      <c r="BD101" s="31">
        <v>0</v>
      </c>
      <c r="BE101" s="31">
        <v>0</v>
      </c>
      <c r="BF101" s="31">
        <v>0.95481259303225818</v>
      </c>
      <c r="BG101" s="31">
        <v>2.214910487064516</v>
      </c>
      <c r="BH101" s="31">
        <v>0</v>
      </c>
      <c r="BI101" s="31">
        <v>0</v>
      </c>
      <c r="BJ101" s="31">
        <v>0.6165696684516131</v>
      </c>
      <c r="BK101" s="32">
        <f t="shared" si="3"/>
        <v>49.490701437886052</v>
      </c>
    </row>
    <row r="102" spans="1:63">
      <c r="A102" s="29"/>
      <c r="B102" s="30" t="s">
        <v>106</v>
      </c>
      <c r="C102" s="31">
        <v>0</v>
      </c>
      <c r="D102" s="31">
        <v>0</v>
      </c>
      <c r="E102" s="31">
        <v>0</v>
      </c>
      <c r="F102" s="31">
        <v>0</v>
      </c>
      <c r="G102" s="31">
        <v>0</v>
      </c>
      <c r="H102" s="31">
        <v>3.5315758064516124E-3</v>
      </c>
      <c r="I102" s="31">
        <v>312.63863422580641</v>
      </c>
      <c r="J102" s="31">
        <v>0</v>
      </c>
      <c r="K102" s="31">
        <v>0</v>
      </c>
      <c r="L102" s="31">
        <v>1.1771919354838709E-3</v>
      </c>
      <c r="M102" s="31">
        <v>0</v>
      </c>
      <c r="N102" s="31">
        <v>0</v>
      </c>
      <c r="O102" s="31">
        <v>0</v>
      </c>
      <c r="P102" s="31">
        <v>0</v>
      </c>
      <c r="Q102" s="31">
        <v>0</v>
      </c>
      <c r="R102" s="31">
        <v>1.0826312903225808E-3</v>
      </c>
      <c r="S102" s="31">
        <v>94.17535483870968</v>
      </c>
      <c r="T102" s="31">
        <v>0</v>
      </c>
      <c r="U102" s="31">
        <v>0</v>
      </c>
      <c r="V102" s="31">
        <v>0</v>
      </c>
      <c r="W102" s="31">
        <v>0</v>
      </c>
      <c r="X102" s="31">
        <v>0</v>
      </c>
      <c r="Y102" s="31">
        <v>0</v>
      </c>
      <c r="Z102" s="31">
        <v>0</v>
      </c>
      <c r="AA102" s="31">
        <v>0</v>
      </c>
      <c r="AB102" s="31">
        <v>0</v>
      </c>
      <c r="AC102" s="31">
        <v>0</v>
      </c>
      <c r="AD102" s="31">
        <v>0</v>
      </c>
      <c r="AE102" s="31">
        <v>0</v>
      </c>
      <c r="AF102" s="31">
        <v>0</v>
      </c>
      <c r="AG102" s="31">
        <v>0</v>
      </c>
      <c r="AH102" s="31">
        <v>0</v>
      </c>
      <c r="AI102" s="31">
        <v>0</v>
      </c>
      <c r="AJ102" s="31">
        <v>0</v>
      </c>
      <c r="AK102" s="31">
        <v>0</v>
      </c>
      <c r="AL102" s="31">
        <v>0</v>
      </c>
      <c r="AM102" s="31">
        <v>0</v>
      </c>
      <c r="AN102" s="31">
        <v>0</v>
      </c>
      <c r="AO102" s="31">
        <v>0</v>
      </c>
      <c r="AP102" s="31">
        <v>0</v>
      </c>
      <c r="AQ102" s="31">
        <v>0</v>
      </c>
      <c r="AR102" s="31">
        <v>0</v>
      </c>
      <c r="AS102" s="31">
        <v>0</v>
      </c>
      <c r="AT102" s="31">
        <v>0</v>
      </c>
      <c r="AU102" s="31">
        <v>0</v>
      </c>
      <c r="AV102" s="31">
        <v>0</v>
      </c>
      <c r="AW102" s="31">
        <v>0</v>
      </c>
      <c r="AX102" s="31">
        <v>0</v>
      </c>
      <c r="AY102" s="31">
        <v>0</v>
      </c>
      <c r="AZ102" s="31">
        <v>0</v>
      </c>
      <c r="BA102" s="31">
        <v>0</v>
      </c>
      <c r="BB102" s="31">
        <v>0</v>
      </c>
      <c r="BC102" s="31">
        <v>0</v>
      </c>
      <c r="BD102" s="31">
        <v>0</v>
      </c>
      <c r="BE102" s="31">
        <v>0</v>
      </c>
      <c r="BF102" s="31">
        <v>9.0575716646098606E-2</v>
      </c>
      <c r="BG102" s="31">
        <v>0</v>
      </c>
      <c r="BH102" s="31">
        <v>0</v>
      </c>
      <c r="BI102" s="31">
        <v>0</v>
      </c>
      <c r="BJ102" s="31">
        <v>1.7609370967741938E-2</v>
      </c>
      <c r="BK102" s="32">
        <f t="shared" si="3"/>
        <v>406.92796555116217</v>
      </c>
    </row>
    <row r="103" spans="1:63">
      <c r="A103" s="29"/>
      <c r="B103" s="30" t="s">
        <v>107</v>
      </c>
      <c r="C103" s="31">
        <v>0</v>
      </c>
      <c r="D103" s="31">
        <v>0</v>
      </c>
      <c r="E103" s="31">
        <v>0</v>
      </c>
      <c r="F103" s="31">
        <v>0</v>
      </c>
      <c r="G103" s="31">
        <v>0</v>
      </c>
      <c r="H103" s="31">
        <v>0.1717137908064516</v>
      </c>
      <c r="I103" s="31">
        <v>11.980870930354838</v>
      </c>
      <c r="J103" s="31">
        <v>0.35533877419354837</v>
      </c>
      <c r="K103" s="31">
        <v>0</v>
      </c>
      <c r="L103" s="31">
        <v>0.4287754541935484</v>
      </c>
      <c r="M103" s="31">
        <v>0</v>
      </c>
      <c r="N103" s="31">
        <v>0</v>
      </c>
      <c r="O103" s="31">
        <v>0</v>
      </c>
      <c r="P103" s="31">
        <v>0</v>
      </c>
      <c r="Q103" s="31">
        <v>0</v>
      </c>
      <c r="R103" s="31">
        <v>0.16573783122580643</v>
      </c>
      <c r="S103" s="31">
        <v>0</v>
      </c>
      <c r="T103" s="31">
        <v>1.2711452096774191E-2</v>
      </c>
      <c r="U103" s="31">
        <v>0</v>
      </c>
      <c r="V103" s="31">
        <v>2.0668872032258063</v>
      </c>
      <c r="W103" s="31">
        <v>0</v>
      </c>
      <c r="X103" s="31">
        <v>0</v>
      </c>
      <c r="Y103" s="31">
        <v>0</v>
      </c>
      <c r="Z103" s="31">
        <v>0</v>
      </c>
      <c r="AA103" s="31">
        <v>0</v>
      </c>
      <c r="AB103" s="31">
        <v>1.760617741935484E-2</v>
      </c>
      <c r="AC103" s="31">
        <v>0</v>
      </c>
      <c r="AD103" s="31">
        <v>0</v>
      </c>
      <c r="AE103" s="31">
        <v>0</v>
      </c>
      <c r="AF103" s="31">
        <v>0.11737451612903227</v>
      </c>
      <c r="AG103" s="31">
        <v>0</v>
      </c>
      <c r="AH103" s="31">
        <v>0</v>
      </c>
      <c r="AI103" s="31">
        <v>0</v>
      </c>
      <c r="AJ103" s="31">
        <v>0</v>
      </c>
      <c r="AK103" s="31">
        <v>0</v>
      </c>
      <c r="AL103" s="31">
        <v>0</v>
      </c>
      <c r="AM103" s="31">
        <v>0</v>
      </c>
      <c r="AN103" s="31">
        <v>0</v>
      </c>
      <c r="AO103" s="31">
        <v>0</v>
      </c>
      <c r="AP103" s="31">
        <v>0</v>
      </c>
      <c r="AQ103" s="31">
        <v>0</v>
      </c>
      <c r="AR103" s="31">
        <v>0</v>
      </c>
      <c r="AS103" s="31">
        <v>0</v>
      </c>
      <c r="AT103" s="31">
        <v>0</v>
      </c>
      <c r="AU103" s="31">
        <v>0</v>
      </c>
      <c r="AV103" s="31">
        <v>0.3465909060645162</v>
      </c>
      <c r="AW103" s="31">
        <v>2.5822393548387099</v>
      </c>
      <c r="AX103" s="31">
        <v>0</v>
      </c>
      <c r="AY103" s="31">
        <v>0</v>
      </c>
      <c r="AZ103" s="31">
        <v>6.7447417629001158</v>
      </c>
      <c r="BA103" s="31">
        <v>0</v>
      </c>
      <c r="BB103" s="31">
        <v>0</v>
      </c>
      <c r="BC103" s="31">
        <v>0</v>
      </c>
      <c r="BD103" s="31">
        <v>0</v>
      </c>
      <c r="BE103" s="31">
        <v>0</v>
      </c>
      <c r="BF103" s="31">
        <v>0.79800707680645111</v>
      </c>
      <c r="BG103" s="31">
        <v>0</v>
      </c>
      <c r="BH103" s="31">
        <v>0</v>
      </c>
      <c r="BI103" s="31">
        <v>0</v>
      </c>
      <c r="BJ103" s="31">
        <v>0.60179789248387094</v>
      </c>
      <c r="BK103" s="32">
        <f t="shared" si="3"/>
        <v>26.390393122738825</v>
      </c>
    </row>
    <row r="104" spans="1:63">
      <c r="A104" s="29"/>
      <c r="B104" s="30" t="s">
        <v>108</v>
      </c>
      <c r="C104" s="31">
        <v>0</v>
      </c>
      <c r="D104" s="31">
        <v>0</v>
      </c>
      <c r="E104" s="31">
        <v>0</v>
      </c>
      <c r="F104" s="31">
        <v>0</v>
      </c>
      <c r="G104" s="31">
        <v>0</v>
      </c>
      <c r="H104" s="31">
        <v>0.22700749709677423</v>
      </c>
      <c r="I104" s="31">
        <v>13.273250064516128</v>
      </c>
      <c r="J104" s="31">
        <v>0</v>
      </c>
      <c r="K104" s="31">
        <v>0</v>
      </c>
      <c r="L104" s="31">
        <v>0.59966647612903223</v>
      </c>
      <c r="M104" s="31">
        <v>0</v>
      </c>
      <c r="N104" s="31">
        <v>0</v>
      </c>
      <c r="O104" s="31">
        <v>0</v>
      </c>
      <c r="P104" s="31">
        <v>0</v>
      </c>
      <c r="Q104" s="31">
        <v>0</v>
      </c>
      <c r="R104" s="31">
        <v>0.10826038977419353</v>
      </c>
      <c r="S104" s="31">
        <v>1.1851116129032258</v>
      </c>
      <c r="T104" s="31">
        <v>0</v>
      </c>
      <c r="U104" s="31">
        <v>0</v>
      </c>
      <c r="V104" s="31">
        <v>2.5894688741935483</v>
      </c>
      <c r="W104" s="31">
        <v>0</v>
      </c>
      <c r="X104" s="31">
        <v>0</v>
      </c>
      <c r="Y104" s="31">
        <v>0</v>
      </c>
      <c r="Z104" s="31">
        <v>0</v>
      </c>
      <c r="AA104" s="31">
        <v>0</v>
      </c>
      <c r="AB104" s="31">
        <v>3.5021874193548387E-2</v>
      </c>
      <c r="AC104" s="31">
        <v>0.23347916129032256</v>
      </c>
      <c r="AD104" s="31">
        <v>0</v>
      </c>
      <c r="AE104" s="31">
        <v>0</v>
      </c>
      <c r="AF104" s="31">
        <v>0</v>
      </c>
      <c r="AG104" s="31">
        <v>0</v>
      </c>
      <c r="AH104" s="31">
        <v>0</v>
      </c>
      <c r="AI104" s="31">
        <v>0</v>
      </c>
      <c r="AJ104" s="31">
        <v>0</v>
      </c>
      <c r="AK104" s="31">
        <v>0</v>
      </c>
      <c r="AL104" s="31">
        <v>0</v>
      </c>
      <c r="AM104" s="31">
        <v>0</v>
      </c>
      <c r="AN104" s="31">
        <v>0</v>
      </c>
      <c r="AO104" s="31">
        <v>0</v>
      </c>
      <c r="AP104" s="31">
        <v>0</v>
      </c>
      <c r="AQ104" s="31">
        <v>0</v>
      </c>
      <c r="AR104" s="31">
        <v>0</v>
      </c>
      <c r="AS104" s="31">
        <v>0</v>
      </c>
      <c r="AT104" s="31">
        <v>0</v>
      </c>
      <c r="AU104" s="31">
        <v>0</v>
      </c>
      <c r="AV104" s="31">
        <v>0.29438725751612904</v>
      </c>
      <c r="AW104" s="31">
        <v>4.669583225806452</v>
      </c>
      <c r="AX104" s="31">
        <v>0</v>
      </c>
      <c r="AY104" s="31">
        <v>0</v>
      </c>
      <c r="AZ104" s="31">
        <v>8.1365152929026188</v>
      </c>
      <c r="BA104" s="31">
        <v>0</v>
      </c>
      <c r="BB104" s="31">
        <v>0</v>
      </c>
      <c r="BC104" s="31">
        <v>0</v>
      </c>
      <c r="BD104" s="31">
        <v>0</v>
      </c>
      <c r="BE104" s="31">
        <v>0</v>
      </c>
      <c r="BF104" s="31">
        <v>0.50600255619354839</v>
      </c>
      <c r="BG104" s="31">
        <v>0</v>
      </c>
      <c r="BH104" s="31">
        <v>0</v>
      </c>
      <c r="BI104" s="31">
        <v>0</v>
      </c>
      <c r="BJ104" s="31">
        <v>0.30000904819354834</v>
      </c>
      <c r="BK104" s="32">
        <f t="shared" si="3"/>
        <v>32.157763330709074</v>
      </c>
    </row>
    <row r="105" spans="1:63">
      <c r="A105" s="29"/>
      <c r="B105" s="30" t="s">
        <v>109</v>
      </c>
      <c r="C105" s="31">
        <v>0</v>
      </c>
      <c r="D105" s="31">
        <v>0</v>
      </c>
      <c r="E105" s="31">
        <v>0</v>
      </c>
      <c r="F105" s="31">
        <v>0</v>
      </c>
      <c r="G105" s="31">
        <v>0</v>
      </c>
      <c r="H105" s="31">
        <v>0.78759120267741956</v>
      </c>
      <c r="I105" s="31">
        <v>11.598098789483871</v>
      </c>
      <c r="J105" s="31">
        <v>0</v>
      </c>
      <c r="K105" s="31">
        <v>0</v>
      </c>
      <c r="L105" s="31">
        <v>1.6868193656774193</v>
      </c>
      <c r="M105" s="31">
        <v>0</v>
      </c>
      <c r="N105" s="31">
        <v>0</v>
      </c>
      <c r="O105" s="31">
        <v>0</v>
      </c>
      <c r="P105" s="31">
        <v>0</v>
      </c>
      <c r="Q105" s="31">
        <v>0</v>
      </c>
      <c r="R105" s="31">
        <v>0.21677250632258066</v>
      </c>
      <c r="S105" s="31">
        <v>0</v>
      </c>
      <c r="T105" s="31">
        <v>0</v>
      </c>
      <c r="U105" s="31">
        <v>0</v>
      </c>
      <c r="V105" s="31">
        <v>1.3363716169354838</v>
      </c>
      <c r="W105" s="31">
        <v>0</v>
      </c>
      <c r="X105" s="31">
        <v>0</v>
      </c>
      <c r="Y105" s="31">
        <v>0</v>
      </c>
      <c r="Z105" s="31">
        <v>0</v>
      </c>
      <c r="AA105" s="31">
        <v>0</v>
      </c>
      <c r="AB105" s="31">
        <v>0.16833505161290324</v>
      </c>
      <c r="AC105" s="31">
        <v>0</v>
      </c>
      <c r="AD105" s="31">
        <v>0</v>
      </c>
      <c r="AE105" s="31">
        <v>0</v>
      </c>
      <c r="AF105" s="31">
        <v>0.64788748387096773</v>
      </c>
      <c r="AG105" s="31">
        <v>0</v>
      </c>
      <c r="AH105" s="31">
        <v>0</v>
      </c>
      <c r="AI105" s="31">
        <v>0</v>
      </c>
      <c r="AJ105" s="31">
        <v>0</v>
      </c>
      <c r="AK105" s="31">
        <v>0</v>
      </c>
      <c r="AL105" s="31">
        <v>2.0008456935483875E-2</v>
      </c>
      <c r="AM105" s="31">
        <v>0</v>
      </c>
      <c r="AN105" s="31">
        <v>0</v>
      </c>
      <c r="AO105" s="31">
        <v>0</v>
      </c>
      <c r="AP105" s="31">
        <v>0</v>
      </c>
      <c r="AQ105" s="31">
        <v>0</v>
      </c>
      <c r="AR105" s="31">
        <v>0</v>
      </c>
      <c r="AS105" s="31">
        <v>0</v>
      </c>
      <c r="AT105" s="31">
        <v>0</v>
      </c>
      <c r="AU105" s="31">
        <v>0</v>
      </c>
      <c r="AV105" s="31">
        <v>1.4521009537419347</v>
      </c>
      <c r="AW105" s="31">
        <v>7.6358167741935468</v>
      </c>
      <c r="AX105" s="31">
        <v>0</v>
      </c>
      <c r="AY105" s="31">
        <v>0</v>
      </c>
      <c r="AZ105" s="31">
        <v>15.168979267590831</v>
      </c>
      <c r="BA105" s="31">
        <v>0</v>
      </c>
      <c r="BB105" s="31">
        <v>0</v>
      </c>
      <c r="BC105" s="31">
        <v>0</v>
      </c>
      <c r="BD105" s="31">
        <v>0</v>
      </c>
      <c r="BE105" s="31">
        <v>0</v>
      </c>
      <c r="BF105" s="31">
        <v>1.9484944383225795</v>
      </c>
      <c r="BG105" s="31">
        <v>8.0985935483870966E-2</v>
      </c>
      <c r="BH105" s="31">
        <v>0</v>
      </c>
      <c r="BI105" s="31">
        <v>0</v>
      </c>
      <c r="BJ105" s="31">
        <v>1.4704870319999999</v>
      </c>
      <c r="BK105" s="32">
        <f t="shared" si="3"/>
        <v>44.218748874848892</v>
      </c>
    </row>
    <row r="106" spans="1:63">
      <c r="A106" s="29"/>
      <c r="B106" s="30" t="s">
        <v>110</v>
      </c>
      <c r="C106" s="31">
        <v>0</v>
      </c>
      <c r="D106" s="31">
        <v>0</v>
      </c>
      <c r="E106" s="31">
        <v>0</v>
      </c>
      <c r="F106" s="31">
        <v>0</v>
      </c>
      <c r="G106" s="31">
        <v>0</v>
      </c>
      <c r="H106" s="31">
        <v>0.18986443474193548</v>
      </c>
      <c r="I106" s="31">
        <v>9.3856042064516139</v>
      </c>
      <c r="J106" s="31">
        <v>0</v>
      </c>
      <c r="K106" s="31">
        <v>0</v>
      </c>
      <c r="L106" s="31">
        <v>3.1648707378387098</v>
      </c>
      <c r="M106" s="31">
        <v>0</v>
      </c>
      <c r="N106" s="31">
        <v>0</v>
      </c>
      <c r="O106" s="31">
        <v>0</v>
      </c>
      <c r="P106" s="31">
        <v>0</v>
      </c>
      <c r="Q106" s="31">
        <v>0</v>
      </c>
      <c r="R106" s="31">
        <v>0.20177858422580644</v>
      </c>
      <c r="S106" s="31">
        <v>1.1702748387096773</v>
      </c>
      <c r="T106" s="31">
        <v>0</v>
      </c>
      <c r="U106" s="31">
        <v>0</v>
      </c>
      <c r="V106" s="31">
        <v>0.71386765161290322</v>
      </c>
      <c r="W106" s="31">
        <v>0</v>
      </c>
      <c r="X106" s="31">
        <v>0</v>
      </c>
      <c r="Y106" s="31">
        <v>0</v>
      </c>
      <c r="Z106" s="31">
        <v>0</v>
      </c>
      <c r="AA106" s="31">
        <v>0</v>
      </c>
      <c r="AB106" s="31">
        <v>0.17378167741935485</v>
      </c>
      <c r="AC106" s="31">
        <v>0</v>
      </c>
      <c r="AD106" s="31">
        <v>0</v>
      </c>
      <c r="AE106" s="31">
        <v>0</v>
      </c>
      <c r="AF106" s="31">
        <v>0.37073424516129028</v>
      </c>
      <c r="AG106" s="31">
        <v>0</v>
      </c>
      <c r="AH106" s="31">
        <v>0</v>
      </c>
      <c r="AI106" s="31">
        <v>0</v>
      </c>
      <c r="AJ106" s="31">
        <v>0</v>
      </c>
      <c r="AK106" s="31">
        <v>0</v>
      </c>
      <c r="AL106" s="31">
        <v>0</v>
      </c>
      <c r="AM106" s="31">
        <v>0</v>
      </c>
      <c r="AN106" s="31">
        <v>0</v>
      </c>
      <c r="AO106" s="31">
        <v>0</v>
      </c>
      <c r="AP106" s="31">
        <v>0</v>
      </c>
      <c r="AQ106" s="31">
        <v>0</v>
      </c>
      <c r="AR106" s="31">
        <v>0</v>
      </c>
      <c r="AS106" s="31">
        <v>0</v>
      </c>
      <c r="AT106" s="31">
        <v>0</v>
      </c>
      <c r="AU106" s="31">
        <v>0</v>
      </c>
      <c r="AV106" s="31">
        <v>1.0849375502903225</v>
      </c>
      <c r="AW106" s="31">
        <v>2.7365980015483871</v>
      </c>
      <c r="AX106" s="31">
        <v>0</v>
      </c>
      <c r="AY106" s="31">
        <v>0</v>
      </c>
      <c r="AZ106" s="31">
        <v>12.98591882503499</v>
      </c>
      <c r="BA106" s="31">
        <v>0</v>
      </c>
      <c r="BB106" s="31">
        <v>0</v>
      </c>
      <c r="BC106" s="31">
        <v>0</v>
      </c>
      <c r="BD106" s="31">
        <v>0</v>
      </c>
      <c r="BE106" s="31">
        <v>0</v>
      </c>
      <c r="BF106" s="31">
        <v>1.7576694371935486</v>
      </c>
      <c r="BG106" s="31">
        <v>0.34756335483870965</v>
      </c>
      <c r="BH106" s="31">
        <v>0</v>
      </c>
      <c r="BI106" s="31">
        <v>0</v>
      </c>
      <c r="BJ106" s="31">
        <v>2.6328215166129021</v>
      </c>
      <c r="BK106" s="32">
        <f t="shared" si="3"/>
        <v>36.916285061680149</v>
      </c>
    </row>
    <row r="107" spans="1:63">
      <c r="A107" s="29"/>
      <c r="B107" s="30" t="s">
        <v>111</v>
      </c>
      <c r="C107" s="31">
        <v>0</v>
      </c>
      <c r="D107" s="31">
        <v>0</v>
      </c>
      <c r="E107" s="31">
        <v>0</v>
      </c>
      <c r="F107" s="31">
        <v>0</v>
      </c>
      <c r="G107" s="31">
        <v>0</v>
      </c>
      <c r="H107" s="31">
        <v>0.38581309693548388</v>
      </c>
      <c r="I107" s="31">
        <v>2.3255255548387095E-2</v>
      </c>
      <c r="J107" s="31">
        <v>0</v>
      </c>
      <c r="K107" s="31">
        <v>0</v>
      </c>
      <c r="L107" s="31">
        <v>0.29231988987096774</v>
      </c>
      <c r="M107" s="31">
        <v>0</v>
      </c>
      <c r="N107" s="31">
        <v>0</v>
      </c>
      <c r="O107" s="31">
        <v>0</v>
      </c>
      <c r="P107" s="31">
        <v>0</v>
      </c>
      <c r="Q107" s="31">
        <v>0</v>
      </c>
      <c r="R107" s="31">
        <v>0.20184563235483874</v>
      </c>
      <c r="S107" s="31">
        <v>1.7529087096774195E-2</v>
      </c>
      <c r="T107" s="31">
        <v>0</v>
      </c>
      <c r="U107" s="31">
        <v>0</v>
      </c>
      <c r="V107" s="31">
        <v>1.4822434488709679</v>
      </c>
      <c r="W107" s="31">
        <v>0</v>
      </c>
      <c r="X107" s="31">
        <v>0</v>
      </c>
      <c r="Y107" s="31">
        <v>0</v>
      </c>
      <c r="Z107" s="31">
        <v>0</v>
      </c>
      <c r="AA107" s="31">
        <v>0</v>
      </c>
      <c r="AB107" s="31">
        <v>0</v>
      </c>
      <c r="AC107" s="31">
        <v>0</v>
      </c>
      <c r="AD107" s="31">
        <v>0</v>
      </c>
      <c r="AE107" s="31">
        <v>0</v>
      </c>
      <c r="AF107" s="31">
        <v>1.2148063064516128</v>
      </c>
      <c r="AG107" s="31">
        <v>0</v>
      </c>
      <c r="AH107" s="31">
        <v>0</v>
      </c>
      <c r="AI107" s="31">
        <v>0</v>
      </c>
      <c r="AJ107" s="31">
        <v>0</v>
      </c>
      <c r="AK107" s="31">
        <v>0</v>
      </c>
      <c r="AL107" s="31">
        <v>8.0987087096774189E-3</v>
      </c>
      <c r="AM107" s="31">
        <v>0</v>
      </c>
      <c r="AN107" s="31">
        <v>0</v>
      </c>
      <c r="AO107" s="31">
        <v>0</v>
      </c>
      <c r="AP107" s="31">
        <v>0</v>
      </c>
      <c r="AQ107" s="31">
        <v>0</v>
      </c>
      <c r="AR107" s="31">
        <v>0</v>
      </c>
      <c r="AS107" s="31">
        <v>0</v>
      </c>
      <c r="AT107" s="31">
        <v>0</v>
      </c>
      <c r="AU107" s="31">
        <v>0</v>
      </c>
      <c r="AV107" s="31">
        <v>1.2673372093225803</v>
      </c>
      <c r="AW107" s="31">
        <v>2.3486255258064515</v>
      </c>
      <c r="AX107" s="31">
        <v>0</v>
      </c>
      <c r="AY107" s="31">
        <v>0</v>
      </c>
      <c r="AZ107" s="31">
        <v>20.827282705318872</v>
      </c>
      <c r="BA107" s="31">
        <v>0</v>
      </c>
      <c r="BB107" s="31">
        <v>0</v>
      </c>
      <c r="BC107" s="31">
        <v>0</v>
      </c>
      <c r="BD107" s="31">
        <v>0</v>
      </c>
      <c r="BE107" s="31">
        <v>0</v>
      </c>
      <c r="BF107" s="31">
        <v>1.3670635819677412</v>
      </c>
      <c r="BG107" s="31">
        <v>0</v>
      </c>
      <c r="BH107" s="31">
        <v>0</v>
      </c>
      <c r="BI107" s="31">
        <v>0</v>
      </c>
      <c r="BJ107" s="31">
        <v>1.2373604370967743</v>
      </c>
      <c r="BK107" s="32">
        <f t="shared" si="3"/>
        <v>30.673580885351129</v>
      </c>
    </row>
    <row r="108" spans="1:63">
      <c r="A108" s="29"/>
      <c r="B108" s="30" t="s">
        <v>112</v>
      </c>
      <c r="C108" s="31">
        <v>0</v>
      </c>
      <c r="D108" s="31">
        <v>0</v>
      </c>
      <c r="E108" s="31">
        <v>0</v>
      </c>
      <c r="F108" s="31">
        <v>0</v>
      </c>
      <c r="G108" s="31">
        <v>0</v>
      </c>
      <c r="H108" s="31">
        <v>0.38926340809677423</v>
      </c>
      <c r="I108" s="31">
        <v>34.915345161290325</v>
      </c>
      <c r="J108" s="31">
        <v>0</v>
      </c>
      <c r="K108" s="31">
        <v>0</v>
      </c>
      <c r="L108" s="31">
        <v>0.57144781580645154</v>
      </c>
      <c r="M108" s="31">
        <v>0</v>
      </c>
      <c r="N108" s="31">
        <v>0</v>
      </c>
      <c r="O108" s="31">
        <v>0</v>
      </c>
      <c r="P108" s="31">
        <v>0</v>
      </c>
      <c r="Q108" s="31">
        <v>0</v>
      </c>
      <c r="R108" s="31">
        <v>0.26141261741935495</v>
      </c>
      <c r="S108" s="31">
        <v>0</v>
      </c>
      <c r="T108" s="31">
        <v>0</v>
      </c>
      <c r="U108" s="31">
        <v>0</v>
      </c>
      <c r="V108" s="31">
        <v>3.5644611050645163</v>
      </c>
      <c r="W108" s="31">
        <v>0</v>
      </c>
      <c r="X108" s="31">
        <v>0</v>
      </c>
      <c r="Y108" s="31">
        <v>0</v>
      </c>
      <c r="Z108" s="31">
        <v>0</v>
      </c>
      <c r="AA108" s="31">
        <v>0</v>
      </c>
      <c r="AB108" s="31">
        <v>1.7283164516129032E-2</v>
      </c>
      <c r="AC108" s="31">
        <v>0</v>
      </c>
      <c r="AD108" s="31">
        <v>0</v>
      </c>
      <c r="AE108" s="31">
        <v>0</v>
      </c>
      <c r="AF108" s="31">
        <v>0.24062722258064514</v>
      </c>
      <c r="AG108" s="31">
        <v>0</v>
      </c>
      <c r="AH108" s="31">
        <v>0</v>
      </c>
      <c r="AI108" s="31">
        <v>0</v>
      </c>
      <c r="AJ108" s="31">
        <v>0</v>
      </c>
      <c r="AK108" s="31">
        <v>0</v>
      </c>
      <c r="AL108" s="31">
        <v>0</v>
      </c>
      <c r="AM108" s="31">
        <v>0</v>
      </c>
      <c r="AN108" s="31">
        <v>0</v>
      </c>
      <c r="AO108" s="31">
        <v>0</v>
      </c>
      <c r="AP108" s="31">
        <v>0</v>
      </c>
      <c r="AQ108" s="31">
        <v>0</v>
      </c>
      <c r="AR108" s="31">
        <v>0</v>
      </c>
      <c r="AS108" s="31">
        <v>0</v>
      </c>
      <c r="AT108" s="31">
        <v>0</v>
      </c>
      <c r="AU108" s="31">
        <v>0</v>
      </c>
      <c r="AV108" s="31">
        <v>2.5114494020322597</v>
      </c>
      <c r="AW108" s="31">
        <v>24.579729654387098</v>
      </c>
      <c r="AX108" s="31">
        <v>0</v>
      </c>
      <c r="AY108" s="31">
        <v>0</v>
      </c>
      <c r="AZ108" s="31">
        <v>64.473626055702383</v>
      </c>
      <c r="BA108" s="31">
        <v>0</v>
      </c>
      <c r="BB108" s="31">
        <v>0</v>
      </c>
      <c r="BC108" s="31">
        <v>0</v>
      </c>
      <c r="BD108" s="31">
        <v>0</v>
      </c>
      <c r="BE108" s="31">
        <v>0</v>
      </c>
      <c r="BF108" s="31">
        <v>2.6397376761290325</v>
      </c>
      <c r="BG108" s="31">
        <v>0.2304421935483871</v>
      </c>
      <c r="BH108" s="31">
        <v>0</v>
      </c>
      <c r="BI108" s="31">
        <v>0</v>
      </c>
      <c r="BJ108" s="31">
        <v>2.6692423520322581</v>
      </c>
      <c r="BK108" s="32">
        <f t="shared" si="3"/>
        <v>137.06406782860563</v>
      </c>
    </row>
    <row r="109" spans="1:63">
      <c r="A109" s="29"/>
      <c r="B109" s="30" t="s">
        <v>113</v>
      </c>
      <c r="C109" s="31">
        <v>0</v>
      </c>
      <c r="D109" s="31">
        <v>0</v>
      </c>
      <c r="E109" s="31">
        <v>0</v>
      </c>
      <c r="F109" s="31">
        <v>0</v>
      </c>
      <c r="G109" s="31">
        <v>0</v>
      </c>
      <c r="H109" s="31">
        <v>0.44757850564516133</v>
      </c>
      <c r="I109" s="31">
        <v>0</v>
      </c>
      <c r="J109" s="31">
        <v>0</v>
      </c>
      <c r="K109" s="31">
        <v>0</v>
      </c>
      <c r="L109" s="31">
        <v>2.1319347014193548</v>
      </c>
      <c r="M109" s="31">
        <v>0</v>
      </c>
      <c r="N109" s="31">
        <v>0</v>
      </c>
      <c r="O109" s="31">
        <v>0</v>
      </c>
      <c r="P109" s="31">
        <v>0</v>
      </c>
      <c r="Q109" s="31">
        <v>0</v>
      </c>
      <c r="R109" s="31">
        <v>0.10221777548387098</v>
      </c>
      <c r="S109" s="31">
        <v>0</v>
      </c>
      <c r="T109" s="31">
        <v>0</v>
      </c>
      <c r="U109" s="31">
        <v>0</v>
      </c>
      <c r="V109" s="31">
        <v>1.45921824</v>
      </c>
      <c r="W109" s="31">
        <v>0</v>
      </c>
      <c r="X109" s="31">
        <v>0</v>
      </c>
      <c r="Y109" s="31">
        <v>0</v>
      </c>
      <c r="Z109" s="31">
        <v>0</v>
      </c>
      <c r="AA109" s="31">
        <v>0</v>
      </c>
      <c r="AB109" s="31">
        <v>2.3013503225806451E-2</v>
      </c>
      <c r="AC109" s="31">
        <v>0.46027006451612906</v>
      </c>
      <c r="AD109" s="31">
        <v>0</v>
      </c>
      <c r="AE109" s="31">
        <v>0</v>
      </c>
      <c r="AF109" s="31">
        <v>0.13808101935483871</v>
      </c>
      <c r="AG109" s="31">
        <v>0</v>
      </c>
      <c r="AH109" s="31">
        <v>0</v>
      </c>
      <c r="AI109" s="31">
        <v>0</v>
      </c>
      <c r="AJ109" s="31">
        <v>0</v>
      </c>
      <c r="AK109" s="31">
        <v>0</v>
      </c>
      <c r="AL109" s="31">
        <v>0</v>
      </c>
      <c r="AM109" s="31">
        <v>0</v>
      </c>
      <c r="AN109" s="31">
        <v>0</v>
      </c>
      <c r="AO109" s="31">
        <v>0</v>
      </c>
      <c r="AP109" s="31">
        <v>0</v>
      </c>
      <c r="AQ109" s="31">
        <v>0</v>
      </c>
      <c r="AR109" s="31">
        <v>0</v>
      </c>
      <c r="AS109" s="31">
        <v>0</v>
      </c>
      <c r="AT109" s="31">
        <v>0</v>
      </c>
      <c r="AU109" s="31">
        <v>0</v>
      </c>
      <c r="AV109" s="31">
        <v>1.1640025094193551</v>
      </c>
      <c r="AW109" s="31">
        <v>3.8259949112903229</v>
      </c>
      <c r="AX109" s="31">
        <v>0</v>
      </c>
      <c r="AY109" s="31">
        <v>0</v>
      </c>
      <c r="AZ109" s="31">
        <v>10.053142979115032</v>
      </c>
      <c r="BA109" s="31">
        <v>0</v>
      </c>
      <c r="BB109" s="31">
        <v>0</v>
      </c>
      <c r="BC109" s="31">
        <v>0</v>
      </c>
      <c r="BD109" s="31">
        <v>0</v>
      </c>
      <c r="BE109" s="31">
        <v>0</v>
      </c>
      <c r="BF109" s="31">
        <v>2.1663446787741947</v>
      </c>
      <c r="BG109" s="31">
        <v>3.2211916500967743</v>
      </c>
      <c r="BH109" s="31">
        <v>0</v>
      </c>
      <c r="BI109" s="31">
        <v>0</v>
      </c>
      <c r="BJ109" s="31">
        <v>2.2029051721290331</v>
      </c>
      <c r="BK109" s="32">
        <f t="shared" si="3"/>
        <v>27.395895710469873</v>
      </c>
    </row>
    <row r="110" spans="1:63">
      <c r="A110" s="29"/>
      <c r="B110" s="30" t="s">
        <v>114</v>
      </c>
      <c r="C110" s="31">
        <v>0</v>
      </c>
      <c r="D110" s="31">
        <v>0</v>
      </c>
      <c r="E110" s="31">
        <v>0</v>
      </c>
      <c r="F110" s="31">
        <v>0</v>
      </c>
      <c r="G110" s="31">
        <v>0</v>
      </c>
      <c r="H110" s="31">
        <v>0.35526935796774201</v>
      </c>
      <c r="I110" s="31">
        <v>0</v>
      </c>
      <c r="J110" s="31">
        <v>0</v>
      </c>
      <c r="K110" s="31">
        <v>0</v>
      </c>
      <c r="L110" s="31">
        <v>0.56827415929032254</v>
      </c>
      <c r="M110" s="31">
        <v>0</v>
      </c>
      <c r="N110" s="31">
        <v>0</v>
      </c>
      <c r="O110" s="31">
        <v>0</v>
      </c>
      <c r="P110" s="31">
        <v>0</v>
      </c>
      <c r="Q110" s="31">
        <v>0</v>
      </c>
      <c r="R110" s="31">
        <v>0.20266635258064516</v>
      </c>
      <c r="S110" s="31">
        <v>0</v>
      </c>
      <c r="T110" s="31">
        <v>0.11604503225806451</v>
      </c>
      <c r="U110" s="31">
        <v>0</v>
      </c>
      <c r="V110" s="31">
        <v>0.59008898903225804</v>
      </c>
      <c r="W110" s="31">
        <v>0</v>
      </c>
      <c r="X110" s="31">
        <v>0</v>
      </c>
      <c r="Y110" s="31">
        <v>0</v>
      </c>
      <c r="Z110" s="31">
        <v>0</v>
      </c>
      <c r="AA110" s="31">
        <v>0</v>
      </c>
      <c r="AB110" s="31">
        <v>2.7573499354838708E-2</v>
      </c>
      <c r="AC110" s="31">
        <v>0</v>
      </c>
      <c r="AD110" s="31">
        <v>0</v>
      </c>
      <c r="AE110" s="31">
        <v>0</v>
      </c>
      <c r="AF110" s="31">
        <v>0</v>
      </c>
      <c r="AG110" s="31">
        <v>0</v>
      </c>
      <c r="AH110" s="31">
        <v>0</v>
      </c>
      <c r="AI110" s="31">
        <v>0</v>
      </c>
      <c r="AJ110" s="31">
        <v>0</v>
      </c>
      <c r="AK110" s="31">
        <v>0</v>
      </c>
      <c r="AL110" s="31">
        <v>7.9273810645161293E-3</v>
      </c>
      <c r="AM110" s="31">
        <v>0</v>
      </c>
      <c r="AN110" s="31">
        <v>0</v>
      </c>
      <c r="AO110" s="31">
        <v>0</v>
      </c>
      <c r="AP110" s="31">
        <v>0</v>
      </c>
      <c r="AQ110" s="31">
        <v>0</v>
      </c>
      <c r="AR110" s="31">
        <v>0</v>
      </c>
      <c r="AS110" s="31">
        <v>0</v>
      </c>
      <c r="AT110" s="31">
        <v>0</v>
      </c>
      <c r="AU110" s="31">
        <v>0</v>
      </c>
      <c r="AV110" s="31">
        <v>1.6835185771935481</v>
      </c>
      <c r="AW110" s="31">
        <v>1.8956780806451612</v>
      </c>
      <c r="AX110" s="31">
        <v>0</v>
      </c>
      <c r="AY110" s="31">
        <v>0</v>
      </c>
      <c r="AZ110" s="31">
        <v>11.273296587409519</v>
      </c>
      <c r="BA110" s="31">
        <v>0</v>
      </c>
      <c r="BB110" s="31">
        <v>0</v>
      </c>
      <c r="BC110" s="31">
        <v>0</v>
      </c>
      <c r="BD110" s="31">
        <v>0</v>
      </c>
      <c r="BE110" s="31">
        <v>0</v>
      </c>
      <c r="BF110" s="31">
        <v>3.2748917700967755</v>
      </c>
      <c r="BG110" s="31">
        <v>6.8933748387096774</v>
      </c>
      <c r="BH110" s="31">
        <v>0</v>
      </c>
      <c r="BI110" s="31">
        <v>0</v>
      </c>
      <c r="BJ110" s="31">
        <v>1.4243460070322578</v>
      </c>
      <c r="BK110" s="32">
        <f t="shared" si="3"/>
        <v>28.312950632635324</v>
      </c>
    </row>
    <row r="111" spans="1:63">
      <c r="A111" s="29"/>
      <c r="B111" s="30" t="s">
        <v>115</v>
      </c>
      <c r="C111" s="31">
        <v>0</v>
      </c>
      <c r="D111" s="31">
        <v>0</v>
      </c>
      <c r="E111" s="31">
        <v>0</v>
      </c>
      <c r="F111" s="31">
        <v>0</v>
      </c>
      <c r="G111" s="31">
        <v>0</v>
      </c>
      <c r="H111" s="31">
        <v>8.4706512225806441E-2</v>
      </c>
      <c r="I111" s="31">
        <v>0</v>
      </c>
      <c r="J111" s="31">
        <v>0</v>
      </c>
      <c r="K111" s="31">
        <v>0</v>
      </c>
      <c r="L111" s="31">
        <v>0.64238640806451608</v>
      </c>
      <c r="M111" s="31">
        <v>0</v>
      </c>
      <c r="N111" s="31">
        <v>0</v>
      </c>
      <c r="O111" s="31">
        <v>0</v>
      </c>
      <c r="P111" s="31">
        <v>0</v>
      </c>
      <c r="Q111" s="31">
        <v>0</v>
      </c>
      <c r="R111" s="31">
        <v>1.2607583709677418E-2</v>
      </c>
      <c r="S111" s="31">
        <v>0</v>
      </c>
      <c r="T111" s="31">
        <v>0</v>
      </c>
      <c r="U111" s="31">
        <v>0</v>
      </c>
      <c r="V111" s="31">
        <v>0</v>
      </c>
      <c r="W111" s="31">
        <v>0</v>
      </c>
      <c r="X111" s="31">
        <v>0</v>
      </c>
      <c r="Y111" s="31">
        <v>0</v>
      </c>
      <c r="Z111" s="31">
        <v>0</v>
      </c>
      <c r="AA111" s="31">
        <v>0</v>
      </c>
      <c r="AB111" s="31">
        <v>0</v>
      </c>
      <c r="AC111" s="31">
        <v>0</v>
      </c>
      <c r="AD111" s="31">
        <v>0</v>
      </c>
      <c r="AE111" s="31">
        <v>0</v>
      </c>
      <c r="AF111" s="31">
        <v>0.41124966006451624</v>
      </c>
      <c r="AG111" s="31">
        <v>0</v>
      </c>
      <c r="AH111" s="31">
        <v>0</v>
      </c>
      <c r="AI111" s="31">
        <v>0</v>
      </c>
      <c r="AJ111" s="31">
        <v>0</v>
      </c>
      <c r="AK111" s="31">
        <v>0</v>
      </c>
      <c r="AL111" s="31">
        <v>0</v>
      </c>
      <c r="AM111" s="31">
        <v>0</v>
      </c>
      <c r="AN111" s="31">
        <v>0</v>
      </c>
      <c r="AO111" s="31">
        <v>0</v>
      </c>
      <c r="AP111" s="31">
        <v>0</v>
      </c>
      <c r="AQ111" s="31">
        <v>0</v>
      </c>
      <c r="AR111" s="31">
        <v>0</v>
      </c>
      <c r="AS111" s="31">
        <v>0</v>
      </c>
      <c r="AT111" s="31">
        <v>0</v>
      </c>
      <c r="AU111" s="31">
        <v>0</v>
      </c>
      <c r="AV111" s="31">
        <v>9.1449432315161285</v>
      </c>
      <c r="AW111" s="31">
        <v>145.84106492880645</v>
      </c>
      <c r="AX111" s="31">
        <v>0</v>
      </c>
      <c r="AY111" s="31">
        <v>0</v>
      </c>
      <c r="AZ111" s="31">
        <v>251.66853610497998</v>
      </c>
      <c r="BA111" s="31">
        <v>0</v>
      </c>
      <c r="BB111" s="31">
        <v>5.8766741935483875</v>
      </c>
      <c r="BC111" s="31">
        <v>0</v>
      </c>
      <c r="BD111" s="31">
        <v>0</v>
      </c>
      <c r="BE111" s="31">
        <v>0</v>
      </c>
      <c r="BF111" s="31">
        <v>0.12248766441935482</v>
      </c>
      <c r="BG111" s="31">
        <v>1.6025339029677417</v>
      </c>
      <c r="BH111" s="31">
        <v>0</v>
      </c>
      <c r="BI111" s="31">
        <v>0</v>
      </c>
      <c r="BJ111" s="31">
        <v>1.0636780290322581</v>
      </c>
      <c r="BK111" s="32">
        <f t="shared" si="3"/>
        <v>416.47086821933482</v>
      </c>
    </row>
    <row r="112" spans="1:63">
      <c r="A112" s="29"/>
      <c r="B112" s="30" t="s">
        <v>116</v>
      </c>
      <c r="C112" s="31">
        <v>0</v>
      </c>
      <c r="D112" s="31">
        <v>0</v>
      </c>
      <c r="E112" s="31">
        <v>0</v>
      </c>
      <c r="F112" s="31">
        <v>0</v>
      </c>
      <c r="G112" s="31">
        <v>0</v>
      </c>
      <c r="H112" s="31">
        <v>0.14858518129032258</v>
      </c>
      <c r="I112" s="31">
        <v>0.22075793548387099</v>
      </c>
      <c r="J112" s="31">
        <v>0</v>
      </c>
      <c r="K112" s="31">
        <v>0</v>
      </c>
      <c r="L112" s="31">
        <v>3.0845390058709676</v>
      </c>
      <c r="M112" s="31">
        <v>0</v>
      </c>
      <c r="N112" s="31">
        <v>0</v>
      </c>
      <c r="O112" s="31">
        <v>0</v>
      </c>
      <c r="P112" s="31">
        <v>0</v>
      </c>
      <c r="Q112" s="31">
        <v>0</v>
      </c>
      <c r="R112" s="31">
        <v>0.19738211112903228</v>
      </c>
      <c r="S112" s="31">
        <v>0.4647535483870967</v>
      </c>
      <c r="T112" s="31">
        <v>0</v>
      </c>
      <c r="U112" s="31">
        <v>0</v>
      </c>
      <c r="V112" s="31">
        <v>0.30789922580645163</v>
      </c>
      <c r="W112" s="31">
        <v>0</v>
      </c>
      <c r="X112" s="31">
        <v>0</v>
      </c>
      <c r="Y112" s="31">
        <v>0</v>
      </c>
      <c r="Z112" s="31">
        <v>0</v>
      </c>
      <c r="AA112" s="31">
        <v>0</v>
      </c>
      <c r="AB112" s="31">
        <v>2.3006929032258063E-2</v>
      </c>
      <c r="AC112" s="31">
        <v>0</v>
      </c>
      <c r="AD112" s="31">
        <v>0</v>
      </c>
      <c r="AE112" s="31">
        <v>0</v>
      </c>
      <c r="AF112" s="31">
        <v>5.7517322580645158E-3</v>
      </c>
      <c r="AG112" s="31">
        <v>0</v>
      </c>
      <c r="AH112" s="31">
        <v>0</v>
      </c>
      <c r="AI112" s="31">
        <v>0</v>
      </c>
      <c r="AJ112" s="31">
        <v>0</v>
      </c>
      <c r="AK112" s="31">
        <v>0</v>
      </c>
      <c r="AL112" s="31">
        <v>0</v>
      </c>
      <c r="AM112" s="31">
        <v>0</v>
      </c>
      <c r="AN112" s="31">
        <v>0</v>
      </c>
      <c r="AO112" s="31">
        <v>0</v>
      </c>
      <c r="AP112" s="31">
        <v>0</v>
      </c>
      <c r="AQ112" s="31">
        <v>0</v>
      </c>
      <c r="AR112" s="31">
        <v>0</v>
      </c>
      <c r="AS112" s="31">
        <v>0</v>
      </c>
      <c r="AT112" s="31">
        <v>0</v>
      </c>
      <c r="AU112" s="31">
        <v>0</v>
      </c>
      <c r="AV112" s="31">
        <v>1.9297670745161288</v>
      </c>
      <c r="AW112" s="31">
        <v>1.593344870129032</v>
      </c>
      <c r="AX112" s="31">
        <v>0</v>
      </c>
      <c r="AY112" s="31">
        <v>0</v>
      </c>
      <c r="AZ112" s="31">
        <v>12.570730335601112</v>
      </c>
      <c r="BA112" s="31">
        <v>0</v>
      </c>
      <c r="BB112" s="31">
        <v>0</v>
      </c>
      <c r="BC112" s="31">
        <v>0</v>
      </c>
      <c r="BD112" s="31">
        <v>0</v>
      </c>
      <c r="BE112" s="31">
        <v>0</v>
      </c>
      <c r="BF112" s="31">
        <v>2.1912374118709672</v>
      </c>
      <c r="BG112" s="31">
        <v>8.5034902838709681E-2</v>
      </c>
      <c r="BH112" s="31">
        <v>0</v>
      </c>
      <c r="BI112" s="31">
        <v>0</v>
      </c>
      <c r="BJ112" s="31">
        <v>3.6186659636774188</v>
      </c>
      <c r="BK112" s="32">
        <f t="shared" si="3"/>
        <v>26.441456227891436</v>
      </c>
    </row>
    <row r="113" spans="1:63">
      <c r="A113" s="29"/>
      <c r="B113" s="30" t="s">
        <v>117</v>
      </c>
      <c r="C113" s="31">
        <v>0</v>
      </c>
      <c r="D113" s="31">
        <v>0</v>
      </c>
      <c r="E113" s="31">
        <v>0</v>
      </c>
      <c r="F113" s="31">
        <v>0</v>
      </c>
      <c r="G113" s="31">
        <v>0</v>
      </c>
      <c r="H113" s="31">
        <v>0.43075819729032261</v>
      </c>
      <c r="I113" s="31">
        <v>3.667610916129032</v>
      </c>
      <c r="J113" s="31">
        <v>0.1724581935483871</v>
      </c>
      <c r="K113" s="31">
        <v>0</v>
      </c>
      <c r="L113" s="31">
        <v>1.2675677225806452</v>
      </c>
      <c r="M113" s="31">
        <v>0</v>
      </c>
      <c r="N113" s="31">
        <v>0</v>
      </c>
      <c r="O113" s="31">
        <v>0</v>
      </c>
      <c r="P113" s="31">
        <v>0</v>
      </c>
      <c r="Q113" s="31">
        <v>0</v>
      </c>
      <c r="R113" s="31">
        <v>0.25114231293548384</v>
      </c>
      <c r="S113" s="31">
        <v>0</v>
      </c>
      <c r="T113" s="31">
        <v>0</v>
      </c>
      <c r="U113" s="31">
        <v>0</v>
      </c>
      <c r="V113" s="31">
        <v>0.2346906821612903</v>
      </c>
      <c r="W113" s="31">
        <v>0</v>
      </c>
      <c r="X113" s="31">
        <v>0</v>
      </c>
      <c r="Y113" s="31">
        <v>0</v>
      </c>
      <c r="Z113" s="31">
        <v>0</v>
      </c>
      <c r="AA113" s="31">
        <v>0</v>
      </c>
      <c r="AB113" s="31">
        <v>8.6511045161290337E-2</v>
      </c>
      <c r="AC113" s="31">
        <v>0</v>
      </c>
      <c r="AD113" s="31">
        <v>0</v>
      </c>
      <c r="AE113" s="31">
        <v>0</v>
      </c>
      <c r="AF113" s="31">
        <v>0.84234438709677417</v>
      </c>
      <c r="AG113" s="31">
        <v>0</v>
      </c>
      <c r="AH113" s="31">
        <v>0</v>
      </c>
      <c r="AI113" s="31">
        <v>0</v>
      </c>
      <c r="AJ113" s="31">
        <v>0</v>
      </c>
      <c r="AK113" s="31">
        <v>0</v>
      </c>
      <c r="AL113" s="31">
        <v>1.0296885483870968E-3</v>
      </c>
      <c r="AM113" s="31">
        <v>0</v>
      </c>
      <c r="AN113" s="31">
        <v>0</v>
      </c>
      <c r="AO113" s="31">
        <v>0</v>
      </c>
      <c r="AP113" s="31">
        <v>0</v>
      </c>
      <c r="AQ113" s="31">
        <v>0</v>
      </c>
      <c r="AR113" s="31">
        <v>0</v>
      </c>
      <c r="AS113" s="31">
        <v>0</v>
      </c>
      <c r="AT113" s="31">
        <v>0</v>
      </c>
      <c r="AU113" s="31">
        <v>0</v>
      </c>
      <c r="AV113" s="31">
        <v>2.2318859976451626</v>
      </c>
      <c r="AW113" s="31">
        <v>2.4303912174193547</v>
      </c>
      <c r="AX113" s="31">
        <v>0</v>
      </c>
      <c r="AY113" s="31">
        <v>0</v>
      </c>
      <c r="AZ113" s="31">
        <v>13.739307008676725</v>
      </c>
      <c r="BA113" s="31">
        <v>0</v>
      </c>
      <c r="BB113" s="31">
        <v>0</v>
      </c>
      <c r="BC113" s="31">
        <v>0</v>
      </c>
      <c r="BD113" s="31">
        <v>0</v>
      </c>
      <c r="BE113" s="31">
        <v>0</v>
      </c>
      <c r="BF113" s="31">
        <v>2.4831625516129043</v>
      </c>
      <c r="BG113" s="31">
        <v>0</v>
      </c>
      <c r="BH113" s="31">
        <v>0</v>
      </c>
      <c r="BI113" s="31">
        <v>0</v>
      </c>
      <c r="BJ113" s="31">
        <v>2.5751035529354835</v>
      </c>
      <c r="BK113" s="32">
        <f t="shared" si="3"/>
        <v>30.413963473741241</v>
      </c>
    </row>
    <row r="114" spans="1:63">
      <c r="A114" s="29"/>
      <c r="B114" s="30" t="s">
        <v>118</v>
      </c>
      <c r="C114" s="31">
        <v>0</v>
      </c>
      <c r="D114" s="31">
        <v>0</v>
      </c>
      <c r="E114" s="31">
        <v>0</v>
      </c>
      <c r="F114" s="31">
        <v>0</v>
      </c>
      <c r="G114" s="31">
        <v>0</v>
      </c>
      <c r="H114" s="31">
        <v>2.0751567096774191E-2</v>
      </c>
      <c r="I114" s="31">
        <v>317.03783064516131</v>
      </c>
      <c r="J114" s="31">
        <v>0</v>
      </c>
      <c r="K114" s="31">
        <v>0</v>
      </c>
      <c r="L114" s="31">
        <v>2.2942010290322577E-2</v>
      </c>
      <c r="M114" s="31">
        <v>0</v>
      </c>
      <c r="N114" s="31">
        <v>0</v>
      </c>
      <c r="O114" s="31">
        <v>0</v>
      </c>
      <c r="P114" s="31">
        <v>0</v>
      </c>
      <c r="Q114" s="31">
        <v>0</v>
      </c>
      <c r="R114" s="31">
        <v>0</v>
      </c>
      <c r="S114" s="31">
        <v>80.700538709677417</v>
      </c>
      <c r="T114" s="31">
        <v>0</v>
      </c>
      <c r="U114" s="31">
        <v>0</v>
      </c>
      <c r="V114" s="31">
        <v>0</v>
      </c>
      <c r="W114" s="31">
        <v>0</v>
      </c>
      <c r="X114" s="31">
        <v>0</v>
      </c>
      <c r="Y114" s="31">
        <v>0</v>
      </c>
      <c r="Z114" s="31">
        <v>0</v>
      </c>
      <c r="AA114" s="31">
        <v>0</v>
      </c>
      <c r="AB114" s="31">
        <v>0</v>
      </c>
      <c r="AC114" s="31">
        <v>0</v>
      </c>
      <c r="AD114" s="31">
        <v>0</v>
      </c>
      <c r="AE114" s="31">
        <v>0</v>
      </c>
      <c r="AF114" s="31">
        <v>0</v>
      </c>
      <c r="AG114" s="31">
        <v>0</v>
      </c>
      <c r="AH114" s="31">
        <v>0</v>
      </c>
      <c r="AI114" s="31">
        <v>0</v>
      </c>
      <c r="AJ114" s="31">
        <v>0</v>
      </c>
      <c r="AK114" s="31">
        <v>0</v>
      </c>
      <c r="AL114" s="31">
        <v>0</v>
      </c>
      <c r="AM114" s="31">
        <v>0</v>
      </c>
      <c r="AN114" s="31">
        <v>0</v>
      </c>
      <c r="AO114" s="31">
        <v>0</v>
      </c>
      <c r="AP114" s="31">
        <v>0</v>
      </c>
      <c r="AQ114" s="31">
        <v>0</v>
      </c>
      <c r="AR114" s="31">
        <v>0</v>
      </c>
      <c r="AS114" s="31">
        <v>0</v>
      </c>
      <c r="AT114" s="31">
        <v>0</v>
      </c>
      <c r="AU114" s="31">
        <v>0</v>
      </c>
      <c r="AV114" s="31">
        <v>6.0244799677419365E-2</v>
      </c>
      <c r="AW114" s="31">
        <v>2.3021580645161288</v>
      </c>
      <c r="AX114" s="31">
        <v>0</v>
      </c>
      <c r="AY114" s="31">
        <v>0</v>
      </c>
      <c r="AZ114" s="31">
        <v>9.784171774193548E-2</v>
      </c>
      <c r="BA114" s="31">
        <v>0</v>
      </c>
      <c r="BB114" s="31">
        <v>0</v>
      </c>
      <c r="BC114" s="31">
        <v>0</v>
      </c>
      <c r="BD114" s="31">
        <v>0</v>
      </c>
      <c r="BE114" s="31">
        <v>0</v>
      </c>
      <c r="BF114" s="31">
        <v>1.2086233064516129E-2</v>
      </c>
      <c r="BG114" s="31">
        <v>0</v>
      </c>
      <c r="BH114" s="31">
        <v>0</v>
      </c>
      <c r="BI114" s="31">
        <v>0</v>
      </c>
      <c r="BJ114" s="31">
        <v>0</v>
      </c>
      <c r="BK114" s="32">
        <f t="shared" si="3"/>
        <v>400.25439374722578</v>
      </c>
    </row>
    <row r="115" spans="1:63">
      <c r="A115" s="29"/>
      <c r="B115" s="30" t="s">
        <v>119</v>
      </c>
      <c r="C115" s="31">
        <v>0</v>
      </c>
      <c r="D115" s="31">
        <v>0</v>
      </c>
      <c r="E115" s="31">
        <v>0</v>
      </c>
      <c r="F115" s="31">
        <v>0</v>
      </c>
      <c r="G115" s="31">
        <v>0</v>
      </c>
      <c r="H115" s="31">
        <v>1.0934846290322582E-2</v>
      </c>
      <c r="I115" s="31">
        <v>299.26947741935481</v>
      </c>
      <c r="J115" s="31">
        <v>0</v>
      </c>
      <c r="K115" s="31">
        <v>0</v>
      </c>
      <c r="L115" s="31">
        <v>7.0213223548387091E-2</v>
      </c>
      <c r="M115" s="31">
        <v>0</v>
      </c>
      <c r="N115" s="31">
        <v>0</v>
      </c>
      <c r="O115" s="31">
        <v>0</v>
      </c>
      <c r="P115" s="31">
        <v>0</v>
      </c>
      <c r="Q115" s="31">
        <v>0</v>
      </c>
      <c r="R115" s="31">
        <v>2.8775911290322581E-3</v>
      </c>
      <c r="S115" s="31">
        <v>97.838098387096778</v>
      </c>
      <c r="T115" s="31">
        <v>0</v>
      </c>
      <c r="U115" s="31">
        <v>0</v>
      </c>
      <c r="V115" s="31">
        <v>0</v>
      </c>
      <c r="W115" s="31">
        <v>0</v>
      </c>
      <c r="X115" s="31">
        <v>0</v>
      </c>
      <c r="Y115" s="31">
        <v>0</v>
      </c>
      <c r="Z115" s="31">
        <v>0</v>
      </c>
      <c r="AA115" s="31">
        <v>0</v>
      </c>
      <c r="AB115" s="31">
        <v>0</v>
      </c>
      <c r="AC115" s="31">
        <v>0</v>
      </c>
      <c r="AD115" s="31">
        <v>0</v>
      </c>
      <c r="AE115" s="31">
        <v>0</v>
      </c>
      <c r="AF115" s="31">
        <v>0</v>
      </c>
      <c r="AG115" s="31">
        <v>0</v>
      </c>
      <c r="AH115" s="31">
        <v>0</v>
      </c>
      <c r="AI115" s="31">
        <v>0</v>
      </c>
      <c r="AJ115" s="31">
        <v>0</v>
      </c>
      <c r="AK115" s="31">
        <v>0</v>
      </c>
      <c r="AL115" s="31">
        <v>0</v>
      </c>
      <c r="AM115" s="31">
        <v>0</v>
      </c>
      <c r="AN115" s="31">
        <v>0</v>
      </c>
      <c r="AO115" s="31">
        <v>0</v>
      </c>
      <c r="AP115" s="31">
        <v>0</v>
      </c>
      <c r="AQ115" s="31">
        <v>0</v>
      </c>
      <c r="AR115" s="31">
        <v>0</v>
      </c>
      <c r="AS115" s="31">
        <v>0</v>
      </c>
      <c r="AT115" s="31">
        <v>0</v>
      </c>
      <c r="AU115" s="31">
        <v>0</v>
      </c>
      <c r="AV115" s="31">
        <v>8.6194645161290322E-3</v>
      </c>
      <c r="AW115" s="31">
        <v>5.7463096774193545</v>
      </c>
      <c r="AX115" s="31">
        <v>0</v>
      </c>
      <c r="AY115" s="31">
        <v>0</v>
      </c>
      <c r="AZ115" s="31">
        <v>0</v>
      </c>
      <c r="BA115" s="31">
        <v>0</v>
      </c>
      <c r="BB115" s="31">
        <v>0</v>
      </c>
      <c r="BC115" s="31">
        <v>0</v>
      </c>
      <c r="BD115" s="31">
        <v>0</v>
      </c>
      <c r="BE115" s="31">
        <v>0</v>
      </c>
      <c r="BF115" s="31">
        <v>1.149261935483871E-2</v>
      </c>
      <c r="BG115" s="31">
        <v>0</v>
      </c>
      <c r="BH115" s="31">
        <v>0</v>
      </c>
      <c r="BI115" s="31">
        <v>0</v>
      </c>
      <c r="BJ115" s="31">
        <v>0</v>
      </c>
      <c r="BK115" s="32">
        <f t="shared" si="3"/>
        <v>402.95802322870964</v>
      </c>
    </row>
    <row r="116" spans="1:63">
      <c r="A116" s="29"/>
      <c r="B116" s="30" t="s">
        <v>120</v>
      </c>
      <c r="C116" s="31">
        <v>0</v>
      </c>
      <c r="D116" s="31">
        <v>0</v>
      </c>
      <c r="E116" s="31">
        <v>0</v>
      </c>
      <c r="F116" s="31">
        <v>0</v>
      </c>
      <c r="G116" s="31">
        <v>0</v>
      </c>
      <c r="H116" s="31">
        <v>1.7800280000000002E-2</v>
      </c>
      <c r="I116" s="31">
        <v>184.89323096774191</v>
      </c>
      <c r="J116" s="31">
        <v>0</v>
      </c>
      <c r="K116" s="31">
        <v>0</v>
      </c>
      <c r="L116" s="31">
        <v>1.7226077419354845E-3</v>
      </c>
      <c r="M116" s="31">
        <v>0</v>
      </c>
      <c r="N116" s="31">
        <v>0</v>
      </c>
      <c r="O116" s="31">
        <v>0</v>
      </c>
      <c r="P116" s="31">
        <v>0</v>
      </c>
      <c r="Q116" s="31">
        <v>0</v>
      </c>
      <c r="R116" s="31">
        <v>0</v>
      </c>
      <c r="S116" s="31">
        <v>0</v>
      </c>
      <c r="T116" s="31">
        <v>3.4452154838709674</v>
      </c>
      <c r="U116" s="31">
        <v>0</v>
      </c>
      <c r="V116" s="31">
        <v>0</v>
      </c>
      <c r="W116" s="31">
        <v>0</v>
      </c>
      <c r="X116" s="31">
        <v>0</v>
      </c>
      <c r="Y116" s="31">
        <v>0</v>
      </c>
      <c r="Z116" s="31">
        <v>0</v>
      </c>
      <c r="AA116" s="31">
        <v>0</v>
      </c>
      <c r="AB116" s="31">
        <v>0</v>
      </c>
      <c r="AC116" s="31">
        <v>0</v>
      </c>
      <c r="AD116" s="31">
        <v>0</v>
      </c>
      <c r="AE116" s="31">
        <v>0</v>
      </c>
      <c r="AF116" s="31">
        <v>0</v>
      </c>
      <c r="AG116" s="31">
        <v>0</v>
      </c>
      <c r="AH116" s="31">
        <v>0</v>
      </c>
      <c r="AI116" s="31">
        <v>0</v>
      </c>
      <c r="AJ116" s="31">
        <v>0</v>
      </c>
      <c r="AK116" s="31">
        <v>0</v>
      </c>
      <c r="AL116" s="31">
        <v>0</v>
      </c>
      <c r="AM116" s="31">
        <v>56.186229354838702</v>
      </c>
      <c r="AN116" s="31">
        <v>0</v>
      </c>
      <c r="AO116" s="31">
        <v>0</v>
      </c>
      <c r="AP116" s="31">
        <v>0</v>
      </c>
      <c r="AQ116" s="31">
        <v>0</v>
      </c>
      <c r="AR116" s="31">
        <v>0</v>
      </c>
      <c r="AS116" s="31">
        <v>0</v>
      </c>
      <c r="AT116" s="31">
        <v>0</v>
      </c>
      <c r="AU116" s="31">
        <v>0</v>
      </c>
      <c r="AV116" s="31">
        <v>0</v>
      </c>
      <c r="AW116" s="31">
        <v>0</v>
      </c>
      <c r="AX116" s="31">
        <v>0</v>
      </c>
      <c r="AY116" s="31">
        <v>0</v>
      </c>
      <c r="AZ116" s="31">
        <v>0</v>
      </c>
      <c r="BA116" s="31">
        <v>0</v>
      </c>
      <c r="BB116" s="31">
        <v>0</v>
      </c>
      <c r="BC116" s="31">
        <v>0</v>
      </c>
      <c r="BD116" s="31">
        <v>0</v>
      </c>
      <c r="BE116" s="31">
        <v>0</v>
      </c>
      <c r="BF116" s="31">
        <v>2.8523386528608471E-2</v>
      </c>
      <c r="BG116" s="31">
        <v>0</v>
      </c>
      <c r="BH116" s="31">
        <v>0</v>
      </c>
      <c r="BI116" s="31">
        <v>0</v>
      </c>
      <c r="BJ116" s="31">
        <v>8.0266041935483867E-2</v>
      </c>
      <c r="BK116" s="32">
        <f t="shared" si="3"/>
        <v>244.65298812265758</v>
      </c>
    </row>
    <row r="117" spans="1:63">
      <c r="A117" s="29"/>
      <c r="B117" s="30" t="s">
        <v>121</v>
      </c>
      <c r="C117" s="31">
        <v>0</v>
      </c>
      <c r="D117" s="31">
        <v>0</v>
      </c>
      <c r="E117" s="31">
        <v>0</v>
      </c>
      <c r="F117" s="31">
        <v>0</v>
      </c>
      <c r="G117" s="31">
        <v>0</v>
      </c>
      <c r="H117" s="31">
        <v>0.8669877714516131</v>
      </c>
      <c r="I117" s="31">
        <v>12.227476061903225</v>
      </c>
      <c r="J117" s="31">
        <v>0.28936104838709675</v>
      </c>
      <c r="K117" s="31">
        <v>0</v>
      </c>
      <c r="L117" s="31">
        <v>4.2836652600645158</v>
      </c>
      <c r="M117" s="31">
        <v>0</v>
      </c>
      <c r="N117" s="31">
        <v>0</v>
      </c>
      <c r="O117" s="31">
        <v>0</v>
      </c>
      <c r="P117" s="31">
        <v>0</v>
      </c>
      <c r="Q117" s="31">
        <v>0</v>
      </c>
      <c r="R117" s="31">
        <v>0.98376737658064506</v>
      </c>
      <c r="S117" s="31">
        <v>2.0046933432258065</v>
      </c>
      <c r="T117" s="31">
        <v>11.574441935483872</v>
      </c>
      <c r="U117" s="31">
        <v>0</v>
      </c>
      <c r="V117" s="31">
        <v>2.9922981260322579</v>
      </c>
      <c r="W117" s="31">
        <v>0</v>
      </c>
      <c r="X117" s="31">
        <v>0</v>
      </c>
      <c r="Y117" s="31">
        <v>0</v>
      </c>
      <c r="Z117" s="31">
        <v>0</v>
      </c>
      <c r="AA117" s="31">
        <v>0</v>
      </c>
      <c r="AB117" s="31">
        <v>3.4291451612903222E-2</v>
      </c>
      <c r="AC117" s="31">
        <v>0</v>
      </c>
      <c r="AD117" s="31">
        <v>0</v>
      </c>
      <c r="AE117" s="31">
        <v>0</v>
      </c>
      <c r="AF117" s="31">
        <v>5.7152419354838717E-2</v>
      </c>
      <c r="AG117" s="31">
        <v>0</v>
      </c>
      <c r="AH117" s="31">
        <v>0</v>
      </c>
      <c r="AI117" s="31">
        <v>0</v>
      </c>
      <c r="AJ117" s="31">
        <v>0</v>
      </c>
      <c r="AK117" s="31">
        <v>0</v>
      </c>
      <c r="AL117" s="31">
        <v>9.7401032258064501E-4</v>
      </c>
      <c r="AM117" s="31">
        <v>0</v>
      </c>
      <c r="AN117" s="31">
        <v>0</v>
      </c>
      <c r="AO117" s="31">
        <v>0</v>
      </c>
      <c r="AP117" s="31">
        <v>1.3145056451612906E-2</v>
      </c>
      <c r="AQ117" s="31">
        <v>0</v>
      </c>
      <c r="AR117" s="31">
        <v>0</v>
      </c>
      <c r="AS117" s="31">
        <v>0</v>
      </c>
      <c r="AT117" s="31">
        <v>0</v>
      </c>
      <c r="AU117" s="31">
        <v>0</v>
      </c>
      <c r="AV117" s="31">
        <v>3.7100293643232556</v>
      </c>
      <c r="AW117" s="31">
        <v>43.417640552999998</v>
      </c>
      <c r="AX117" s="31">
        <v>1.1430483870967743</v>
      </c>
      <c r="AY117" s="31">
        <v>0</v>
      </c>
      <c r="AZ117" s="31">
        <v>49.026441433774167</v>
      </c>
      <c r="BA117" s="31">
        <v>0</v>
      </c>
      <c r="BB117" s="31">
        <v>0</v>
      </c>
      <c r="BC117" s="31">
        <v>0</v>
      </c>
      <c r="BD117" s="31">
        <v>0</v>
      </c>
      <c r="BE117" s="31">
        <v>0</v>
      </c>
      <c r="BF117" s="31">
        <v>6.7692310533225832</v>
      </c>
      <c r="BG117" s="31">
        <v>2.6004350806451613</v>
      </c>
      <c r="BH117" s="31">
        <v>0</v>
      </c>
      <c r="BI117" s="31">
        <v>0</v>
      </c>
      <c r="BJ117" s="31">
        <v>14.081976509032256</v>
      </c>
      <c r="BK117" s="32">
        <f t="shared" si="3"/>
        <v>156.07705624206514</v>
      </c>
    </row>
    <row r="118" spans="1:63">
      <c r="A118" s="29"/>
      <c r="B118" s="30" t="s">
        <v>122</v>
      </c>
      <c r="C118" s="31">
        <v>0</v>
      </c>
      <c r="D118" s="31">
        <v>0</v>
      </c>
      <c r="E118" s="31">
        <v>0</v>
      </c>
      <c r="F118" s="31">
        <v>0</v>
      </c>
      <c r="G118" s="31">
        <v>0</v>
      </c>
      <c r="H118" s="31">
        <v>0.52647439845161292</v>
      </c>
      <c r="I118" s="31">
        <v>0</v>
      </c>
      <c r="J118" s="31">
        <v>0</v>
      </c>
      <c r="K118" s="31">
        <v>0</v>
      </c>
      <c r="L118" s="31">
        <v>2.613857458064516</v>
      </c>
      <c r="M118" s="31">
        <v>0</v>
      </c>
      <c r="N118" s="31">
        <v>0</v>
      </c>
      <c r="O118" s="31">
        <v>0</v>
      </c>
      <c r="P118" s="31">
        <v>0</v>
      </c>
      <c r="Q118" s="31">
        <v>0</v>
      </c>
      <c r="R118" s="31">
        <v>0.16243225496774194</v>
      </c>
      <c r="S118" s="31">
        <v>0</v>
      </c>
      <c r="T118" s="31">
        <v>0</v>
      </c>
      <c r="U118" s="31">
        <v>0</v>
      </c>
      <c r="V118" s="31">
        <v>0.60072864387096769</v>
      </c>
      <c r="W118" s="31">
        <v>0</v>
      </c>
      <c r="X118" s="31">
        <v>0</v>
      </c>
      <c r="Y118" s="31">
        <v>0</v>
      </c>
      <c r="Z118" s="31">
        <v>0</v>
      </c>
      <c r="AA118" s="31">
        <v>0</v>
      </c>
      <c r="AB118" s="31">
        <v>3.405033870967742E-2</v>
      </c>
      <c r="AC118" s="31">
        <v>0</v>
      </c>
      <c r="AD118" s="31">
        <v>0</v>
      </c>
      <c r="AE118" s="31">
        <v>0</v>
      </c>
      <c r="AF118" s="31">
        <v>0.27807776612903223</v>
      </c>
      <c r="AG118" s="31">
        <v>0</v>
      </c>
      <c r="AH118" s="31">
        <v>0</v>
      </c>
      <c r="AI118" s="31">
        <v>0</v>
      </c>
      <c r="AJ118" s="31">
        <v>0</v>
      </c>
      <c r="AK118" s="31">
        <v>0</v>
      </c>
      <c r="AL118" s="31">
        <v>1.2380147967741935E-2</v>
      </c>
      <c r="AM118" s="31">
        <v>0</v>
      </c>
      <c r="AN118" s="31">
        <v>0</v>
      </c>
      <c r="AO118" s="31">
        <v>0</v>
      </c>
      <c r="AP118" s="31">
        <v>0</v>
      </c>
      <c r="AQ118" s="31">
        <v>0</v>
      </c>
      <c r="AR118" s="31">
        <v>0</v>
      </c>
      <c r="AS118" s="31">
        <v>0</v>
      </c>
      <c r="AT118" s="31">
        <v>0</v>
      </c>
      <c r="AU118" s="31">
        <v>0</v>
      </c>
      <c r="AV118" s="31">
        <v>2.0840827227310488</v>
      </c>
      <c r="AW118" s="31">
        <v>8.268170706032258</v>
      </c>
      <c r="AX118" s="31">
        <v>0</v>
      </c>
      <c r="AY118" s="31">
        <v>0</v>
      </c>
      <c r="AZ118" s="31">
        <v>25.127030120677421</v>
      </c>
      <c r="BA118" s="31">
        <v>0</v>
      </c>
      <c r="BB118" s="31">
        <v>0</v>
      </c>
      <c r="BC118" s="31">
        <v>0</v>
      </c>
      <c r="BD118" s="31">
        <v>0</v>
      </c>
      <c r="BE118" s="31">
        <v>0</v>
      </c>
      <c r="BF118" s="31">
        <v>2.9813217423870961</v>
      </c>
      <c r="BG118" s="31">
        <v>2.6672765322580645</v>
      </c>
      <c r="BH118" s="31">
        <v>0</v>
      </c>
      <c r="BI118" s="31">
        <v>0</v>
      </c>
      <c r="BJ118" s="31">
        <v>2.2162612071935479</v>
      </c>
      <c r="BK118" s="32">
        <f t="shared" si="3"/>
        <v>47.57214403944073</v>
      </c>
    </row>
    <row r="119" spans="1:63">
      <c r="A119" s="29"/>
      <c r="B119" s="30" t="s">
        <v>123</v>
      </c>
      <c r="C119" s="31">
        <v>0</v>
      </c>
      <c r="D119" s="31">
        <v>0</v>
      </c>
      <c r="E119" s="31">
        <v>0</v>
      </c>
      <c r="F119" s="31">
        <v>0</v>
      </c>
      <c r="G119" s="31">
        <v>0</v>
      </c>
      <c r="H119" s="31">
        <v>3.9816090322580631E-3</v>
      </c>
      <c r="I119" s="31">
        <v>263.07059677419358</v>
      </c>
      <c r="J119" s="31">
        <v>0</v>
      </c>
      <c r="K119" s="31">
        <v>0</v>
      </c>
      <c r="L119" s="31">
        <v>0</v>
      </c>
      <c r="M119" s="31">
        <v>0</v>
      </c>
      <c r="N119" s="31">
        <v>0</v>
      </c>
      <c r="O119" s="31">
        <v>0</v>
      </c>
      <c r="P119" s="31">
        <v>0</v>
      </c>
      <c r="Q119" s="31">
        <v>0</v>
      </c>
      <c r="R119" s="31">
        <v>1.137602580645161E-3</v>
      </c>
      <c r="S119" s="31">
        <v>0</v>
      </c>
      <c r="T119" s="31">
        <v>0</v>
      </c>
      <c r="U119" s="31">
        <v>0</v>
      </c>
      <c r="V119" s="31">
        <v>0</v>
      </c>
      <c r="W119" s="31">
        <v>0</v>
      </c>
      <c r="X119" s="31">
        <v>0</v>
      </c>
      <c r="Y119" s="31">
        <v>0</v>
      </c>
      <c r="Z119" s="31">
        <v>0</v>
      </c>
      <c r="AA119" s="31">
        <v>0</v>
      </c>
      <c r="AB119" s="31">
        <v>0</v>
      </c>
      <c r="AC119" s="31">
        <v>0</v>
      </c>
      <c r="AD119" s="31">
        <v>0</v>
      </c>
      <c r="AE119" s="31">
        <v>0</v>
      </c>
      <c r="AF119" s="31">
        <v>0.1703958870967742</v>
      </c>
      <c r="AG119" s="31">
        <v>0</v>
      </c>
      <c r="AH119" s="31">
        <v>0</v>
      </c>
      <c r="AI119" s="31">
        <v>0</v>
      </c>
      <c r="AJ119" s="31">
        <v>0</v>
      </c>
      <c r="AK119" s="31">
        <v>0</v>
      </c>
      <c r="AL119" s="31">
        <v>0</v>
      </c>
      <c r="AM119" s="31">
        <v>79.518080645161291</v>
      </c>
      <c r="AN119" s="31">
        <v>0</v>
      </c>
      <c r="AO119" s="31">
        <v>0</v>
      </c>
      <c r="AP119" s="31">
        <v>0</v>
      </c>
      <c r="AQ119" s="31">
        <v>0</v>
      </c>
      <c r="AR119" s="31">
        <v>0</v>
      </c>
      <c r="AS119" s="31">
        <v>0</v>
      </c>
      <c r="AT119" s="31">
        <v>0</v>
      </c>
      <c r="AU119" s="31">
        <v>0</v>
      </c>
      <c r="AV119" s="31">
        <v>3.0069194176039465E-2</v>
      </c>
      <c r="AW119" s="31">
        <v>0</v>
      </c>
      <c r="AX119" s="31">
        <v>0</v>
      </c>
      <c r="AY119" s="31">
        <v>0</v>
      </c>
      <c r="AZ119" s="31">
        <v>0</v>
      </c>
      <c r="BA119" s="31">
        <v>0</v>
      </c>
      <c r="BB119" s="31">
        <v>0</v>
      </c>
      <c r="BC119" s="31">
        <v>0</v>
      </c>
      <c r="BD119" s="31">
        <v>0</v>
      </c>
      <c r="BE119" s="31">
        <v>0</v>
      </c>
      <c r="BF119" s="31">
        <v>2.1434511935483867E-3</v>
      </c>
      <c r="BG119" s="31">
        <v>0</v>
      </c>
      <c r="BH119" s="31">
        <v>0</v>
      </c>
      <c r="BI119" s="31">
        <v>0</v>
      </c>
      <c r="BJ119" s="31">
        <v>0</v>
      </c>
      <c r="BK119" s="32">
        <f t="shared" si="3"/>
        <v>342.79640516343414</v>
      </c>
    </row>
    <row r="120" spans="1:63">
      <c r="A120" s="29"/>
      <c r="B120" s="30" t="s">
        <v>124</v>
      </c>
      <c r="C120" s="31">
        <v>0</v>
      </c>
      <c r="D120" s="31">
        <v>0</v>
      </c>
      <c r="E120" s="31">
        <v>0</v>
      </c>
      <c r="F120" s="31">
        <v>0</v>
      </c>
      <c r="G120" s="31">
        <v>0</v>
      </c>
      <c r="H120" s="31">
        <v>0.4472262683548387</v>
      </c>
      <c r="I120" s="31">
        <v>0</v>
      </c>
      <c r="J120" s="31">
        <v>0.34532458064516131</v>
      </c>
      <c r="K120" s="31">
        <v>0</v>
      </c>
      <c r="L120" s="31">
        <v>1.4244638951612905</v>
      </c>
      <c r="M120" s="31">
        <v>0</v>
      </c>
      <c r="N120" s="31">
        <v>0</v>
      </c>
      <c r="O120" s="31">
        <v>0</v>
      </c>
      <c r="P120" s="31">
        <v>0</v>
      </c>
      <c r="Q120" s="31">
        <v>0</v>
      </c>
      <c r="R120" s="31">
        <v>0.36472575919354844</v>
      </c>
      <c r="S120" s="31">
        <v>3.0250433264516134</v>
      </c>
      <c r="T120" s="31">
        <v>0</v>
      </c>
      <c r="U120" s="31">
        <v>0</v>
      </c>
      <c r="V120" s="31">
        <v>2.55550317483871</v>
      </c>
      <c r="W120" s="31">
        <v>0</v>
      </c>
      <c r="X120" s="31">
        <v>0</v>
      </c>
      <c r="Y120" s="31">
        <v>0</v>
      </c>
      <c r="Z120" s="31">
        <v>0</v>
      </c>
      <c r="AA120" s="31">
        <v>0</v>
      </c>
      <c r="AB120" s="31">
        <v>0</v>
      </c>
      <c r="AC120" s="31">
        <v>0</v>
      </c>
      <c r="AD120" s="31">
        <v>0</v>
      </c>
      <c r="AE120" s="31">
        <v>0</v>
      </c>
      <c r="AF120" s="31">
        <v>5.6470748314516133</v>
      </c>
      <c r="AG120" s="31">
        <v>0</v>
      </c>
      <c r="AH120" s="31">
        <v>0</v>
      </c>
      <c r="AI120" s="31">
        <v>0</v>
      </c>
      <c r="AJ120" s="31">
        <v>0</v>
      </c>
      <c r="AK120" s="31">
        <v>0</v>
      </c>
      <c r="AL120" s="31">
        <v>0</v>
      </c>
      <c r="AM120" s="31">
        <v>0</v>
      </c>
      <c r="AN120" s="31">
        <v>0</v>
      </c>
      <c r="AO120" s="31">
        <v>0</v>
      </c>
      <c r="AP120" s="31">
        <v>0</v>
      </c>
      <c r="AQ120" s="31">
        <v>0</v>
      </c>
      <c r="AR120" s="31">
        <v>0</v>
      </c>
      <c r="AS120" s="31">
        <v>0</v>
      </c>
      <c r="AT120" s="31">
        <v>0</v>
      </c>
      <c r="AU120" s="31">
        <v>0</v>
      </c>
      <c r="AV120" s="31">
        <v>1.2564092934724773</v>
      </c>
      <c r="AW120" s="31">
        <v>10.913320258064516</v>
      </c>
      <c r="AX120" s="31">
        <v>0</v>
      </c>
      <c r="AY120" s="31">
        <v>0</v>
      </c>
      <c r="AZ120" s="31">
        <v>21.866267486612898</v>
      </c>
      <c r="BA120" s="31">
        <v>0</v>
      </c>
      <c r="BB120" s="31">
        <v>0</v>
      </c>
      <c r="BC120" s="31">
        <v>0</v>
      </c>
      <c r="BD120" s="31">
        <v>0</v>
      </c>
      <c r="BE120" s="31">
        <v>0</v>
      </c>
      <c r="BF120" s="31">
        <v>1.6511049657741936</v>
      </c>
      <c r="BG120" s="31">
        <v>0.17052062903225806</v>
      </c>
      <c r="BH120" s="31">
        <v>0</v>
      </c>
      <c r="BI120" s="31">
        <v>0</v>
      </c>
      <c r="BJ120" s="31">
        <v>2.4028346037096777</v>
      </c>
      <c r="BK120" s="32">
        <f t="shared" si="3"/>
        <v>52.069819072762805</v>
      </c>
    </row>
    <row r="121" spans="1:63">
      <c r="A121" s="29"/>
      <c r="B121" s="30" t="s">
        <v>125</v>
      </c>
      <c r="C121" s="31">
        <v>0</v>
      </c>
      <c r="D121" s="31">
        <v>0</v>
      </c>
      <c r="E121" s="31">
        <v>0</v>
      </c>
      <c r="F121" s="31">
        <v>0</v>
      </c>
      <c r="G121" s="31">
        <v>0</v>
      </c>
      <c r="H121" s="31">
        <v>0.33614712596774193</v>
      </c>
      <c r="I121" s="31">
        <v>0.62342482258064513</v>
      </c>
      <c r="J121" s="31">
        <v>0</v>
      </c>
      <c r="K121" s="31">
        <v>0</v>
      </c>
      <c r="L121" s="31">
        <v>2.3292988613870969</v>
      </c>
      <c r="M121" s="31">
        <v>0</v>
      </c>
      <c r="N121" s="31">
        <v>0</v>
      </c>
      <c r="O121" s="31">
        <v>0</v>
      </c>
      <c r="P121" s="31">
        <v>0</v>
      </c>
      <c r="Q121" s="31">
        <v>0</v>
      </c>
      <c r="R121" s="31">
        <v>0.36475736435483874</v>
      </c>
      <c r="S121" s="31">
        <v>0</v>
      </c>
      <c r="T121" s="31">
        <v>0</v>
      </c>
      <c r="U121" s="31">
        <v>0</v>
      </c>
      <c r="V121" s="31">
        <v>0.45934126703225803</v>
      </c>
      <c r="W121" s="31">
        <v>0</v>
      </c>
      <c r="X121" s="31">
        <v>0</v>
      </c>
      <c r="Y121" s="31">
        <v>0</v>
      </c>
      <c r="Z121" s="31">
        <v>0</v>
      </c>
      <c r="AA121" s="31">
        <v>0</v>
      </c>
      <c r="AB121" s="31">
        <v>3.6381779032258067E-2</v>
      </c>
      <c r="AC121" s="31">
        <v>0</v>
      </c>
      <c r="AD121" s="31">
        <v>0</v>
      </c>
      <c r="AE121" s="31">
        <v>0</v>
      </c>
      <c r="AF121" s="31">
        <v>6.7166361290322579E-2</v>
      </c>
      <c r="AG121" s="31">
        <v>0</v>
      </c>
      <c r="AH121" s="31">
        <v>0</v>
      </c>
      <c r="AI121" s="31">
        <v>0</v>
      </c>
      <c r="AJ121" s="31">
        <v>0</v>
      </c>
      <c r="AK121" s="31">
        <v>0</v>
      </c>
      <c r="AL121" s="31">
        <v>2.341642235483871E-2</v>
      </c>
      <c r="AM121" s="31">
        <v>0</v>
      </c>
      <c r="AN121" s="31">
        <v>0</v>
      </c>
      <c r="AO121" s="31">
        <v>0</v>
      </c>
      <c r="AP121" s="31">
        <v>0</v>
      </c>
      <c r="AQ121" s="31">
        <v>0</v>
      </c>
      <c r="AR121" s="31">
        <v>0</v>
      </c>
      <c r="AS121" s="31">
        <v>0</v>
      </c>
      <c r="AT121" s="31">
        <v>0</v>
      </c>
      <c r="AU121" s="31">
        <v>0</v>
      </c>
      <c r="AV121" s="31">
        <v>1.6394688654707712</v>
      </c>
      <c r="AW121" s="31">
        <v>4.0699456623870969</v>
      </c>
      <c r="AX121" s="31">
        <v>0</v>
      </c>
      <c r="AY121" s="31">
        <v>0</v>
      </c>
      <c r="AZ121" s="31">
        <v>29.588242677774197</v>
      </c>
      <c r="BA121" s="31">
        <v>0</v>
      </c>
      <c r="BB121" s="31">
        <v>0</v>
      </c>
      <c r="BC121" s="31">
        <v>0</v>
      </c>
      <c r="BD121" s="31">
        <v>0</v>
      </c>
      <c r="BE121" s="31">
        <v>0</v>
      </c>
      <c r="BF121" s="31">
        <v>2.918934542741936</v>
      </c>
      <c r="BG121" s="31">
        <v>0.27985983870967746</v>
      </c>
      <c r="BH121" s="31">
        <v>0.11194393548387095</v>
      </c>
      <c r="BI121" s="31">
        <v>0</v>
      </c>
      <c r="BJ121" s="31">
        <v>2.3117956095806451</v>
      </c>
      <c r="BK121" s="32">
        <f t="shared" si="3"/>
        <v>45.160125136148196</v>
      </c>
    </row>
    <row r="122" spans="1:63">
      <c r="A122" s="29"/>
      <c r="B122" s="30" t="s">
        <v>126</v>
      </c>
      <c r="C122" s="31">
        <v>0</v>
      </c>
      <c r="D122" s="31">
        <v>0</v>
      </c>
      <c r="E122" s="31">
        <v>0</v>
      </c>
      <c r="F122" s="31">
        <v>0</v>
      </c>
      <c r="G122" s="31">
        <v>0</v>
      </c>
      <c r="H122" s="31">
        <v>2.3770597741935483E-2</v>
      </c>
      <c r="I122" s="31">
        <v>151.67905225806453</v>
      </c>
      <c r="J122" s="31">
        <v>0</v>
      </c>
      <c r="K122" s="31">
        <v>0</v>
      </c>
      <c r="L122" s="31">
        <v>22.639230482741937</v>
      </c>
      <c r="M122" s="31">
        <v>0</v>
      </c>
      <c r="N122" s="31">
        <v>0</v>
      </c>
      <c r="O122" s="31">
        <v>0</v>
      </c>
      <c r="P122" s="31">
        <v>0</v>
      </c>
      <c r="Q122" s="31">
        <v>0</v>
      </c>
      <c r="R122" s="31">
        <v>5.6596661290322578E-4</v>
      </c>
      <c r="S122" s="31">
        <v>56.596661290322579</v>
      </c>
      <c r="T122" s="31">
        <v>0</v>
      </c>
      <c r="U122" s="31">
        <v>0</v>
      </c>
      <c r="V122" s="31">
        <v>0</v>
      </c>
      <c r="W122" s="31">
        <v>0</v>
      </c>
      <c r="X122" s="31">
        <v>0</v>
      </c>
      <c r="Y122" s="31">
        <v>0</v>
      </c>
      <c r="Z122" s="31">
        <v>0</v>
      </c>
      <c r="AA122" s="31">
        <v>0</v>
      </c>
      <c r="AB122" s="31">
        <v>0</v>
      </c>
      <c r="AC122" s="31">
        <v>0</v>
      </c>
      <c r="AD122" s="31">
        <v>0</v>
      </c>
      <c r="AE122" s="31">
        <v>0</v>
      </c>
      <c r="AF122" s="31">
        <v>0</v>
      </c>
      <c r="AG122" s="31">
        <v>0</v>
      </c>
      <c r="AH122" s="31">
        <v>0</v>
      </c>
      <c r="AI122" s="31">
        <v>0</v>
      </c>
      <c r="AJ122" s="31">
        <v>0</v>
      </c>
      <c r="AK122" s="31">
        <v>0</v>
      </c>
      <c r="AL122" s="31">
        <v>0</v>
      </c>
      <c r="AM122" s="31">
        <v>0</v>
      </c>
      <c r="AN122" s="31">
        <v>0</v>
      </c>
      <c r="AO122" s="31">
        <v>0</v>
      </c>
      <c r="AP122" s="31">
        <v>0</v>
      </c>
      <c r="AQ122" s="31">
        <v>0</v>
      </c>
      <c r="AR122" s="31">
        <v>0</v>
      </c>
      <c r="AS122" s="31">
        <v>0</v>
      </c>
      <c r="AT122" s="31">
        <v>0</v>
      </c>
      <c r="AU122" s="31">
        <v>0</v>
      </c>
      <c r="AV122" s="31">
        <v>0</v>
      </c>
      <c r="AW122" s="31">
        <v>73.554670967741927</v>
      </c>
      <c r="AX122" s="31">
        <v>0</v>
      </c>
      <c r="AY122" s="31">
        <v>0</v>
      </c>
      <c r="AZ122" s="31">
        <v>0</v>
      </c>
      <c r="BA122" s="31">
        <v>0</v>
      </c>
      <c r="BB122" s="31">
        <v>0</v>
      </c>
      <c r="BC122" s="31">
        <v>0</v>
      </c>
      <c r="BD122" s="31">
        <v>0</v>
      </c>
      <c r="BE122" s="31">
        <v>0</v>
      </c>
      <c r="BF122" s="31">
        <v>5.7712126451612909E-2</v>
      </c>
      <c r="BG122" s="31">
        <v>0</v>
      </c>
      <c r="BH122" s="31">
        <v>0</v>
      </c>
      <c r="BI122" s="31">
        <v>0</v>
      </c>
      <c r="BJ122" s="31">
        <v>0</v>
      </c>
      <c r="BK122" s="32">
        <f t="shared" si="3"/>
        <v>304.55166368967741</v>
      </c>
    </row>
    <row r="123" spans="1:63">
      <c r="A123" s="29"/>
      <c r="B123" s="30" t="s">
        <v>127</v>
      </c>
      <c r="C123" s="31">
        <v>0</v>
      </c>
      <c r="D123" s="31">
        <v>0</v>
      </c>
      <c r="E123" s="31">
        <v>0</v>
      </c>
      <c r="F123" s="31">
        <v>0</v>
      </c>
      <c r="G123" s="31">
        <v>0</v>
      </c>
      <c r="H123" s="31">
        <v>0.56789061796774187</v>
      </c>
      <c r="I123" s="31">
        <v>0.22504574193548388</v>
      </c>
      <c r="J123" s="31">
        <v>0.5626143548387097</v>
      </c>
      <c r="K123" s="31">
        <v>0</v>
      </c>
      <c r="L123" s="31">
        <v>4.2933435228387093</v>
      </c>
      <c r="M123" s="31">
        <v>0</v>
      </c>
      <c r="N123" s="31">
        <v>24.755031612903224</v>
      </c>
      <c r="O123" s="31">
        <v>0</v>
      </c>
      <c r="P123" s="31">
        <v>0</v>
      </c>
      <c r="Q123" s="31">
        <v>0</v>
      </c>
      <c r="R123" s="31">
        <v>0.45911705377419354</v>
      </c>
      <c r="S123" s="31">
        <v>1.3165175903225808</v>
      </c>
      <c r="T123" s="31">
        <v>5.7386664193548391</v>
      </c>
      <c r="U123" s="31">
        <v>0</v>
      </c>
      <c r="V123" s="31">
        <v>2.9114154414516125</v>
      </c>
      <c r="W123" s="31">
        <v>0</v>
      </c>
      <c r="X123" s="31">
        <v>0</v>
      </c>
      <c r="Y123" s="31">
        <v>0</v>
      </c>
      <c r="Z123" s="31">
        <v>0</v>
      </c>
      <c r="AA123" s="31">
        <v>0</v>
      </c>
      <c r="AB123" s="31">
        <v>2.4733046096774194E-2</v>
      </c>
      <c r="AC123" s="31">
        <v>0</v>
      </c>
      <c r="AD123" s="31">
        <v>0</v>
      </c>
      <c r="AE123" s="31">
        <v>0</v>
      </c>
      <c r="AF123" s="31">
        <v>5.55615E-2</v>
      </c>
      <c r="AG123" s="31">
        <v>0</v>
      </c>
      <c r="AH123" s="31">
        <v>0</v>
      </c>
      <c r="AI123" s="31">
        <v>0</v>
      </c>
      <c r="AJ123" s="31">
        <v>0</v>
      </c>
      <c r="AK123" s="31">
        <v>0</v>
      </c>
      <c r="AL123" s="31">
        <v>1.4154712677419355E-2</v>
      </c>
      <c r="AM123" s="31">
        <v>0</v>
      </c>
      <c r="AN123" s="31">
        <v>0</v>
      </c>
      <c r="AO123" s="31">
        <v>0</v>
      </c>
      <c r="AP123" s="31">
        <v>0</v>
      </c>
      <c r="AQ123" s="31">
        <v>0</v>
      </c>
      <c r="AR123" s="31">
        <v>0</v>
      </c>
      <c r="AS123" s="31">
        <v>0</v>
      </c>
      <c r="AT123" s="31">
        <v>0</v>
      </c>
      <c r="AU123" s="31">
        <v>0</v>
      </c>
      <c r="AV123" s="31">
        <v>1.9183089482655129</v>
      </c>
      <c r="AW123" s="31">
        <v>22.742658451999997</v>
      </c>
      <c r="AX123" s="31">
        <v>0</v>
      </c>
      <c r="AY123" s="31">
        <v>0</v>
      </c>
      <c r="AZ123" s="31">
        <v>22.854617144806447</v>
      </c>
      <c r="BA123" s="31">
        <v>0</v>
      </c>
      <c r="BB123" s="31">
        <v>0</v>
      </c>
      <c r="BC123" s="31">
        <v>0</v>
      </c>
      <c r="BD123" s="31">
        <v>0</v>
      </c>
      <c r="BE123" s="31">
        <v>0</v>
      </c>
      <c r="BF123" s="31">
        <v>3.4583134926451629</v>
      </c>
      <c r="BG123" s="31">
        <v>1.6668449999999999</v>
      </c>
      <c r="BH123" s="31">
        <v>0</v>
      </c>
      <c r="BI123" s="31">
        <v>0</v>
      </c>
      <c r="BJ123" s="31">
        <v>6.2581455070000027</v>
      </c>
      <c r="BK123" s="32">
        <f t="shared" si="3"/>
        <v>99.822980158878408</v>
      </c>
    </row>
    <row r="124" spans="1:63">
      <c r="A124" s="29"/>
      <c r="B124" s="30" t="s">
        <v>128</v>
      </c>
      <c r="C124" s="31">
        <v>0</v>
      </c>
      <c r="D124" s="31">
        <v>0</v>
      </c>
      <c r="E124" s="31">
        <v>0</v>
      </c>
      <c r="F124" s="31">
        <v>0</v>
      </c>
      <c r="G124" s="31">
        <v>0</v>
      </c>
      <c r="H124" s="31">
        <v>0.58826154125806451</v>
      </c>
      <c r="I124" s="31">
        <v>7.8560051612903221</v>
      </c>
      <c r="J124" s="31">
        <v>0</v>
      </c>
      <c r="K124" s="31">
        <v>0</v>
      </c>
      <c r="L124" s="31">
        <v>1.7518547673870966</v>
      </c>
      <c r="M124" s="31">
        <v>0</v>
      </c>
      <c r="N124" s="31">
        <v>0</v>
      </c>
      <c r="O124" s="31">
        <v>0</v>
      </c>
      <c r="P124" s="31">
        <v>0</v>
      </c>
      <c r="Q124" s="31">
        <v>0</v>
      </c>
      <c r="R124" s="31">
        <v>0.21345370025806451</v>
      </c>
      <c r="S124" s="31">
        <v>1.1222864516129032</v>
      </c>
      <c r="T124" s="31">
        <v>0</v>
      </c>
      <c r="U124" s="31">
        <v>0</v>
      </c>
      <c r="V124" s="31">
        <v>0.88121553329032276</v>
      </c>
      <c r="W124" s="31">
        <v>0</v>
      </c>
      <c r="X124" s="31">
        <v>0</v>
      </c>
      <c r="Y124" s="31">
        <v>0</v>
      </c>
      <c r="Z124" s="31">
        <v>0</v>
      </c>
      <c r="AA124" s="31">
        <v>0</v>
      </c>
      <c r="AB124" s="31">
        <v>5.0432258709677415E-2</v>
      </c>
      <c r="AC124" s="31">
        <v>0</v>
      </c>
      <c r="AD124" s="31">
        <v>0</v>
      </c>
      <c r="AE124" s="31">
        <v>0</v>
      </c>
      <c r="AF124" s="31">
        <v>0.41010847741935486</v>
      </c>
      <c r="AG124" s="31">
        <v>0</v>
      </c>
      <c r="AH124" s="31">
        <v>0</v>
      </c>
      <c r="AI124" s="31">
        <v>0</v>
      </c>
      <c r="AJ124" s="31">
        <v>0</v>
      </c>
      <c r="AK124" s="31">
        <v>0</v>
      </c>
      <c r="AL124" s="31">
        <v>0</v>
      </c>
      <c r="AM124" s="31">
        <v>0</v>
      </c>
      <c r="AN124" s="31">
        <v>0</v>
      </c>
      <c r="AO124" s="31">
        <v>0</v>
      </c>
      <c r="AP124" s="31">
        <v>0</v>
      </c>
      <c r="AQ124" s="31">
        <v>0</v>
      </c>
      <c r="AR124" s="31">
        <v>0</v>
      </c>
      <c r="AS124" s="31">
        <v>0</v>
      </c>
      <c r="AT124" s="31">
        <v>0</v>
      </c>
      <c r="AU124" s="31">
        <v>0</v>
      </c>
      <c r="AV124" s="31">
        <v>1.2061712237534417</v>
      </c>
      <c r="AW124" s="31">
        <v>0.5320326193548387</v>
      </c>
      <c r="AX124" s="31">
        <v>0</v>
      </c>
      <c r="AY124" s="31">
        <v>0</v>
      </c>
      <c r="AZ124" s="31">
        <v>4.7080342367741945</v>
      </c>
      <c r="BA124" s="31">
        <v>0</v>
      </c>
      <c r="BB124" s="31">
        <v>0</v>
      </c>
      <c r="BC124" s="31">
        <v>0</v>
      </c>
      <c r="BD124" s="31">
        <v>0</v>
      </c>
      <c r="BE124" s="31">
        <v>0</v>
      </c>
      <c r="BF124" s="31">
        <v>1.2697676240967761</v>
      </c>
      <c r="BG124" s="31">
        <v>0.11084012903225807</v>
      </c>
      <c r="BH124" s="31">
        <v>0</v>
      </c>
      <c r="BI124" s="31">
        <v>0</v>
      </c>
      <c r="BJ124" s="31">
        <v>3.0971576397741933</v>
      </c>
      <c r="BK124" s="32">
        <f t="shared" si="3"/>
        <v>23.797621364011505</v>
      </c>
    </row>
    <row r="125" spans="1:63">
      <c r="A125" s="29"/>
      <c r="B125" s="30" t="s">
        <v>129</v>
      </c>
      <c r="C125" s="31">
        <v>0</v>
      </c>
      <c r="D125" s="31">
        <v>0</v>
      </c>
      <c r="E125" s="31">
        <v>0</v>
      </c>
      <c r="F125" s="31">
        <v>0</v>
      </c>
      <c r="G125" s="31">
        <v>0</v>
      </c>
      <c r="H125" s="31">
        <v>0.1910555353225806</v>
      </c>
      <c r="I125" s="31">
        <v>5.5980451612903224</v>
      </c>
      <c r="J125" s="31">
        <v>0.33588270967741934</v>
      </c>
      <c r="K125" s="31">
        <v>0</v>
      </c>
      <c r="L125" s="31">
        <v>1.3503608244516128</v>
      </c>
      <c r="M125" s="31">
        <v>0</v>
      </c>
      <c r="N125" s="31">
        <v>0</v>
      </c>
      <c r="O125" s="31">
        <v>0</v>
      </c>
      <c r="P125" s="31">
        <v>0</v>
      </c>
      <c r="Q125" s="31">
        <v>0</v>
      </c>
      <c r="R125" s="31">
        <v>0.17390913877419351</v>
      </c>
      <c r="S125" s="31">
        <v>5.5980451612903224</v>
      </c>
      <c r="T125" s="31">
        <v>0</v>
      </c>
      <c r="U125" s="31">
        <v>0</v>
      </c>
      <c r="V125" s="31">
        <v>0.90688331612903228</v>
      </c>
      <c r="W125" s="31">
        <v>0</v>
      </c>
      <c r="X125" s="31">
        <v>0</v>
      </c>
      <c r="Y125" s="31">
        <v>0</v>
      </c>
      <c r="Z125" s="31">
        <v>0</v>
      </c>
      <c r="AA125" s="31">
        <v>0</v>
      </c>
      <c r="AB125" s="31">
        <v>4.3984780645161287E-2</v>
      </c>
      <c r="AC125" s="31">
        <v>0</v>
      </c>
      <c r="AD125" s="31">
        <v>0</v>
      </c>
      <c r="AE125" s="31">
        <v>0</v>
      </c>
      <c r="AF125" s="31">
        <v>0</v>
      </c>
      <c r="AG125" s="31">
        <v>0</v>
      </c>
      <c r="AH125" s="31">
        <v>0</v>
      </c>
      <c r="AI125" s="31">
        <v>0</v>
      </c>
      <c r="AJ125" s="31">
        <v>0</v>
      </c>
      <c r="AK125" s="31">
        <v>0</v>
      </c>
      <c r="AL125" s="31">
        <v>0</v>
      </c>
      <c r="AM125" s="31">
        <v>0</v>
      </c>
      <c r="AN125" s="31">
        <v>0</v>
      </c>
      <c r="AO125" s="31">
        <v>0</v>
      </c>
      <c r="AP125" s="31">
        <v>0</v>
      </c>
      <c r="AQ125" s="31">
        <v>0</v>
      </c>
      <c r="AR125" s="31">
        <v>0</v>
      </c>
      <c r="AS125" s="31">
        <v>0</v>
      </c>
      <c r="AT125" s="31">
        <v>0</v>
      </c>
      <c r="AU125" s="31">
        <v>0</v>
      </c>
      <c r="AV125" s="31">
        <v>1.1627811152900138</v>
      </c>
      <c r="AW125" s="31">
        <v>0</v>
      </c>
      <c r="AX125" s="31">
        <v>0</v>
      </c>
      <c r="AY125" s="31">
        <v>0</v>
      </c>
      <c r="AZ125" s="31">
        <v>5.4737378577741946</v>
      </c>
      <c r="BA125" s="31">
        <v>0</v>
      </c>
      <c r="BB125" s="31">
        <v>0</v>
      </c>
      <c r="BC125" s="31">
        <v>0</v>
      </c>
      <c r="BD125" s="31">
        <v>0</v>
      </c>
      <c r="BE125" s="31">
        <v>0</v>
      </c>
      <c r="BF125" s="31">
        <v>1.010633154354839</v>
      </c>
      <c r="BG125" s="31">
        <v>1.1056790322580645E-3</v>
      </c>
      <c r="BH125" s="31">
        <v>0</v>
      </c>
      <c r="BI125" s="31">
        <v>0</v>
      </c>
      <c r="BJ125" s="31">
        <v>1.0968539875806451</v>
      </c>
      <c r="BK125" s="32">
        <f t="shared" si="3"/>
        <v>22.943278421612593</v>
      </c>
    </row>
    <row r="126" spans="1:63">
      <c r="A126" s="29"/>
      <c r="B126" s="30" t="s">
        <v>130</v>
      </c>
      <c r="C126" s="31">
        <v>0</v>
      </c>
      <c r="D126" s="31">
        <v>0</v>
      </c>
      <c r="E126" s="31">
        <v>0</v>
      </c>
      <c r="F126" s="31">
        <v>0</v>
      </c>
      <c r="G126" s="31">
        <v>0</v>
      </c>
      <c r="H126" s="31">
        <v>0.41176903635483875</v>
      </c>
      <c r="I126" s="31">
        <v>0</v>
      </c>
      <c r="J126" s="31">
        <v>0</v>
      </c>
      <c r="K126" s="31">
        <v>0</v>
      </c>
      <c r="L126" s="31">
        <v>2.1110954012903234</v>
      </c>
      <c r="M126" s="31">
        <v>0</v>
      </c>
      <c r="N126" s="31">
        <v>0</v>
      </c>
      <c r="O126" s="31">
        <v>0</v>
      </c>
      <c r="P126" s="31">
        <v>0</v>
      </c>
      <c r="Q126" s="31">
        <v>0</v>
      </c>
      <c r="R126" s="31">
        <v>0.38909151603225817</v>
      </c>
      <c r="S126" s="31">
        <v>0</v>
      </c>
      <c r="T126" s="31">
        <v>0.11168132258064517</v>
      </c>
      <c r="U126" s="31">
        <v>0</v>
      </c>
      <c r="V126" s="31">
        <v>1.0379040537419355</v>
      </c>
      <c r="W126" s="31">
        <v>0</v>
      </c>
      <c r="X126" s="31">
        <v>0</v>
      </c>
      <c r="Y126" s="31">
        <v>0</v>
      </c>
      <c r="Z126" s="31">
        <v>0</v>
      </c>
      <c r="AA126" s="31">
        <v>0</v>
      </c>
      <c r="AB126" s="31">
        <v>0</v>
      </c>
      <c r="AC126" s="31">
        <v>0.11029148387096774</v>
      </c>
      <c r="AD126" s="31">
        <v>0</v>
      </c>
      <c r="AE126" s="31">
        <v>0</v>
      </c>
      <c r="AF126" s="31">
        <v>2.3161211612903227</v>
      </c>
      <c r="AG126" s="31">
        <v>0</v>
      </c>
      <c r="AH126" s="31">
        <v>0</v>
      </c>
      <c r="AI126" s="31">
        <v>0</v>
      </c>
      <c r="AJ126" s="31">
        <v>0</v>
      </c>
      <c r="AK126" s="31">
        <v>0</v>
      </c>
      <c r="AL126" s="31">
        <v>0</v>
      </c>
      <c r="AM126" s="31">
        <v>0</v>
      </c>
      <c r="AN126" s="31">
        <v>0</v>
      </c>
      <c r="AO126" s="31">
        <v>0</v>
      </c>
      <c r="AP126" s="31">
        <v>0</v>
      </c>
      <c r="AQ126" s="31">
        <v>0</v>
      </c>
      <c r="AR126" s="31">
        <v>0</v>
      </c>
      <c r="AS126" s="31">
        <v>0</v>
      </c>
      <c r="AT126" s="31">
        <v>0</v>
      </c>
      <c r="AU126" s="31">
        <v>0</v>
      </c>
      <c r="AV126" s="31">
        <v>1.1315054329778516</v>
      </c>
      <c r="AW126" s="31">
        <v>2.3712669032258065</v>
      </c>
      <c r="AX126" s="31">
        <v>1.6543722580645162</v>
      </c>
      <c r="AY126" s="31">
        <v>0</v>
      </c>
      <c r="AZ126" s="31">
        <v>7.6693461428387097</v>
      </c>
      <c r="BA126" s="31">
        <v>0</v>
      </c>
      <c r="BB126" s="31">
        <v>0</v>
      </c>
      <c r="BC126" s="31">
        <v>0</v>
      </c>
      <c r="BD126" s="31">
        <v>0</v>
      </c>
      <c r="BE126" s="31">
        <v>0</v>
      </c>
      <c r="BF126" s="31">
        <v>1.4136914309354842</v>
      </c>
      <c r="BG126" s="31">
        <v>0</v>
      </c>
      <c r="BH126" s="31">
        <v>0</v>
      </c>
      <c r="BI126" s="31">
        <v>0</v>
      </c>
      <c r="BJ126" s="31">
        <v>2.5355023819354834</v>
      </c>
      <c r="BK126" s="32">
        <f t="shared" si="3"/>
        <v>23.26363852513914</v>
      </c>
    </row>
    <row r="127" spans="1:63">
      <c r="A127" s="29"/>
      <c r="B127" s="30" t="s">
        <v>131</v>
      </c>
      <c r="C127" s="31">
        <v>0</v>
      </c>
      <c r="D127" s="31">
        <v>0</v>
      </c>
      <c r="E127" s="31">
        <v>0</v>
      </c>
      <c r="F127" s="31">
        <v>0</v>
      </c>
      <c r="G127" s="31">
        <v>0</v>
      </c>
      <c r="H127" s="31">
        <v>6.1327625806451604E-3</v>
      </c>
      <c r="I127" s="31">
        <v>187.3280206451613</v>
      </c>
      <c r="J127" s="31">
        <v>0</v>
      </c>
      <c r="K127" s="31">
        <v>0</v>
      </c>
      <c r="L127" s="31">
        <v>5.6309910967741933E-2</v>
      </c>
      <c r="M127" s="31">
        <v>0</v>
      </c>
      <c r="N127" s="31">
        <v>11.150477419354837</v>
      </c>
      <c r="O127" s="31">
        <v>0</v>
      </c>
      <c r="P127" s="31">
        <v>0</v>
      </c>
      <c r="Q127" s="31">
        <v>0</v>
      </c>
      <c r="R127" s="31">
        <v>5.5752387096774181E-4</v>
      </c>
      <c r="S127" s="31">
        <v>69.690483870967753</v>
      </c>
      <c r="T127" s="31">
        <v>0</v>
      </c>
      <c r="U127" s="31">
        <v>0</v>
      </c>
      <c r="V127" s="31">
        <v>0</v>
      </c>
      <c r="W127" s="31">
        <v>0</v>
      </c>
      <c r="X127" s="31">
        <v>0</v>
      </c>
      <c r="Y127" s="31">
        <v>0</v>
      </c>
      <c r="Z127" s="31">
        <v>0</v>
      </c>
      <c r="AA127" s="31">
        <v>0</v>
      </c>
      <c r="AB127" s="31">
        <v>0</v>
      </c>
      <c r="AC127" s="31">
        <v>0</v>
      </c>
      <c r="AD127" s="31">
        <v>0</v>
      </c>
      <c r="AE127" s="31">
        <v>0</v>
      </c>
      <c r="AF127" s="31">
        <v>0</v>
      </c>
      <c r="AG127" s="31">
        <v>0</v>
      </c>
      <c r="AH127" s="31">
        <v>0</v>
      </c>
      <c r="AI127" s="31">
        <v>0</v>
      </c>
      <c r="AJ127" s="31">
        <v>0</v>
      </c>
      <c r="AK127" s="31">
        <v>0</v>
      </c>
      <c r="AL127" s="31">
        <v>0</v>
      </c>
      <c r="AM127" s="31">
        <v>0</v>
      </c>
      <c r="AN127" s="31">
        <v>0</v>
      </c>
      <c r="AO127" s="31">
        <v>0</v>
      </c>
      <c r="AP127" s="31">
        <v>0</v>
      </c>
      <c r="AQ127" s="31">
        <v>0</v>
      </c>
      <c r="AR127" s="31">
        <v>0</v>
      </c>
      <c r="AS127" s="31">
        <v>0</v>
      </c>
      <c r="AT127" s="31">
        <v>0</v>
      </c>
      <c r="AU127" s="31">
        <v>0</v>
      </c>
      <c r="AV127" s="31">
        <v>8.9150477419354859E-3</v>
      </c>
      <c r="AW127" s="31">
        <v>0</v>
      </c>
      <c r="AX127" s="31">
        <v>0</v>
      </c>
      <c r="AY127" s="31">
        <v>0</v>
      </c>
      <c r="AZ127" s="31">
        <v>0</v>
      </c>
      <c r="BA127" s="31">
        <v>0</v>
      </c>
      <c r="BB127" s="31">
        <v>0</v>
      </c>
      <c r="BC127" s="31">
        <v>0</v>
      </c>
      <c r="BD127" s="31">
        <v>0</v>
      </c>
      <c r="BE127" s="31">
        <v>0</v>
      </c>
      <c r="BF127" s="31">
        <v>0</v>
      </c>
      <c r="BG127" s="31">
        <v>0</v>
      </c>
      <c r="BH127" s="31">
        <v>0</v>
      </c>
      <c r="BI127" s="31">
        <v>0</v>
      </c>
      <c r="BJ127" s="31">
        <v>0</v>
      </c>
      <c r="BK127" s="32">
        <f t="shared" si="3"/>
        <v>268.24089718064522</v>
      </c>
    </row>
    <row r="128" spans="1:63">
      <c r="A128" s="29"/>
      <c r="B128" s="30" t="s">
        <v>132</v>
      </c>
      <c r="C128" s="31">
        <v>0</v>
      </c>
      <c r="D128" s="31">
        <v>0</v>
      </c>
      <c r="E128" s="31">
        <v>0</v>
      </c>
      <c r="F128" s="31">
        <v>0</v>
      </c>
      <c r="G128" s="31">
        <v>0</v>
      </c>
      <c r="H128" s="31">
        <v>0.36470396874193545</v>
      </c>
      <c r="I128" s="31">
        <v>11.701525161290323</v>
      </c>
      <c r="J128" s="31">
        <v>0.27860774193548388</v>
      </c>
      <c r="K128" s="31">
        <v>0</v>
      </c>
      <c r="L128" s="31">
        <v>0.64537873503225807</v>
      </c>
      <c r="M128" s="31">
        <v>0</v>
      </c>
      <c r="N128" s="31">
        <v>0</v>
      </c>
      <c r="O128" s="31">
        <v>0</v>
      </c>
      <c r="P128" s="31">
        <v>0</v>
      </c>
      <c r="Q128" s="31">
        <v>0</v>
      </c>
      <c r="R128" s="31">
        <v>0.46196062574193547</v>
      </c>
      <c r="S128" s="31">
        <v>0</v>
      </c>
      <c r="T128" s="31">
        <v>0</v>
      </c>
      <c r="U128" s="31">
        <v>0</v>
      </c>
      <c r="V128" s="31">
        <v>1.5804627102258064</v>
      </c>
      <c r="W128" s="31">
        <v>0</v>
      </c>
      <c r="X128" s="31">
        <v>0</v>
      </c>
      <c r="Y128" s="31">
        <v>0</v>
      </c>
      <c r="Z128" s="31">
        <v>0</v>
      </c>
      <c r="AA128" s="31">
        <v>0</v>
      </c>
      <c r="AB128" s="31">
        <v>0</v>
      </c>
      <c r="AC128" s="31">
        <v>0</v>
      </c>
      <c r="AD128" s="31">
        <v>0</v>
      </c>
      <c r="AE128" s="31">
        <v>0</v>
      </c>
      <c r="AF128" s="31">
        <v>0.93782227419354847</v>
      </c>
      <c r="AG128" s="31">
        <v>0</v>
      </c>
      <c r="AH128" s="31">
        <v>0</v>
      </c>
      <c r="AI128" s="31">
        <v>0</v>
      </c>
      <c r="AJ128" s="31">
        <v>0</v>
      </c>
      <c r="AK128" s="31">
        <v>0</v>
      </c>
      <c r="AL128" s="31">
        <v>1.0292806451612899E-3</v>
      </c>
      <c r="AM128" s="31">
        <v>0</v>
      </c>
      <c r="AN128" s="31">
        <v>0</v>
      </c>
      <c r="AO128" s="31">
        <v>0</v>
      </c>
      <c r="AP128" s="31">
        <v>0</v>
      </c>
      <c r="AQ128" s="31">
        <v>0</v>
      </c>
      <c r="AR128" s="31">
        <v>0</v>
      </c>
      <c r="AS128" s="31">
        <v>0</v>
      </c>
      <c r="AT128" s="31">
        <v>0</v>
      </c>
      <c r="AU128" s="31">
        <v>0</v>
      </c>
      <c r="AV128" s="31">
        <v>1.3474145287684094</v>
      </c>
      <c r="AW128" s="31">
        <v>1.9308105645161291</v>
      </c>
      <c r="AX128" s="31">
        <v>0</v>
      </c>
      <c r="AY128" s="31">
        <v>0</v>
      </c>
      <c r="AZ128" s="31">
        <v>16.550528581290315</v>
      </c>
      <c r="BA128" s="31">
        <v>0</v>
      </c>
      <c r="BB128" s="31">
        <v>0</v>
      </c>
      <c r="BC128" s="31">
        <v>0</v>
      </c>
      <c r="BD128" s="31">
        <v>0</v>
      </c>
      <c r="BE128" s="31">
        <v>0</v>
      </c>
      <c r="BF128" s="31">
        <v>2.0695790481935461</v>
      </c>
      <c r="BG128" s="31">
        <v>1.3408160868709678</v>
      </c>
      <c r="BH128" s="31">
        <v>0</v>
      </c>
      <c r="BI128" s="31">
        <v>0</v>
      </c>
      <c r="BJ128" s="31">
        <v>6.4778849212580631</v>
      </c>
      <c r="BK128" s="32">
        <f t="shared" si="3"/>
        <v>45.688524228703884</v>
      </c>
    </row>
    <row r="129" spans="1:63">
      <c r="A129" s="29"/>
      <c r="B129" s="30" t="s">
        <v>133</v>
      </c>
      <c r="C129" s="31">
        <v>0</v>
      </c>
      <c r="D129" s="31">
        <v>0</v>
      </c>
      <c r="E129" s="31">
        <v>0</v>
      </c>
      <c r="F129" s="31">
        <v>0</v>
      </c>
      <c r="G129" s="31">
        <v>0</v>
      </c>
      <c r="H129" s="31">
        <v>0.36292901000000011</v>
      </c>
      <c r="I129" s="31">
        <v>5.560741935483871</v>
      </c>
      <c r="J129" s="31">
        <v>0</v>
      </c>
      <c r="K129" s="31">
        <v>0</v>
      </c>
      <c r="L129" s="31">
        <v>0.79518609677419361</v>
      </c>
      <c r="M129" s="31">
        <v>0</v>
      </c>
      <c r="N129" s="31">
        <v>0</v>
      </c>
      <c r="O129" s="31">
        <v>0</v>
      </c>
      <c r="P129" s="31">
        <v>0</v>
      </c>
      <c r="Q129" s="31">
        <v>0</v>
      </c>
      <c r="R129" s="31">
        <v>0.32705081838709676</v>
      </c>
      <c r="S129" s="31">
        <v>0.55607419354838705</v>
      </c>
      <c r="T129" s="31">
        <v>0</v>
      </c>
      <c r="U129" s="31">
        <v>0</v>
      </c>
      <c r="V129" s="31">
        <v>0.92030279032258056</v>
      </c>
      <c r="W129" s="31">
        <v>0</v>
      </c>
      <c r="X129" s="31">
        <v>0</v>
      </c>
      <c r="Y129" s="31">
        <v>0</v>
      </c>
      <c r="Z129" s="31">
        <v>0</v>
      </c>
      <c r="AA129" s="31">
        <v>0</v>
      </c>
      <c r="AB129" s="31">
        <v>0</v>
      </c>
      <c r="AC129" s="31">
        <v>0.55052967741935488</v>
      </c>
      <c r="AD129" s="31">
        <v>0</v>
      </c>
      <c r="AE129" s="31">
        <v>0</v>
      </c>
      <c r="AF129" s="31">
        <v>0.33031780645161291</v>
      </c>
      <c r="AG129" s="31">
        <v>0</v>
      </c>
      <c r="AH129" s="31">
        <v>0</v>
      </c>
      <c r="AI129" s="31">
        <v>0</v>
      </c>
      <c r="AJ129" s="31">
        <v>0</v>
      </c>
      <c r="AK129" s="31">
        <v>0</v>
      </c>
      <c r="AL129" s="31">
        <v>0</v>
      </c>
      <c r="AM129" s="31">
        <v>0</v>
      </c>
      <c r="AN129" s="31">
        <v>0</v>
      </c>
      <c r="AO129" s="31">
        <v>0</v>
      </c>
      <c r="AP129" s="31">
        <v>0</v>
      </c>
      <c r="AQ129" s="31">
        <v>0</v>
      </c>
      <c r="AR129" s="31">
        <v>0</v>
      </c>
      <c r="AS129" s="31">
        <v>0</v>
      </c>
      <c r="AT129" s="31">
        <v>0</v>
      </c>
      <c r="AU129" s="31">
        <v>0</v>
      </c>
      <c r="AV129" s="31">
        <v>1.7001692119580156</v>
      </c>
      <c r="AW129" s="31">
        <v>1.3763241935483872</v>
      </c>
      <c r="AX129" s="31">
        <v>0</v>
      </c>
      <c r="AY129" s="31">
        <v>0</v>
      </c>
      <c r="AZ129" s="31">
        <v>6.2271201696451595</v>
      </c>
      <c r="BA129" s="31">
        <v>0</v>
      </c>
      <c r="BB129" s="31">
        <v>0</v>
      </c>
      <c r="BC129" s="31">
        <v>0</v>
      </c>
      <c r="BD129" s="31">
        <v>0</v>
      </c>
      <c r="BE129" s="31">
        <v>0</v>
      </c>
      <c r="BF129" s="31">
        <v>2.2302339769677402</v>
      </c>
      <c r="BG129" s="31">
        <v>0.19819068387096775</v>
      </c>
      <c r="BH129" s="31">
        <v>0</v>
      </c>
      <c r="BI129" s="31">
        <v>0</v>
      </c>
      <c r="BJ129" s="31">
        <v>4.4256202968064509</v>
      </c>
      <c r="BK129" s="32">
        <f t="shared" si="3"/>
        <v>25.560790861183818</v>
      </c>
    </row>
    <row r="130" spans="1:63">
      <c r="A130" s="29"/>
      <c r="B130" s="30" t="s">
        <v>134</v>
      </c>
      <c r="C130" s="31">
        <v>0</v>
      </c>
      <c r="D130" s="31">
        <v>0</v>
      </c>
      <c r="E130" s="31">
        <v>0</v>
      </c>
      <c r="F130" s="31">
        <v>0</v>
      </c>
      <c r="G130" s="31">
        <v>0</v>
      </c>
      <c r="H130" s="31">
        <v>0.49264744538709682</v>
      </c>
      <c r="I130" s="31">
        <v>0</v>
      </c>
      <c r="J130" s="31">
        <v>0.55648951612903219</v>
      </c>
      <c r="K130" s="31">
        <v>0</v>
      </c>
      <c r="L130" s="31">
        <v>1.2521071317419354</v>
      </c>
      <c r="M130" s="31">
        <v>0</v>
      </c>
      <c r="N130" s="31">
        <v>0</v>
      </c>
      <c r="O130" s="31">
        <v>0</v>
      </c>
      <c r="P130" s="31">
        <v>0</v>
      </c>
      <c r="Q130" s="31">
        <v>0</v>
      </c>
      <c r="R130" s="31">
        <v>0.3477536626129033</v>
      </c>
      <c r="S130" s="31">
        <v>0</v>
      </c>
      <c r="T130" s="31">
        <v>0</v>
      </c>
      <c r="U130" s="31">
        <v>0</v>
      </c>
      <c r="V130" s="31">
        <v>2.6637377892258063</v>
      </c>
      <c r="W130" s="31">
        <v>0</v>
      </c>
      <c r="X130" s="31">
        <v>0</v>
      </c>
      <c r="Y130" s="31">
        <v>0</v>
      </c>
      <c r="Z130" s="31">
        <v>0</v>
      </c>
      <c r="AA130" s="31">
        <v>0</v>
      </c>
      <c r="AB130" s="31">
        <v>6.0601767741935491E-3</v>
      </c>
      <c r="AC130" s="31">
        <v>0.82638774193548381</v>
      </c>
      <c r="AD130" s="31">
        <v>0</v>
      </c>
      <c r="AE130" s="31">
        <v>0</v>
      </c>
      <c r="AF130" s="31">
        <v>0</v>
      </c>
      <c r="AG130" s="31">
        <v>0</v>
      </c>
      <c r="AH130" s="31">
        <v>0</v>
      </c>
      <c r="AI130" s="31">
        <v>0</v>
      </c>
      <c r="AJ130" s="31">
        <v>0</v>
      </c>
      <c r="AK130" s="31">
        <v>0</v>
      </c>
      <c r="AL130" s="31">
        <v>5.5092516129032262E-3</v>
      </c>
      <c r="AM130" s="31">
        <v>0</v>
      </c>
      <c r="AN130" s="31">
        <v>0</v>
      </c>
      <c r="AO130" s="31">
        <v>0</v>
      </c>
      <c r="AP130" s="31">
        <v>0</v>
      </c>
      <c r="AQ130" s="31">
        <v>0</v>
      </c>
      <c r="AR130" s="31">
        <v>0</v>
      </c>
      <c r="AS130" s="31">
        <v>0</v>
      </c>
      <c r="AT130" s="31">
        <v>0</v>
      </c>
      <c r="AU130" s="31">
        <v>0</v>
      </c>
      <c r="AV130" s="31">
        <v>1.3102329505302002</v>
      </c>
      <c r="AW130" s="31">
        <v>0.44074012903225801</v>
      </c>
      <c r="AX130" s="31">
        <v>0</v>
      </c>
      <c r="AY130" s="31">
        <v>0</v>
      </c>
      <c r="AZ130" s="31">
        <v>9.0171942779032275</v>
      </c>
      <c r="BA130" s="31">
        <v>0</v>
      </c>
      <c r="BB130" s="31">
        <v>0</v>
      </c>
      <c r="BC130" s="31">
        <v>0</v>
      </c>
      <c r="BD130" s="31">
        <v>0</v>
      </c>
      <c r="BE130" s="31">
        <v>0</v>
      </c>
      <c r="BF130" s="31">
        <v>1.6916707632580648</v>
      </c>
      <c r="BG130" s="31">
        <v>0.27546258064516133</v>
      </c>
      <c r="BH130" s="31">
        <v>0</v>
      </c>
      <c r="BI130" s="31">
        <v>0</v>
      </c>
      <c r="BJ130" s="31">
        <v>6.4798406199677423</v>
      </c>
      <c r="BK130" s="32">
        <f t="shared" si="3"/>
        <v>25.365834036756006</v>
      </c>
    </row>
    <row r="131" spans="1:63">
      <c r="A131" s="29"/>
      <c r="B131" s="30" t="s">
        <v>135</v>
      </c>
      <c r="C131" s="31">
        <v>0</v>
      </c>
      <c r="D131" s="31">
        <v>0</v>
      </c>
      <c r="E131" s="31">
        <v>0</v>
      </c>
      <c r="F131" s="31">
        <v>0</v>
      </c>
      <c r="G131" s="31">
        <v>0</v>
      </c>
      <c r="H131" s="31">
        <v>2.2192987096774195E-3</v>
      </c>
      <c r="I131" s="31">
        <v>155.35090967741937</v>
      </c>
      <c r="J131" s="31">
        <v>0</v>
      </c>
      <c r="K131" s="31">
        <v>0</v>
      </c>
      <c r="L131" s="31">
        <v>2.2198535343548387</v>
      </c>
      <c r="M131" s="31">
        <v>0</v>
      </c>
      <c r="N131" s="31">
        <v>0</v>
      </c>
      <c r="O131" s="31">
        <v>0</v>
      </c>
      <c r="P131" s="31">
        <v>0</v>
      </c>
      <c r="Q131" s="31">
        <v>0</v>
      </c>
      <c r="R131" s="31">
        <v>3.8302219354838709E-3</v>
      </c>
      <c r="S131" s="31">
        <v>49.934220967741936</v>
      </c>
      <c r="T131" s="31">
        <v>0</v>
      </c>
      <c r="U131" s="31">
        <v>0</v>
      </c>
      <c r="V131" s="31">
        <v>0</v>
      </c>
      <c r="W131" s="31">
        <v>0</v>
      </c>
      <c r="X131" s="31">
        <v>0</v>
      </c>
      <c r="Y131" s="31">
        <v>0</v>
      </c>
      <c r="Z131" s="31">
        <v>0</v>
      </c>
      <c r="AA131" s="31">
        <v>0</v>
      </c>
      <c r="AB131" s="31">
        <v>0</v>
      </c>
      <c r="AC131" s="31">
        <v>0</v>
      </c>
      <c r="AD131" s="31">
        <v>0</v>
      </c>
      <c r="AE131" s="31">
        <v>0</v>
      </c>
      <c r="AF131" s="31">
        <v>0</v>
      </c>
      <c r="AG131" s="31">
        <v>0</v>
      </c>
      <c r="AH131" s="31">
        <v>0</v>
      </c>
      <c r="AI131" s="31">
        <v>0</v>
      </c>
      <c r="AJ131" s="31">
        <v>0</v>
      </c>
      <c r="AK131" s="31">
        <v>0</v>
      </c>
      <c r="AL131" s="31">
        <v>0</v>
      </c>
      <c r="AM131" s="31">
        <v>0</v>
      </c>
      <c r="AN131" s="31">
        <v>0</v>
      </c>
      <c r="AO131" s="31">
        <v>0</v>
      </c>
      <c r="AP131" s="31">
        <v>0</v>
      </c>
      <c r="AQ131" s="31">
        <v>0</v>
      </c>
      <c r="AR131" s="31">
        <v>0</v>
      </c>
      <c r="AS131" s="31">
        <v>0</v>
      </c>
      <c r="AT131" s="31">
        <v>0</v>
      </c>
      <c r="AU131" s="31">
        <v>0</v>
      </c>
      <c r="AV131" s="31">
        <v>1.497225776131909E-2</v>
      </c>
      <c r="AW131" s="31">
        <v>2.2181122580645161</v>
      </c>
      <c r="AX131" s="31">
        <v>0</v>
      </c>
      <c r="AY131" s="31">
        <v>0</v>
      </c>
      <c r="AZ131" s="31">
        <v>0</v>
      </c>
      <c r="BA131" s="31">
        <v>0</v>
      </c>
      <c r="BB131" s="31">
        <v>0</v>
      </c>
      <c r="BC131" s="31">
        <v>0</v>
      </c>
      <c r="BD131" s="31">
        <v>0</v>
      </c>
      <c r="BE131" s="31">
        <v>0</v>
      </c>
      <c r="BF131" s="31">
        <v>0.1098192111935484</v>
      </c>
      <c r="BG131" s="31">
        <v>0</v>
      </c>
      <c r="BH131" s="31">
        <v>0</v>
      </c>
      <c r="BI131" s="31">
        <v>0</v>
      </c>
      <c r="BJ131" s="31">
        <v>0</v>
      </c>
      <c r="BK131" s="32">
        <f t="shared" si="3"/>
        <v>209.85393742718068</v>
      </c>
    </row>
    <row r="132" spans="1:63">
      <c r="A132" s="29"/>
      <c r="B132" s="30" t="s">
        <v>136</v>
      </c>
      <c r="C132" s="31">
        <v>0</v>
      </c>
      <c r="D132" s="31">
        <v>0</v>
      </c>
      <c r="E132" s="31">
        <v>0</v>
      </c>
      <c r="F132" s="31">
        <v>0</v>
      </c>
      <c r="G132" s="31">
        <v>0</v>
      </c>
      <c r="H132" s="31">
        <v>0.91035667251612928</v>
      </c>
      <c r="I132" s="31">
        <v>5.53395E-2</v>
      </c>
      <c r="J132" s="31">
        <v>0.55339499999999997</v>
      </c>
      <c r="K132" s="31">
        <v>0</v>
      </c>
      <c r="L132" s="31">
        <v>1.551166185</v>
      </c>
      <c r="M132" s="31">
        <v>0</v>
      </c>
      <c r="N132" s="31">
        <v>0</v>
      </c>
      <c r="O132" s="31">
        <v>0</v>
      </c>
      <c r="P132" s="31">
        <v>0</v>
      </c>
      <c r="Q132" s="31">
        <v>0</v>
      </c>
      <c r="R132" s="31">
        <v>0.38976791483870976</v>
      </c>
      <c r="S132" s="31">
        <v>0.26562960000000002</v>
      </c>
      <c r="T132" s="31">
        <v>5.6446290000000001</v>
      </c>
      <c r="U132" s="31">
        <v>0</v>
      </c>
      <c r="V132" s="31">
        <v>1.7094355334193549</v>
      </c>
      <c r="W132" s="31">
        <v>0</v>
      </c>
      <c r="X132" s="31">
        <v>0</v>
      </c>
      <c r="Y132" s="31">
        <v>0</v>
      </c>
      <c r="Z132" s="31">
        <v>0</v>
      </c>
      <c r="AA132" s="31">
        <v>0</v>
      </c>
      <c r="AB132" s="31">
        <v>0</v>
      </c>
      <c r="AC132" s="31">
        <v>0</v>
      </c>
      <c r="AD132" s="31">
        <v>0</v>
      </c>
      <c r="AE132" s="31">
        <v>0</v>
      </c>
      <c r="AF132" s="31">
        <v>0</v>
      </c>
      <c r="AG132" s="31">
        <v>0</v>
      </c>
      <c r="AH132" s="31">
        <v>0</v>
      </c>
      <c r="AI132" s="31">
        <v>0</v>
      </c>
      <c r="AJ132" s="31">
        <v>0</v>
      </c>
      <c r="AK132" s="31">
        <v>0</v>
      </c>
      <c r="AL132" s="31">
        <v>0</v>
      </c>
      <c r="AM132" s="31">
        <v>0</v>
      </c>
      <c r="AN132" s="31">
        <v>0</v>
      </c>
      <c r="AO132" s="31">
        <v>0</v>
      </c>
      <c r="AP132" s="31">
        <v>0</v>
      </c>
      <c r="AQ132" s="31">
        <v>0</v>
      </c>
      <c r="AR132" s="31">
        <v>0</v>
      </c>
      <c r="AS132" s="31">
        <v>0</v>
      </c>
      <c r="AT132" s="31">
        <v>0</v>
      </c>
      <c r="AU132" s="31">
        <v>0</v>
      </c>
      <c r="AV132" s="31">
        <v>1.4815808704480073</v>
      </c>
      <c r="AW132" s="31">
        <v>3.6818576516129036</v>
      </c>
      <c r="AX132" s="31">
        <v>0</v>
      </c>
      <c r="AY132" s="31">
        <v>0</v>
      </c>
      <c r="AZ132" s="31">
        <v>8.3892781988709686</v>
      </c>
      <c r="BA132" s="31">
        <v>0</v>
      </c>
      <c r="BB132" s="31">
        <v>0</v>
      </c>
      <c r="BC132" s="31">
        <v>0</v>
      </c>
      <c r="BD132" s="31">
        <v>0</v>
      </c>
      <c r="BE132" s="31">
        <v>0</v>
      </c>
      <c r="BF132" s="31">
        <v>3.0459631849032256</v>
      </c>
      <c r="BG132" s="31">
        <v>0.87663277419354846</v>
      </c>
      <c r="BH132" s="31">
        <v>0</v>
      </c>
      <c r="BI132" s="31">
        <v>0</v>
      </c>
      <c r="BJ132" s="31">
        <v>3.9491681076451615</v>
      </c>
      <c r="BK132" s="32">
        <f t="shared" si="3"/>
        <v>32.504200193448014</v>
      </c>
    </row>
    <row r="133" spans="1:63">
      <c r="A133" s="29"/>
      <c r="B133" s="30" t="s">
        <v>137</v>
      </c>
      <c r="C133" s="31">
        <v>0</v>
      </c>
      <c r="D133" s="31">
        <v>0</v>
      </c>
      <c r="E133" s="31">
        <v>0</v>
      </c>
      <c r="F133" s="31">
        <v>0</v>
      </c>
      <c r="G133" s="31">
        <v>0</v>
      </c>
      <c r="H133" s="31">
        <v>0.31744398751612907</v>
      </c>
      <c r="I133" s="31">
        <v>0.49751056451612907</v>
      </c>
      <c r="J133" s="31">
        <v>0</v>
      </c>
      <c r="K133" s="31">
        <v>0</v>
      </c>
      <c r="L133" s="31">
        <v>0.73540823364516139</v>
      </c>
      <c r="M133" s="31">
        <v>0</v>
      </c>
      <c r="N133" s="31">
        <v>0</v>
      </c>
      <c r="O133" s="31">
        <v>0</v>
      </c>
      <c r="P133" s="31">
        <v>0</v>
      </c>
      <c r="Q133" s="31">
        <v>0</v>
      </c>
      <c r="R133" s="31">
        <v>0.56162875106451615</v>
      </c>
      <c r="S133" s="31">
        <v>0.22111580645161288</v>
      </c>
      <c r="T133" s="31">
        <v>3.4825739516129035</v>
      </c>
      <c r="U133" s="31">
        <v>0</v>
      </c>
      <c r="V133" s="31">
        <v>0.75400489999999998</v>
      </c>
      <c r="W133" s="31">
        <v>0</v>
      </c>
      <c r="X133" s="31">
        <v>0</v>
      </c>
      <c r="Y133" s="31">
        <v>0</v>
      </c>
      <c r="Z133" s="31">
        <v>0</v>
      </c>
      <c r="AA133" s="31">
        <v>0</v>
      </c>
      <c r="AB133" s="31">
        <v>3.2847067741935486E-2</v>
      </c>
      <c r="AC133" s="31">
        <v>0</v>
      </c>
      <c r="AD133" s="31">
        <v>0</v>
      </c>
      <c r="AE133" s="31">
        <v>0</v>
      </c>
      <c r="AF133" s="31">
        <v>5.4745112903225805E-2</v>
      </c>
      <c r="AG133" s="31">
        <v>0</v>
      </c>
      <c r="AH133" s="31">
        <v>0</v>
      </c>
      <c r="AI133" s="31">
        <v>0</v>
      </c>
      <c r="AJ133" s="31">
        <v>0</v>
      </c>
      <c r="AK133" s="31">
        <v>0</v>
      </c>
      <c r="AL133" s="31">
        <v>6.503426870967742E-3</v>
      </c>
      <c r="AM133" s="31">
        <v>0</v>
      </c>
      <c r="AN133" s="31">
        <v>0</v>
      </c>
      <c r="AO133" s="31">
        <v>0</v>
      </c>
      <c r="AP133" s="31">
        <v>0</v>
      </c>
      <c r="AQ133" s="31">
        <v>0</v>
      </c>
      <c r="AR133" s="31">
        <v>0</v>
      </c>
      <c r="AS133" s="31">
        <v>0</v>
      </c>
      <c r="AT133" s="31">
        <v>0</v>
      </c>
      <c r="AU133" s="31">
        <v>0</v>
      </c>
      <c r="AV133" s="31">
        <v>1.1828880867982323</v>
      </c>
      <c r="AW133" s="31">
        <v>1.687353869903226</v>
      </c>
      <c r="AX133" s="31">
        <v>1.094902258064516</v>
      </c>
      <c r="AY133" s="31">
        <v>0</v>
      </c>
      <c r="AZ133" s="31">
        <v>10.235306259419355</v>
      </c>
      <c r="BA133" s="31">
        <v>0</v>
      </c>
      <c r="BB133" s="31">
        <v>0</v>
      </c>
      <c r="BC133" s="31">
        <v>0</v>
      </c>
      <c r="BD133" s="31">
        <v>0</v>
      </c>
      <c r="BE133" s="31">
        <v>0</v>
      </c>
      <c r="BF133" s="31">
        <v>2.3379493389032251</v>
      </c>
      <c r="BG133" s="31">
        <v>3.3941970000000002E-2</v>
      </c>
      <c r="BH133" s="31">
        <v>0.10949022580645161</v>
      </c>
      <c r="BI133" s="31">
        <v>0</v>
      </c>
      <c r="BJ133" s="31">
        <v>1.4244349907419356</v>
      </c>
      <c r="BK133" s="32">
        <f t="shared" si="3"/>
        <v>24.770048801959526</v>
      </c>
    </row>
    <row r="134" spans="1:63">
      <c r="A134" s="29"/>
      <c r="B134" s="30" t="s">
        <v>138</v>
      </c>
      <c r="C134" s="31">
        <v>0</v>
      </c>
      <c r="D134" s="31">
        <v>0</v>
      </c>
      <c r="E134" s="31">
        <v>0</v>
      </c>
      <c r="F134" s="31">
        <v>0</v>
      </c>
      <c r="G134" s="31">
        <v>0</v>
      </c>
      <c r="H134" s="31">
        <v>0.40351257470967744</v>
      </c>
      <c r="I134" s="31">
        <v>0</v>
      </c>
      <c r="J134" s="31">
        <v>0.55173887096774199</v>
      </c>
      <c r="K134" s="31">
        <v>0</v>
      </c>
      <c r="L134" s="31">
        <v>1.3563822999999999</v>
      </c>
      <c r="M134" s="31">
        <v>0</v>
      </c>
      <c r="N134" s="31">
        <v>0</v>
      </c>
      <c r="O134" s="31">
        <v>0</v>
      </c>
      <c r="P134" s="31">
        <v>0</v>
      </c>
      <c r="Q134" s="31">
        <v>0</v>
      </c>
      <c r="R134" s="31">
        <v>0.37635000080645153</v>
      </c>
      <c r="S134" s="31">
        <v>5.5173887096774191E-2</v>
      </c>
      <c r="T134" s="31">
        <v>1.8759121612903225</v>
      </c>
      <c r="U134" s="31">
        <v>0</v>
      </c>
      <c r="V134" s="31">
        <v>1.5669729413225808</v>
      </c>
      <c r="W134" s="31">
        <v>0</v>
      </c>
      <c r="X134" s="31">
        <v>0</v>
      </c>
      <c r="Y134" s="31">
        <v>0</v>
      </c>
      <c r="Z134" s="31">
        <v>0</v>
      </c>
      <c r="AA134" s="31">
        <v>0</v>
      </c>
      <c r="AB134" s="31">
        <v>3.9357522580645163E-2</v>
      </c>
      <c r="AC134" s="31">
        <v>0</v>
      </c>
      <c r="AD134" s="31">
        <v>0</v>
      </c>
      <c r="AE134" s="31">
        <v>0</v>
      </c>
      <c r="AF134" s="31">
        <v>0</v>
      </c>
      <c r="AG134" s="31">
        <v>0</v>
      </c>
      <c r="AH134" s="31">
        <v>0</v>
      </c>
      <c r="AI134" s="31">
        <v>0</v>
      </c>
      <c r="AJ134" s="31">
        <v>0</v>
      </c>
      <c r="AK134" s="31">
        <v>0</v>
      </c>
      <c r="AL134" s="31">
        <v>0</v>
      </c>
      <c r="AM134" s="31">
        <v>0</v>
      </c>
      <c r="AN134" s="31">
        <v>0</v>
      </c>
      <c r="AO134" s="31">
        <v>0</v>
      </c>
      <c r="AP134" s="31">
        <v>0</v>
      </c>
      <c r="AQ134" s="31">
        <v>0</v>
      </c>
      <c r="AR134" s="31">
        <v>0</v>
      </c>
      <c r="AS134" s="31">
        <v>0</v>
      </c>
      <c r="AT134" s="31">
        <v>0</v>
      </c>
      <c r="AU134" s="31">
        <v>0</v>
      </c>
      <c r="AV134" s="31">
        <v>1.871850672491604</v>
      </c>
      <c r="AW134" s="31">
        <v>5.4243412232258077</v>
      </c>
      <c r="AX134" s="31">
        <v>0</v>
      </c>
      <c r="AY134" s="31">
        <v>0</v>
      </c>
      <c r="AZ134" s="31">
        <v>4.9643288113225807</v>
      </c>
      <c r="BA134" s="31">
        <v>0</v>
      </c>
      <c r="BB134" s="31">
        <v>0</v>
      </c>
      <c r="BC134" s="31">
        <v>0</v>
      </c>
      <c r="BD134" s="31">
        <v>0</v>
      </c>
      <c r="BE134" s="31">
        <v>0</v>
      </c>
      <c r="BF134" s="31">
        <v>2.3200714866774175</v>
      </c>
      <c r="BG134" s="31">
        <v>2.3980757161290325</v>
      </c>
      <c r="BH134" s="31">
        <v>0</v>
      </c>
      <c r="BI134" s="31">
        <v>0</v>
      </c>
      <c r="BJ134" s="31">
        <v>4.093208958</v>
      </c>
      <c r="BK134" s="32">
        <f t="shared" si="3"/>
        <v>27.297277126620635</v>
      </c>
    </row>
    <row r="135" spans="1:63">
      <c r="A135" s="29"/>
      <c r="B135" s="30" t="s">
        <v>139</v>
      </c>
      <c r="C135" s="31">
        <v>0</v>
      </c>
      <c r="D135" s="31">
        <v>0</v>
      </c>
      <c r="E135" s="31">
        <v>0</v>
      </c>
      <c r="F135" s="31">
        <v>0</v>
      </c>
      <c r="G135" s="31">
        <v>0</v>
      </c>
      <c r="H135" s="31">
        <v>4.2325284612903226E-2</v>
      </c>
      <c r="I135" s="31">
        <v>105.66148403225807</v>
      </c>
      <c r="J135" s="31">
        <v>0</v>
      </c>
      <c r="K135" s="31">
        <v>0</v>
      </c>
      <c r="L135" s="31">
        <v>0.35919387000000003</v>
      </c>
      <c r="M135" s="31">
        <v>0</v>
      </c>
      <c r="N135" s="31">
        <v>0</v>
      </c>
      <c r="O135" s="31">
        <v>0</v>
      </c>
      <c r="P135" s="31">
        <v>0</v>
      </c>
      <c r="Q135" s="31">
        <v>0</v>
      </c>
      <c r="R135" s="31">
        <v>3.3105425806451615E-2</v>
      </c>
      <c r="S135" s="31">
        <v>38.622996774193552</v>
      </c>
      <c r="T135" s="31">
        <v>0</v>
      </c>
      <c r="U135" s="31">
        <v>0</v>
      </c>
      <c r="V135" s="31">
        <v>0</v>
      </c>
      <c r="W135" s="31">
        <v>0</v>
      </c>
      <c r="X135" s="31">
        <v>0</v>
      </c>
      <c r="Y135" s="31">
        <v>0</v>
      </c>
      <c r="Z135" s="31">
        <v>0</v>
      </c>
      <c r="AA135" s="31">
        <v>0</v>
      </c>
      <c r="AB135" s="31">
        <v>0</v>
      </c>
      <c r="AC135" s="31">
        <v>0</v>
      </c>
      <c r="AD135" s="31">
        <v>0</v>
      </c>
      <c r="AE135" s="31">
        <v>0</v>
      </c>
      <c r="AF135" s="31">
        <v>0</v>
      </c>
      <c r="AG135" s="31">
        <v>0</v>
      </c>
      <c r="AH135" s="31">
        <v>0</v>
      </c>
      <c r="AI135" s="31">
        <v>0</v>
      </c>
      <c r="AJ135" s="31">
        <v>0</v>
      </c>
      <c r="AK135" s="31">
        <v>0</v>
      </c>
      <c r="AL135" s="31">
        <v>0</v>
      </c>
      <c r="AM135" s="31">
        <v>0</v>
      </c>
      <c r="AN135" s="31">
        <v>0</v>
      </c>
      <c r="AO135" s="31">
        <v>0</v>
      </c>
      <c r="AP135" s="31">
        <v>0</v>
      </c>
      <c r="AQ135" s="31">
        <v>0</v>
      </c>
      <c r="AR135" s="31">
        <v>0</v>
      </c>
      <c r="AS135" s="31">
        <v>0</v>
      </c>
      <c r="AT135" s="31">
        <v>0</v>
      </c>
      <c r="AU135" s="31">
        <v>0</v>
      </c>
      <c r="AV135" s="31">
        <v>1.6544724267132195E-2</v>
      </c>
      <c r="AW135" s="31">
        <v>0</v>
      </c>
      <c r="AX135" s="31">
        <v>0</v>
      </c>
      <c r="AY135" s="31">
        <v>0</v>
      </c>
      <c r="AZ135" s="31">
        <v>0</v>
      </c>
      <c r="BA135" s="31">
        <v>0</v>
      </c>
      <c r="BB135" s="31">
        <v>0</v>
      </c>
      <c r="BC135" s="31">
        <v>0</v>
      </c>
      <c r="BD135" s="31">
        <v>0</v>
      </c>
      <c r="BE135" s="31">
        <v>0</v>
      </c>
      <c r="BF135" s="31">
        <v>1.1029816129032256E-3</v>
      </c>
      <c r="BG135" s="31">
        <v>0</v>
      </c>
      <c r="BH135" s="31">
        <v>0</v>
      </c>
      <c r="BI135" s="31">
        <v>0</v>
      </c>
      <c r="BJ135" s="31">
        <v>0</v>
      </c>
      <c r="BK135" s="32">
        <f t="shared" si="3"/>
        <v>144.73675309275103</v>
      </c>
    </row>
    <row r="136" spans="1:63">
      <c r="A136" s="29"/>
      <c r="B136" s="30" t="s">
        <v>140</v>
      </c>
      <c r="C136" s="31">
        <v>0</v>
      </c>
      <c r="D136" s="31">
        <v>0.27499024193548388</v>
      </c>
      <c r="E136" s="31">
        <v>0</v>
      </c>
      <c r="F136" s="31">
        <v>0</v>
      </c>
      <c r="G136" s="31">
        <v>0</v>
      </c>
      <c r="H136" s="31">
        <v>0.35573837667741937</v>
      </c>
      <c r="I136" s="31">
        <v>1.1181103237096774</v>
      </c>
      <c r="J136" s="31">
        <v>0.21999219354838712</v>
      </c>
      <c r="K136" s="31">
        <v>0</v>
      </c>
      <c r="L136" s="31">
        <v>1.2814544435483872</v>
      </c>
      <c r="M136" s="31">
        <v>0</v>
      </c>
      <c r="N136" s="31">
        <v>0</v>
      </c>
      <c r="O136" s="31">
        <v>0</v>
      </c>
      <c r="P136" s="31">
        <v>0</v>
      </c>
      <c r="Q136" s="31">
        <v>0</v>
      </c>
      <c r="R136" s="31">
        <v>0.35122984570967736</v>
      </c>
      <c r="S136" s="31">
        <v>0</v>
      </c>
      <c r="T136" s="31">
        <v>0.3299882903225807</v>
      </c>
      <c r="U136" s="31">
        <v>0</v>
      </c>
      <c r="V136" s="31">
        <v>0.45648380161290325</v>
      </c>
      <c r="W136" s="31">
        <v>0</v>
      </c>
      <c r="X136" s="31">
        <v>0</v>
      </c>
      <c r="Y136" s="31">
        <v>0</v>
      </c>
      <c r="Z136" s="31">
        <v>0</v>
      </c>
      <c r="AA136" s="31">
        <v>0</v>
      </c>
      <c r="AB136" s="31">
        <v>0</v>
      </c>
      <c r="AC136" s="31">
        <v>0</v>
      </c>
      <c r="AD136" s="31">
        <v>0</v>
      </c>
      <c r="AE136" s="31">
        <v>0</v>
      </c>
      <c r="AF136" s="31">
        <v>0.42521121290322583</v>
      </c>
      <c r="AG136" s="31">
        <v>0</v>
      </c>
      <c r="AH136" s="31">
        <v>0</v>
      </c>
      <c r="AI136" s="31">
        <v>0</v>
      </c>
      <c r="AJ136" s="31">
        <v>0</v>
      </c>
      <c r="AK136" s="31">
        <v>0</v>
      </c>
      <c r="AL136" s="31">
        <v>0</v>
      </c>
      <c r="AM136" s="31">
        <v>0</v>
      </c>
      <c r="AN136" s="31">
        <v>0</v>
      </c>
      <c r="AO136" s="31">
        <v>0</v>
      </c>
      <c r="AP136" s="31">
        <v>0</v>
      </c>
      <c r="AQ136" s="31">
        <v>0</v>
      </c>
      <c r="AR136" s="31">
        <v>0</v>
      </c>
      <c r="AS136" s="31">
        <v>0</v>
      </c>
      <c r="AT136" s="31">
        <v>0</v>
      </c>
      <c r="AU136" s="31">
        <v>0</v>
      </c>
      <c r="AV136" s="31">
        <v>0.83581126660666527</v>
      </c>
      <c r="AW136" s="31">
        <v>2.4761575326774197</v>
      </c>
      <c r="AX136" s="31">
        <v>0</v>
      </c>
      <c r="AY136" s="31">
        <v>0</v>
      </c>
      <c r="AZ136" s="31">
        <v>8.4796274247419312</v>
      </c>
      <c r="BA136" s="31">
        <v>0</v>
      </c>
      <c r="BB136" s="31">
        <v>0</v>
      </c>
      <c r="BC136" s="31">
        <v>0</v>
      </c>
      <c r="BD136" s="31">
        <v>0</v>
      </c>
      <c r="BE136" s="31">
        <v>0</v>
      </c>
      <c r="BF136" s="31">
        <v>2.2779366740000002</v>
      </c>
      <c r="BG136" s="31">
        <v>1.1229937161290322</v>
      </c>
      <c r="BH136" s="31">
        <v>0</v>
      </c>
      <c r="BI136" s="31">
        <v>0</v>
      </c>
      <c r="BJ136" s="31">
        <v>2.5668029743548391</v>
      </c>
      <c r="BK136" s="32">
        <f t="shared" si="3"/>
        <v>22.57252831847763</v>
      </c>
    </row>
    <row r="137" spans="1:63">
      <c r="A137" s="29"/>
      <c r="B137" s="30" t="s">
        <v>141</v>
      </c>
      <c r="C137" s="31">
        <v>0</v>
      </c>
      <c r="D137" s="31">
        <v>0</v>
      </c>
      <c r="E137" s="31">
        <v>0</v>
      </c>
      <c r="F137" s="31">
        <v>0</v>
      </c>
      <c r="G137" s="31">
        <v>0</v>
      </c>
      <c r="H137" s="31">
        <v>0.31232060645161286</v>
      </c>
      <c r="I137" s="31">
        <v>7.4499076817741932</v>
      </c>
      <c r="J137" s="31">
        <v>0</v>
      </c>
      <c r="K137" s="31">
        <v>0</v>
      </c>
      <c r="L137" s="31">
        <v>2.3959168066129033</v>
      </c>
      <c r="M137" s="31">
        <v>0</v>
      </c>
      <c r="N137" s="31">
        <v>0</v>
      </c>
      <c r="O137" s="31">
        <v>0</v>
      </c>
      <c r="P137" s="31">
        <v>0</v>
      </c>
      <c r="Q137" s="31">
        <v>0</v>
      </c>
      <c r="R137" s="31">
        <v>0.28483182045161287</v>
      </c>
      <c r="S137" s="31">
        <v>0</v>
      </c>
      <c r="T137" s="31">
        <v>0.21862916129032256</v>
      </c>
      <c r="U137" s="31">
        <v>0</v>
      </c>
      <c r="V137" s="31">
        <v>0.99320301516129017</v>
      </c>
      <c r="W137" s="31">
        <v>0</v>
      </c>
      <c r="X137" s="31">
        <v>0</v>
      </c>
      <c r="Y137" s="31">
        <v>0</v>
      </c>
      <c r="Z137" s="31">
        <v>0</v>
      </c>
      <c r="AA137" s="31">
        <v>0</v>
      </c>
      <c r="AB137" s="31">
        <v>1.6260082258064516E-2</v>
      </c>
      <c r="AC137" s="31">
        <v>0</v>
      </c>
      <c r="AD137" s="31">
        <v>0</v>
      </c>
      <c r="AE137" s="31">
        <v>0</v>
      </c>
      <c r="AF137" s="31">
        <v>1.3658469096774195</v>
      </c>
      <c r="AG137" s="31">
        <v>0</v>
      </c>
      <c r="AH137" s="31">
        <v>0</v>
      </c>
      <c r="AI137" s="31">
        <v>0</v>
      </c>
      <c r="AJ137" s="31">
        <v>0</v>
      </c>
      <c r="AK137" s="31">
        <v>0</v>
      </c>
      <c r="AL137" s="31">
        <v>5.4385844516129022E-3</v>
      </c>
      <c r="AM137" s="31">
        <v>0</v>
      </c>
      <c r="AN137" s="31">
        <v>0</v>
      </c>
      <c r="AO137" s="31">
        <v>0</v>
      </c>
      <c r="AP137" s="31">
        <v>0</v>
      </c>
      <c r="AQ137" s="31">
        <v>0</v>
      </c>
      <c r="AR137" s="31">
        <v>0</v>
      </c>
      <c r="AS137" s="31">
        <v>0</v>
      </c>
      <c r="AT137" s="31">
        <v>0</v>
      </c>
      <c r="AU137" s="31">
        <v>0</v>
      </c>
      <c r="AV137" s="31">
        <v>1.0865407503964992</v>
      </c>
      <c r="AW137" s="31">
        <v>1.4573818548387099</v>
      </c>
      <c r="AX137" s="31">
        <v>1.1924060322580643</v>
      </c>
      <c r="AY137" s="31">
        <v>0</v>
      </c>
      <c r="AZ137" s="31">
        <v>10.118157655580642</v>
      </c>
      <c r="BA137" s="31">
        <v>0</v>
      </c>
      <c r="BB137" s="31">
        <v>0</v>
      </c>
      <c r="BC137" s="31">
        <v>0</v>
      </c>
      <c r="BD137" s="31">
        <v>0</v>
      </c>
      <c r="BE137" s="31">
        <v>0</v>
      </c>
      <c r="BF137" s="31">
        <v>1.8557450026451623</v>
      </c>
      <c r="BG137" s="31">
        <v>4.3553477510645164</v>
      </c>
      <c r="BH137" s="31">
        <v>0</v>
      </c>
      <c r="BI137" s="31">
        <v>0</v>
      </c>
      <c r="BJ137" s="31">
        <v>7.3614768550967753</v>
      </c>
      <c r="BK137" s="32">
        <f t="shared" si="3"/>
        <v>40.469410570009401</v>
      </c>
    </row>
    <row r="138" spans="1:63">
      <c r="A138" s="29"/>
      <c r="B138" s="30" t="s">
        <v>142</v>
      </c>
      <c r="C138" s="31">
        <v>0</v>
      </c>
      <c r="D138" s="31">
        <v>0</v>
      </c>
      <c r="E138" s="31">
        <v>0</v>
      </c>
      <c r="F138" s="31">
        <v>0</v>
      </c>
      <c r="G138" s="31">
        <v>0</v>
      </c>
      <c r="H138" s="31">
        <v>2.0889923870967747E-2</v>
      </c>
      <c r="I138" s="31">
        <v>87.957574193548382</v>
      </c>
      <c r="J138" s="31">
        <v>0</v>
      </c>
      <c r="K138" s="31">
        <v>0</v>
      </c>
      <c r="L138" s="31">
        <v>5.552321870967742E-2</v>
      </c>
      <c r="M138" s="31">
        <v>0</v>
      </c>
      <c r="N138" s="31">
        <v>0</v>
      </c>
      <c r="O138" s="31">
        <v>0</v>
      </c>
      <c r="P138" s="31">
        <v>0</v>
      </c>
      <c r="Q138" s="31">
        <v>0</v>
      </c>
      <c r="R138" s="31">
        <v>5.4973483870967752E-4</v>
      </c>
      <c r="S138" s="31">
        <v>35.183029677419356</v>
      </c>
      <c r="T138" s="31">
        <v>0</v>
      </c>
      <c r="U138" s="31">
        <v>0</v>
      </c>
      <c r="V138" s="31">
        <v>5.4973483870967752E-4</v>
      </c>
      <c r="W138" s="31">
        <v>0</v>
      </c>
      <c r="X138" s="31">
        <v>0</v>
      </c>
      <c r="Y138" s="31">
        <v>0</v>
      </c>
      <c r="Z138" s="31">
        <v>0</v>
      </c>
      <c r="AA138" s="31">
        <v>0</v>
      </c>
      <c r="AB138" s="31">
        <v>0</v>
      </c>
      <c r="AC138" s="31">
        <v>0</v>
      </c>
      <c r="AD138" s="31">
        <v>0</v>
      </c>
      <c r="AE138" s="31">
        <v>0</v>
      </c>
      <c r="AF138" s="31">
        <v>0</v>
      </c>
      <c r="AG138" s="31">
        <v>0</v>
      </c>
      <c r="AH138" s="31">
        <v>0</v>
      </c>
      <c r="AI138" s="31">
        <v>0</v>
      </c>
      <c r="AJ138" s="31">
        <v>0</v>
      </c>
      <c r="AK138" s="31">
        <v>0</v>
      </c>
      <c r="AL138" s="31">
        <v>0</v>
      </c>
      <c r="AM138" s="31">
        <v>0</v>
      </c>
      <c r="AN138" s="31">
        <v>0</v>
      </c>
      <c r="AO138" s="31">
        <v>0</v>
      </c>
      <c r="AP138" s="31">
        <v>0</v>
      </c>
      <c r="AQ138" s="31">
        <v>0</v>
      </c>
      <c r="AR138" s="31">
        <v>0</v>
      </c>
      <c r="AS138" s="31">
        <v>0</v>
      </c>
      <c r="AT138" s="31">
        <v>0</v>
      </c>
      <c r="AU138" s="31">
        <v>0</v>
      </c>
      <c r="AV138" s="31">
        <v>0</v>
      </c>
      <c r="AW138" s="31">
        <v>21.979735483870968</v>
      </c>
      <c r="AX138" s="31">
        <v>0</v>
      </c>
      <c r="AY138" s="31">
        <v>0</v>
      </c>
      <c r="AZ138" s="31">
        <v>0</v>
      </c>
      <c r="BA138" s="31">
        <v>0</v>
      </c>
      <c r="BB138" s="31">
        <v>0</v>
      </c>
      <c r="BC138" s="31">
        <v>0</v>
      </c>
      <c r="BD138" s="31">
        <v>0</v>
      </c>
      <c r="BE138" s="31">
        <v>0</v>
      </c>
      <c r="BF138" s="31">
        <v>0</v>
      </c>
      <c r="BG138" s="31">
        <v>0</v>
      </c>
      <c r="BH138" s="31">
        <v>0</v>
      </c>
      <c r="BI138" s="31">
        <v>0</v>
      </c>
      <c r="BJ138" s="31">
        <v>0</v>
      </c>
      <c r="BK138" s="32">
        <f t="shared" si="3"/>
        <v>145.19785196709677</v>
      </c>
    </row>
    <row r="139" spans="1:63">
      <c r="A139" s="29"/>
      <c r="B139" s="30" t="s">
        <v>143</v>
      </c>
      <c r="C139" s="31">
        <v>0</v>
      </c>
      <c r="D139" s="31">
        <v>0</v>
      </c>
      <c r="E139" s="31">
        <v>0</v>
      </c>
      <c r="F139" s="31">
        <v>0</v>
      </c>
      <c r="G139" s="31">
        <v>0</v>
      </c>
      <c r="H139" s="31">
        <v>7.4539581935483858E-3</v>
      </c>
      <c r="I139" s="31">
        <v>60.289367741935479</v>
      </c>
      <c r="J139" s="31">
        <v>0</v>
      </c>
      <c r="K139" s="31">
        <v>0</v>
      </c>
      <c r="L139" s="31">
        <v>0.16617141774193547</v>
      </c>
      <c r="M139" s="31">
        <v>0</v>
      </c>
      <c r="N139" s="31">
        <v>0</v>
      </c>
      <c r="O139" s="31">
        <v>0</v>
      </c>
      <c r="P139" s="31">
        <v>0</v>
      </c>
      <c r="Q139" s="31">
        <v>0</v>
      </c>
      <c r="R139" s="31">
        <v>1.0961703225806452E-3</v>
      </c>
      <c r="S139" s="31">
        <v>25.211917419354837</v>
      </c>
      <c r="T139" s="31">
        <v>0</v>
      </c>
      <c r="U139" s="31">
        <v>0</v>
      </c>
      <c r="V139" s="31">
        <v>0</v>
      </c>
      <c r="W139" s="31">
        <v>0</v>
      </c>
      <c r="X139" s="31">
        <v>0</v>
      </c>
      <c r="Y139" s="31">
        <v>0</v>
      </c>
      <c r="Z139" s="31">
        <v>0</v>
      </c>
      <c r="AA139" s="31">
        <v>0</v>
      </c>
      <c r="AB139" s="31">
        <v>0</v>
      </c>
      <c r="AC139" s="31">
        <v>0</v>
      </c>
      <c r="AD139" s="31">
        <v>0</v>
      </c>
      <c r="AE139" s="31">
        <v>0</v>
      </c>
      <c r="AF139" s="31">
        <v>0</v>
      </c>
      <c r="AG139" s="31">
        <v>0</v>
      </c>
      <c r="AH139" s="31">
        <v>0</v>
      </c>
      <c r="AI139" s="31">
        <v>0</v>
      </c>
      <c r="AJ139" s="31">
        <v>0</v>
      </c>
      <c r="AK139" s="31">
        <v>0</v>
      </c>
      <c r="AL139" s="31">
        <v>0</v>
      </c>
      <c r="AM139" s="31">
        <v>0</v>
      </c>
      <c r="AN139" s="31">
        <v>0</v>
      </c>
      <c r="AO139" s="31">
        <v>0</v>
      </c>
      <c r="AP139" s="31">
        <v>0</v>
      </c>
      <c r="AQ139" s="31">
        <v>0</v>
      </c>
      <c r="AR139" s="31">
        <v>0</v>
      </c>
      <c r="AS139" s="31">
        <v>0</v>
      </c>
      <c r="AT139" s="31">
        <v>0</v>
      </c>
      <c r="AU139" s="31">
        <v>0</v>
      </c>
      <c r="AV139" s="31">
        <v>0</v>
      </c>
      <c r="AW139" s="31">
        <v>24.105357419354839</v>
      </c>
      <c r="AX139" s="31">
        <v>0</v>
      </c>
      <c r="AY139" s="31">
        <v>0</v>
      </c>
      <c r="AZ139" s="31">
        <v>0.43882707486053751</v>
      </c>
      <c r="BA139" s="31">
        <v>0</v>
      </c>
      <c r="BB139" s="31">
        <v>0</v>
      </c>
      <c r="BC139" s="31">
        <v>0</v>
      </c>
      <c r="BD139" s="31">
        <v>0</v>
      </c>
      <c r="BE139" s="31">
        <v>0</v>
      </c>
      <c r="BF139" s="31">
        <v>0</v>
      </c>
      <c r="BG139" s="31">
        <v>0</v>
      </c>
      <c r="BH139" s="31">
        <v>0</v>
      </c>
      <c r="BI139" s="31">
        <v>0</v>
      </c>
      <c r="BJ139" s="31">
        <v>0</v>
      </c>
      <c r="BK139" s="32">
        <f t="shared" si="3"/>
        <v>110.22019120176375</v>
      </c>
    </row>
    <row r="140" spans="1:63">
      <c r="A140" s="29"/>
      <c r="B140" s="30" t="s">
        <v>144</v>
      </c>
      <c r="C140" s="31">
        <v>0</v>
      </c>
      <c r="D140" s="31">
        <v>0</v>
      </c>
      <c r="E140" s="31">
        <v>0</v>
      </c>
      <c r="F140" s="31">
        <v>0</v>
      </c>
      <c r="G140" s="31">
        <v>0</v>
      </c>
      <c r="H140" s="31">
        <v>1.2571243387096776E-2</v>
      </c>
      <c r="I140" s="31">
        <v>49.191866129032256</v>
      </c>
      <c r="J140" s="31">
        <v>0</v>
      </c>
      <c r="K140" s="31">
        <v>0</v>
      </c>
      <c r="L140" s="31">
        <v>0.83232637490322592</v>
      </c>
      <c r="M140" s="31">
        <v>0</v>
      </c>
      <c r="N140" s="31">
        <v>0</v>
      </c>
      <c r="O140" s="31">
        <v>0</v>
      </c>
      <c r="P140" s="31">
        <v>0</v>
      </c>
      <c r="Q140" s="31">
        <v>0</v>
      </c>
      <c r="R140" s="31">
        <v>0</v>
      </c>
      <c r="S140" s="31">
        <v>20.769899032258063</v>
      </c>
      <c r="T140" s="31">
        <v>0</v>
      </c>
      <c r="U140" s="31">
        <v>0</v>
      </c>
      <c r="V140" s="31">
        <v>0</v>
      </c>
      <c r="W140" s="31">
        <v>0</v>
      </c>
      <c r="X140" s="31">
        <v>0</v>
      </c>
      <c r="Y140" s="31">
        <v>0</v>
      </c>
      <c r="Z140" s="31">
        <v>0</v>
      </c>
      <c r="AA140" s="31">
        <v>0</v>
      </c>
      <c r="AB140" s="31">
        <v>0</v>
      </c>
      <c r="AC140" s="31">
        <v>0</v>
      </c>
      <c r="AD140" s="31">
        <v>0</v>
      </c>
      <c r="AE140" s="31">
        <v>0</v>
      </c>
      <c r="AF140" s="31">
        <v>0</v>
      </c>
      <c r="AG140" s="31">
        <v>0</v>
      </c>
      <c r="AH140" s="31">
        <v>0</v>
      </c>
      <c r="AI140" s="31">
        <v>0</v>
      </c>
      <c r="AJ140" s="31">
        <v>0</v>
      </c>
      <c r="AK140" s="31">
        <v>0</v>
      </c>
      <c r="AL140" s="31">
        <v>0</v>
      </c>
      <c r="AM140" s="31">
        <v>0</v>
      </c>
      <c r="AN140" s="31">
        <v>0</v>
      </c>
      <c r="AO140" s="31">
        <v>0</v>
      </c>
      <c r="AP140" s="31">
        <v>0</v>
      </c>
      <c r="AQ140" s="31">
        <v>0</v>
      </c>
      <c r="AR140" s="31">
        <v>0</v>
      </c>
      <c r="AS140" s="31">
        <v>0</v>
      </c>
      <c r="AT140" s="31">
        <v>0</v>
      </c>
      <c r="AU140" s="31">
        <v>0</v>
      </c>
      <c r="AV140" s="31">
        <v>0</v>
      </c>
      <c r="AW140" s="31">
        <v>16.813347419354837</v>
      </c>
      <c r="AX140" s="31">
        <v>0</v>
      </c>
      <c r="AY140" s="31">
        <v>0</v>
      </c>
      <c r="AZ140" s="31">
        <v>0.21835516129032256</v>
      </c>
      <c r="BA140" s="31">
        <v>0</v>
      </c>
      <c r="BB140" s="31">
        <v>0</v>
      </c>
      <c r="BC140" s="31">
        <v>0</v>
      </c>
      <c r="BD140" s="31">
        <v>0</v>
      </c>
      <c r="BE140" s="31">
        <v>0</v>
      </c>
      <c r="BF140" s="31">
        <v>0</v>
      </c>
      <c r="BG140" s="31">
        <v>0</v>
      </c>
      <c r="BH140" s="31">
        <v>0</v>
      </c>
      <c r="BI140" s="31">
        <v>0</v>
      </c>
      <c r="BJ140" s="31">
        <v>0</v>
      </c>
      <c r="BK140" s="32">
        <f t="shared" si="3"/>
        <v>87.838365360225808</v>
      </c>
    </row>
    <row r="141" spans="1:63">
      <c r="A141" s="29"/>
      <c r="B141" s="30" t="s">
        <v>145</v>
      </c>
      <c r="C141" s="31">
        <v>0</v>
      </c>
      <c r="D141" s="31">
        <v>0</v>
      </c>
      <c r="E141" s="31">
        <v>0</v>
      </c>
      <c r="F141" s="31">
        <v>0</v>
      </c>
      <c r="G141" s="31">
        <v>0</v>
      </c>
      <c r="H141" s="31">
        <v>9.8695537806451641E-2</v>
      </c>
      <c r="I141" s="31">
        <v>45.675582580645155</v>
      </c>
      <c r="J141" s="31">
        <v>0</v>
      </c>
      <c r="K141" s="31">
        <v>0</v>
      </c>
      <c r="L141" s="31">
        <v>13.485171999999999</v>
      </c>
      <c r="M141" s="31">
        <v>0</v>
      </c>
      <c r="N141" s="31">
        <v>0</v>
      </c>
      <c r="O141" s="31">
        <v>0</v>
      </c>
      <c r="P141" s="31">
        <v>0</v>
      </c>
      <c r="Q141" s="31">
        <v>0</v>
      </c>
      <c r="R141" s="31">
        <v>0</v>
      </c>
      <c r="S141" s="31">
        <v>0</v>
      </c>
      <c r="T141" s="31">
        <v>0</v>
      </c>
      <c r="U141" s="31">
        <v>0</v>
      </c>
      <c r="V141" s="31">
        <v>0</v>
      </c>
      <c r="W141" s="31">
        <v>0</v>
      </c>
      <c r="X141" s="31">
        <v>0</v>
      </c>
      <c r="Y141" s="31">
        <v>0</v>
      </c>
      <c r="Z141" s="31">
        <v>0</v>
      </c>
      <c r="AA141" s="31">
        <v>0</v>
      </c>
      <c r="AB141" s="31">
        <v>0</v>
      </c>
      <c r="AC141" s="31">
        <v>0</v>
      </c>
      <c r="AD141" s="31">
        <v>0</v>
      </c>
      <c r="AE141" s="31">
        <v>0</v>
      </c>
      <c r="AF141" s="31">
        <v>0</v>
      </c>
      <c r="AG141" s="31">
        <v>0</v>
      </c>
      <c r="AH141" s="31">
        <v>0</v>
      </c>
      <c r="AI141" s="31">
        <v>0</v>
      </c>
      <c r="AJ141" s="31">
        <v>0</v>
      </c>
      <c r="AK141" s="31">
        <v>0</v>
      </c>
      <c r="AL141" s="31">
        <v>0</v>
      </c>
      <c r="AM141" s="31">
        <v>0</v>
      </c>
      <c r="AN141" s="31">
        <v>0</v>
      </c>
      <c r="AO141" s="31">
        <v>0</v>
      </c>
      <c r="AP141" s="31">
        <v>0</v>
      </c>
      <c r="AQ141" s="31">
        <v>0</v>
      </c>
      <c r="AR141" s="31">
        <v>0</v>
      </c>
      <c r="AS141" s="31">
        <v>0</v>
      </c>
      <c r="AT141" s="31">
        <v>0</v>
      </c>
      <c r="AU141" s="31">
        <v>0</v>
      </c>
      <c r="AV141" s="31">
        <v>5.4310209677419355E-2</v>
      </c>
      <c r="AW141" s="31">
        <v>3.2586125806451611</v>
      </c>
      <c r="AX141" s="31">
        <v>0</v>
      </c>
      <c r="AY141" s="31">
        <v>0</v>
      </c>
      <c r="AZ141" s="31">
        <v>2.932751322611141</v>
      </c>
      <c r="BA141" s="31">
        <v>0</v>
      </c>
      <c r="BB141" s="31">
        <v>0</v>
      </c>
      <c r="BC141" s="31">
        <v>0</v>
      </c>
      <c r="BD141" s="31">
        <v>0</v>
      </c>
      <c r="BE141" s="31">
        <v>0</v>
      </c>
      <c r="BF141" s="31">
        <v>1.3577552419354839E-2</v>
      </c>
      <c r="BG141" s="31">
        <v>0</v>
      </c>
      <c r="BH141" s="31">
        <v>0</v>
      </c>
      <c r="BI141" s="31">
        <v>0</v>
      </c>
      <c r="BJ141" s="31">
        <v>0</v>
      </c>
      <c r="BK141" s="32">
        <f t="shared" si="3"/>
        <v>65.518701783804673</v>
      </c>
    </row>
    <row r="142" spans="1:63">
      <c r="A142" s="29"/>
      <c r="B142" s="30" t="s">
        <v>146</v>
      </c>
      <c r="C142" s="31">
        <v>0</v>
      </c>
      <c r="D142" s="31">
        <v>0</v>
      </c>
      <c r="E142" s="31">
        <v>0</v>
      </c>
      <c r="F142" s="31">
        <v>0</v>
      </c>
      <c r="G142" s="31">
        <v>0</v>
      </c>
      <c r="H142" s="31">
        <v>0.57868824829032262</v>
      </c>
      <c r="I142" s="31">
        <v>3.5375767741935489</v>
      </c>
      <c r="J142" s="31">
        <v>0</v>
      </c>
      <c r="K142" s="31">
        <v>0</v>
      </c>
      <c r="L142" s="31">
        <v>4.9105376543870962</v>
      </c>
      <c r="M142" s="31">
        <v>0</v>
      </c>
      <c r="N142" s="31">
        <v>0</v>
      </c>
      <c r="O142" s="31">
        <v>0</v>
      </c>
      <c r="P142" s="31">
        <v>0</v>
      </c>
      <c r="Q142" s="31">
        <v>0</v>
      </c>
      <c r="R142" s="31">
        <v>0.43056927887096769</v>
      </c>
      <c r="S142" s="31">
        <v>0</v>
      </c>
      <c r="T142" s="31">
        <v>0.32654554838709676</v>
      </c>
      <c r="U142" s="31">
        <v>0</v>
      </c>
      <c r="V142" s="31">
        <v>2.7268463364193547</v>
      </c>
      <c r="W142" s="31">
        <v>0</v>
      </c>
      <c r="X142" s="31">
        <v>0</v>
      </c>
      <c r="Y142" s="31">
        <v>0</v>
      </c>
      <c r="Z142" s="31">
        <v>0</v>
      </c>
      <c r="AA142" s="31">
        <v>0</v>
      </c>
      <c r="AB142" s="31">
        <v>4.8590811290322583E-2</v>
      </c>
      <c r="AC142" s="31">
        <v>0</v>
      </c>
      <c r="AD142" s="31">
        <v>0</v>
      </c>
      <c r="AE142" s="31">
        <v>0</v>
      </c>
      <c r="AF142" s="31">
        <v>0.86383664516129044</v>
      </c>
      <c r="AG142" s="31">
        <v>0</v>
      </c>
      <c r="AH142" s="31">
        <v>0</v>
      </c>
      <c r="AI142" s="31">
        <v>0</v>
      </c>
      <c r="AJ142" s="31">
        <v>0</v>
      </c>
      <c r="AK142" s="31">
        <v>0</v>
      </c>
      <c r="AL142" s="31">
        <v>1.1877753870967742E-2</v>
      </c>
      <c r="AM142" s="31">
        <v>0</v>
      </c>
      <c r="AN142" s="31">
        <v>0</v>
      </c>
      <c r="AO142" s="31">
        <v>0</v>
      </c>
      <c r="AP142" s="31">
        <v>0</v>
      </c>
      <c r="AQ142" s="31">
        <v>0</v>
      </c>
      <c r="AR142" s="31">
        <v>0</v>
      </c>
      <c r="AS142" s="31">
        <v>0</v>
      </c>
      <c r="AT142" s="31">
        <v>0</v>
      </c>
      <c r="AU142" s="31">
        <v>0</v>
      </c>
      <c r="AV142" s="31">
        <v>1.7196193409032261</v>
      </c>
      <c r="AW142" s="31">
        <v>4.4136491619354841</v>
      </c>
      <c r="AX142" s="31">
        <v>0</v>
      </c>
      <c r="AY142" s="31">
        <v>0</v>
      </c>
      <c r="AZ142" s="31">
        <v>21.460147250967811</v>
      </c>
      <c r="BA142" s="31">
        <v>0</v>
      </c>
      <c r="BB142" s="31">
        <v>0</v>
      </c>
      <c r="BC142" s="31">
        <v>0</v>
      </c>
      <c r="BD142" s="31">
        <v>0</v>
      </c>
      <c r="BE142" s="31">
        <v>0</v>
      </c>
      <c r="BF142" s="31">
        <v>2.1221985271935484</v>
      </c>
      <c r="BG142" s="31">
        <v>10.056985326548386</v>
      </c>
      <c r="BH142" s="31">
        <v>0</v>
      </c>
      <c r="BI142" s="31">
        <v>0</v>
      </c>
      <c r="BJ142" s="31">
        <v>5.973344968903227</v>
      </c>
      <c r="BK142" s="32">
        <f t="shared" si="3"/>
        <v>59.181013627322649</v>
      </c>
    </row>
    <row r="143" spans="1:63">
      <c r="A143" s="29"/>
      <c r="B143" s="30" t="s">
        <v>147</v>
      </c>
      <c r="C143" s="31">
        <v>0</v>
      </c>
      <c r="D143" s="31">
        <v>10.232020967741935</v>
      </c>
      <c r="E143" s="31">
        <v>0</v>
      </c>
      <c r="F143" s="31">
        <v>0</v>
      </c>
      <c r="G143" s="31">
        <v>0</v>
      </c>
      <c r="H143" s="31">
        <v>0.81194196406451635</v>
      </c>
      <c r="I143" s="31">
        <v>0.10770548387096773</v>
      </c>
      <c r="J143" s="31">
        <v>5.3852741935483867E-2</v>
      </c>
      <c r="K143" s="31">
        <v>0</v>
      </c>
      <c r="L143" s="31">
        <v>13.623149736290324</v>
      </c>
      <c r="M143" s="31">
        <v>0</v>
      </c>
      <c r="N143" s="31">
        <v>0</v>
      </c>
      <c r="O143" s="31">
        <v>0</v>
      </c>
      <c r="P143" s="31">
        <v>0</v>
      </c>
      <c r="Q143" s="31">
        <v>0</v>
      </c>
      <c r="R143" s="31">
        <v>0.54464304590322599</v>
      </c>
      <c r="S143" s="31">
        <v>5.3935768903225809E-2</v>
      </c>
      <c r="T143" s="31">
        <v>1.0770548387096774</v>
      </c>
      <c r="U143" s="31">
        <v>0</v>
      </c>
      <c r="V143" s="31">
        <v>11.788365209677419</v>
      </c>
      <c r="W143" s="31">
        <v>0</v>
      </c>
      <c r="X143" s="31">
        <v>0</v>
      </c>
      <c r="Y143" s="31">
        <v>0</v>
      </c>
      <c r="Z143" s="31">
        <v>0</v>
      </c>
      <c r="AA143" s="31">
        <v>0</v>
      </c>
      <c r="AB143" s="31">
        <v>2.940108387096774E-2</v>
      </c>
      <c r="AC143" s="31">
        <v>0</v>
      </c>
      <c r="AD143" s="31">
        <v>0</v>
      </c>
      <c r="AE143" s="31">
        <v>0</v>
      </c>
      <c r="AF143" s="31">
        <v>0.16036954838709677</v>
      </c>
      <c r="AG143" s="31">
        <v>0</v>
      </c>
      <c r="AH143" s="31">
        <v>0</v>
      </c>
      <c r="AI143" s="31">
        <v>0</v>
      </c>
      <c r="AJ143" s="31">
        <v>0</v>
      </c>
      <c r="AK143" s="31">
        <v>0</v>
      </c>
      <c r="AL143" s="31">
        <v>8.9062099354838692E-3</v>
      </c>
      <c r="AM143" s="31">
        <v>0</v>
      </c>
      <c r="AN143" s="31">
        <v>0</v>
      </c>
      <c r="AO143" s="31">
        <v>0</v>
      </c>
      <c r="AP143" s="31">
        <v>0</v>
      </c>
      <c r="AQ143" s="31">
        <v>0</v>
      </c>
      <c r="AR143" s="31">
        <v>0</v>
      </c>
      <c r="AS143" s="31">
        <v>0</v>
      </c>
      <c r="AT143" s="31">
        <v>0</v>
      </c>
      <c r="AU143" s="31">
        <v>0</v>
      </c>
      <c r="AV143" s="31">
        <v>2.4837232456129037</v>
      </c>
      <c r="AW143" s="31">
        <v>1.4540172387096775</v>
      </c>
      <c r="AX143" s="31">
        <v>0</v>
      </c>
      <c r="AY143" s="31">
        <v>0</v>
      </c>
      <c r="AZ143" s="31">
        <v>31.232287437392976</v>
      </c>
      <c r="BA143" s="31">
        <v>0</v>
      </c>
      <c r="BB143" s="31">
        <v>0</v>
      </c>
      <c r="BC143" s="31">
        <v>0</v>
      </c>
      <c r="BD143" s="31">
        <v>0</v>
      </c>
      <c r="BE143" s="31">
        <v>0</v>
      </c>
      <c r="BF143" s="31">
        <v>3.0823754512580632</v>
      </c>
      <c r="BG143" s="31">
        <v>1.0704515612903224E-2</v>
      </c>
      <c r="BH143" s="31">
        <v>0</v>
      </c>
      <c r="BI143" s="31">
        <v>0</v>
      </c>
      <c r="BJ143" s="31">
        <v>7.0991436484838717</v>
      </c>
      <c r="BK143" s="32">
        <f t="shared" si="3"/>
        <v>83.853598136360702</v>
      </c>
    </row>
    <row r="144" spans="1:63">
      <c r="A144" s="29"/>
      <c r="B144" s="30" t="s">
        <v>148</v>
      </c>
      <c r="C144" s="31">
        <v>0</v>
      </c>
      <c r="D144" s="31">
        <v>0</v>
      </c>
      <c r="E144" s="31">
        <v>0</v>
      </c>
      <c r="F144" s="31">
        <v>0</v>
      </c>
      <c r="G144" s="31">
        <v>0</v>
      </c>
      <c r="H144" s="31">
        <v>0.77711673564516148</v>
      </c>
      <c r="I144" s="31">
        <v>21.686814610645161</v>
      </c>
      <c r="J144" s="31">
        <v>0</v>
      </c>
      <c r="K144" s="31">
        <v>0</v>
      </c>
      <c r="L144" s="31">
        <v>8.9932355545161293</v>
      </c>
      <c r="M144" s="31">
        <v>0</v>
      </c>
      <c r="N144" s="31">
        <v>0</v>
      </c>
      <c r="O144" s="31">
        <v>0</v>
      </c>
      <c r="P144" s="31">
        <v>0</v>
      </c>
      <c r="Q144" s="31">
        <v>0</v>
      </c>
      <c r="R144" s="31">
        <v>0.65317188448387109</v>
      </c>
      <c r="S144" s="31">
        <v>0.16088937096774195</v>
      </c>
      <c r="T144" s="31">
        <v>0</v>
      </c>
      <c r="U144" s="31">
        <v>0</v>
      </c>
      <c r="V144" s="31">
        <v>0.57166965032258066</v>
      </c>
      <c r="W144" s="31">
        <v>0</v>
      </c>
      <c r="X144" s="31">
        <v>0</v>
      </c>
      <c r="Y144" s="31">
        <v>0</v>
      </c>
      <c r="Z144" s="31">
        <v>0</v>
      </c>
      <c r="AA144" s="31">
        <v>0</v>
      </c>
      <c r="AB144" s="31">
        <v>0.12572911774193546</v>
      </c>
      <c r="AC144" s="31">
        <v>0</v>
      </c>
      <c r="AD144" s="31">
        <v>0</v>
      </c>
      <c r="AE144" s="31">
        <v>0</v>
      </c>
      <c r="AF144" s="31">
        <v>2.5526290322580646E-2</v>
      </c>
      <c r="AG144" s="31">
        <v>0</v>
      </c>
      <c r="AH144" s="31">
        <v>0</v>
      </c>
      <c r="AI144" s="31">
        <v>0</v>
      </c>
      <c r="AJ144" s="31">
        <v>0</v>
      </c>
      <c r="AK144" s="31">
        <v>0</v>
      </c>
      <c r="AL144" s="31">
        <v>3.1329035548387098E-2</v>
      </c>
      <c r="AM144" s="31">
        <v>0</v>
      </c>
      <c r="AN144" s="31">
        <v>0</v>
      </c>
      <c r="AO144" s="31">
        <v>0</v>
      </c>
      <c r="AP144" s="31">
        <v>0</v>
      </c>
      <c r="AQ144" s="31">
        <v>0</v>
      </c>
      <c r="AR144" s="31">
        <v>0</v>
      </c>
      <c r="AS144" s="31">
        <v>0</v>
      </c>
      <c r="AT144" s="31">
        <v>0</v>
      </c>
      <c r="AU144" s="31">
        <v>0</v>
      </c>
      <c r="AV144" s="31">
        <v>2.5643248879677429</v>
      </c>
      <c r="AW144" s="31">
        <v>5.1131009032258063</v>
      </c>
      <c r="AX144" s="31">
        <v>0</v>
      </c>
      <c r="AY144" s="31">
        <v>0</v>
      </c>
      <c r="AZ144" s="31">
        <v>17.753694009274422</v>
      </c>
      <c r="BA144" s="31">
        <v>0</v>
      </c>
      <c r="BB144" s="31">
        <v>0</v>
      </c>
      <c r="BC144" s="31">
        <v>0</v>
      </c>
      <c r="BD144" s="31">
        <v>0</v>
      </c>
      <c r="BE144" s="31">
        <v>0</v>
      </c>
      <c r="BF144" s="31">
        <v>3.5558154071935517</v>
      </c>
      <c r="BG144" s="31">
        <v>0.11861131709677418</v>
      </c>
      <c r="BH144" s="31">
        <v>5.3261467741935478E-2</v>
      </c>
      <c r="BI144" s="31">
        <v>0</v>
      </c>
      <c r="BJ144" s="31">
        <v>4.5685180208709681</v>
      </c>
      <c r="BK144" s="32">
        <f t="shared" si="3"/>
        <v>66.752808263564759</v>
      </c>
    </row>
    <row r="145" spans="1:63">
      <c r="A145" s="29"/>
      <c r="B145" s="30" t="s">
        <v>149</v>
      </c>
      <c r="C145" s="31">
        <v>0</v>
      </c>
      <c r="D145" s="31">
        <v>0</v>
      </c>
      <c r="E145" s="31">
        <v>0</v>
      </c>
      <c r="F145" s="31">
        <v>0</v>
      </c>
      <c r="G145" s="31">
        <v>0</v>
      </c>
      <c r="H145" s="31">
        <v>0.62369597109677422</v>
      </c>
      <c r="I145" s="31">
        <v>14.704308322580646</v>
      </c>
      <c r="J145" s="31">
        <v>0</v>
      </c>
      <c r="K145" s="31">
        <v>0</v>
      </c>
      <c r="L145" s="31">
        <v>4.2569811240000011</v>
      </c>
      <c r="M145" s="31">
        <v>0</v>
      </c>
      <c r="N145" s="31">
        <v>0</v>
      </c>
      <c r="O145" s="31">
        <v>0</v>
      </c>
      <c r="P145" s="31">
        <v>0</v>
      </c>
      <c r="Q145" s="31">
        <v>0</v>
      </c>
      <c r="R145" s="31">
        <v>0.4784655564193549</v>
      </c>
      <c r="S145" s="31">
        <v>0.21363225806451613</v>
      </c>
      <c r="T145" s="31">
        <v>0</v>
      </c>
      <c r="U145" s="31">
        <v>0</v>
      </c>
      <c r="V145" s="31">
        <v>11.702406863032259</v>
      </c>
      <c r="W145" s="31">
        <v>0</v>
      </c>
      <c r="X145" s="31">
        <v>0</v>
      </c>
      <c r="Y145" s="31">
        <v>0</v>
      </c>
      <c r="Z145" s="31">
        <v>0</v>
      </c>
      <c r="AA145" s="31">
        <v>0</v>
      </c>
      <c r="AB145" s="31">
        <v>9.4985483870967752E-2</v>
      </c>
      <c r="AC145" s="31">
        <v>0</v>
      </c>
      <c r="AD145" s="31">
        <v>0</v>
      </c>
      <c r="AE145" s="31">
        <v>0</v>
      </c>
      <c r="AF145" s="31">
        <v>0.13796774193548386</v>
      </c>
      <c r="AG145" s="31">
        <v>0</v>
      </c>
      <c r="AH145" s="31">
        <v>0</v>
      </c>
      <c r="AI145" s="31">
        <v>0</v>
      </c>
      <c r="AJ145" s="31">
        <v>0</v>
      </c>
      <c r="AK145" s="31">
        <v>0</v>
      </c>
      <c r="AL145" s="31">
        <v>2.6532258064516129E-3</v>
      </c>
      <c r="AM145" s="31">
        <v>0</v>
      </c>
      <c r="AN145" s="31">
        <v>0</v>
      </c>
      <c r="AO145" s="31">
        <v>0</v>
      </c>
      <c r="AP145" s="31">
        <v>0</v>
      </c>
      <c r="AQ145" s="31">
        <v>0</v>
      </c>
      <c r="AR145" s="31">
        <v>0</v>
      </c>
      <c r="AS145" s="31">
        <v>0</v>
      </c>
      <c r="AT145" s="31">
        <v>0</v>
      </c>
      <c r="AU145" s="31">
        <v>0</v>
      </c>
      <c r="AV145" s="31">
        <v>2.559378177580645</v>
      </c>
      <c r="AW145" s="31">
        <v>4.3704621612903223</v>
      </c>
      <c r="AX145" s="31">
        <v>0</v>
      </c>
      <c r="AY145" s="31">
        <v>0</v>
      </c>
      <c r="AZ145" s="31">
        <v>22.832154549263532</v>
      </c>
      <c r="BA145" s="31">
        <v>0</v>
      </c>
      <c r="BB145" s="31">
        <v>0</v>
      </c>
      <c r="BC145" s="31">
        <v>0</v>
      </c>
      <c r="BD145" s="31">
        <v>0</v>
      </c>
      <c r="BE145" s="31">
        <v>0</v>
      </c>
      <c r="BF145" s="31">
        <v>3.60469344151613</v>
      </c>
      <c r="BG145" s="31">
        <v>0.24409677419354839</v>
      </c>
      <c r="BH145" s="31">
        <v>0</v>
      </c>
      <c r="BI145" s="31">
        <v>0</v>
      </c>
      <c r="BJ145" s="31">
        <v>5.106593837935482</v>
      </c>
      <c r="BK145" s="32">
        <f t="shared" si="3"/>
        <v>70.932475488586121</v>
      </c>
    </row>
    <row r="146" spans="1:63">
      <c r="A146" s="29"/>
      <c r="B146" s="30" t="s">
        <v>150</v>
      </c>
      <c r="C146" s="31">
        <v>0</v>
      </c>
      <c r="D146" s="31">
        <v>0</v>
      </c>
      <c r="E146" s="31">
        <v>0</v>
      </c>
      <c r="F146" s="31">
        <v>0</v>
      </c>
      <c r="G146" s="31">
        <v>0</v>
      </c>
      <c r="H146" s="31">
        <v>0.25688405212903226</v>
      </c>
      <c r="I146" s="31">
        <v>17.626485080645161</v>
      </c>
      <c r="J146" s="31">
        <v>0</v>
      </c>
      <c r="K146" s="31">
        <v>0</v>
      </c>
      <c r="L146" s="31">
        <v>3.0967253431935484</v>
      </c>
      <c r="M146" s="31">
        <v>0</v>
      </c>
      <c r="N146" s="31">
        <v>16.270601612903224</v>
      </c>
      <c r="O146" s="31">
        <v>0</v>
      </c>
      <c r="P146" s="31">
        <v>0</v>
      </c>
      <c r="Q146" s="31">
        <v>0</v>
      </c>
      <c r="R146" s="31">
        <v>0.1013375801935484</v>
      </c>
      <c r="S146" s="31">
        <v>0</v>
      </c>
      <c r="T146" s="31">
        <v>0</v>
      </c>
      <c r="U146" s="31">
        <v>0</v>
      </c>
      <c r="V146" s="31">
        <v>3.254120322580645E-3</v>
      </c>
      <c r="W146" s="31">
        <v>0</v>
      </c>
      <c r="X146" s="31">
        <v>0</v>
      </c>
      <c r="Y146" s="31">
        <v>0</v>
      </c>
      <c r="Z146" s="31">
        <v>0</v>
      </c>
      <c r="AA146" s="31">
        <v>0</v>
      </c>
      <c r="AB146" s="31">
        <v>1.081316451612903E-3</v>
      </c>
      <c r="AC146" s="31">
        <v>0</v>
      </c>
      <c r="AD146" s="31">
        <v>0</v>
      </c>
      <c r="AE146" s="31">
        <v>0</v>
      </c>
      <c r="AF146" s="31">
        <v>0</v>
      </c>
      <c r="AG146" s="31">
        <v>0</v>
      </c>
      <c r="AH146" s="31">
        <v>0</v>
      </c>
      <c r="AI146" s="31">
        <v>0</v>
      </c>
      <c r="AJ146" s="31">
        <v>0</v>
      </c>
      <c r="AK146" s="31">
        <v>0</v>
      </c>
      <c r="AL146" s="31">
        <v>0</v>
      </c>
      <c r="AM146" s="31">
        <v>0</v>
      </c>
      <c r="AN146" s="31">
        <v>0</v>
      </c>
      <c r="AO146" s="31">
        <v>0</v>
      </c>
      <c r="AP146" s="31">
        <v>0</v>
      </c>
      <c r="AQ146" s="31">
        <v>0</v>
      </c>
      <c r="AR146" s="31">
        <v>5.4065822580645158</v>
      </c>
      <c r="AS146" s="31">
        <v>0</v>
      </c>
      <c r="AT146" s="31">
        <v>0</v>
      </c>
      <c r="AU146" s="31">
        <v>0</v>
      </c>
      <c r="AV146" s="31">
        <v>0.55058261254838714</v>
      </c>
      <c r="AW146" s="31">
        <v>13.916542732258062</v>
      </c>
      <c r="AX146" s="31">
        <v>0</v>
      </c>
      <c r="AY146" s="31">
        <v>0</v>
      </c>
      <c r="AZ146" s="31">
        <v>1.907431406845973</v>
      </c>
      <c r="BA146" s="31">
        <v>0</v>
      </c>
      <c r="BB146" s="31">
        <v>0</v>
      </c>
      <c r="BC146" s="31">
        <v>0</v>
      </c>
      <c r="BD146" s="31">
        <v>0</v>
      </c>
      <c r="BE146" s="31">
        <v>0</v>
      </c>
      <c r="BF146" s="31">
        <v>0.63982422799999983</v>
      </c>
      <c r="BG146" s="31">
        <v>6.4878987096774186</v>
      </c>
      <c r="BH146" s="31">
        <v>0</v>
      </c>
      <c r="BI146" s="31">
        <v>0</v>
      </c>
      <c r="BJ146" s="31">
        <v>0.25676766693548386</v>
      </c>
      <c r="BK146" s="32">
        <f t="shared" si="3"/>
        <v>66.521998720168554</v>
      </c>
    </row>
    <row r="147" spans="1:63">
      <c r="A147" s="29"/>
      <c r="B147" s="30" t="s">
        <v>151</v>
      </c>
      <c r="C147" s="31">
        <v>0</v>
      </c>
      <c r="D147" s="31">
        <v>0</v>
      </c>
      <c r="E147" s="31">
        <v>0</v>
      </c>
      <c r="F147" s="31">
        <v>0</v>
      </c>
      <c r="G147" s="31">
        <v>0</v>
      </c>
      <c r="H147" s="31">
        <v>0.53604531490322582</v>
      </c>
      <c r="I147" s="31">
        <v>1.0645541935483871</v>
      </c>
      <c r="J147" s="31">
        <v>0</v>
      </c>
      <c r="K147" s="31">
        <v>0</v>
      </c>
      <c r="L147" s="31">
        <v>3.2622584609999996</v>
      </c>
      <c r="M147" s="31">
        <v>0</v>
      </c>
      <c r="N147" s="31">
        <v>0</v>
      </c>
      <c r="O147" s="31">
        <v>0</v>
      </c>
      <c r="P147" s="31">
        <v>0</v>
      </c>
      <c r="Q147" s="31">
        <v>0</v>
      </c>
      <c r="R147" s="31">
        <v>0.65182894919354839</v>
      </c>
      <c r="S147" s="31">
        <v>6.687529443870968</v>
      </c>
      <c r="T147" s="31">
        <v>0</v>
      </c>
      <c r="U147" s="31">
        <v>0</v>
      </c>
      <c r="V147" s="31">
        <v>9.9486115307096785</v>
      </c>
      <c r="W147" s="31">
        <v>0</v>
      </c>
      <c r="X147" s="31">
        <v>0</v>
      </c>
      <c r="Y147" s="31">
        <v>0</v>
      </c>
      <c r="Z147" s="31">
        <v>0</v>
      </c>
      <c r="AA147" s="31">
        <v>0</v>
      </c>
      <c r="AB147" s="31">
        <v>4.3388501290322581E-2</v>
      </c>
      <c r="AC147" s="31">
        <v>0</v>
      </c>
      <c r="AD147" s="31">
        <v>0</v>
      </c>
      <c r="AE147" s="31">
        <v>0</v>
      </c>
      <c r="AF147" s="31">
        <v>0</v>
      </c>
      <c r="AG147" s="31">
        <v>0</v>
      </c>
      <c r="AH147" s="31">
        <v>0</v>
      </c>
      <c r="AI147" s="31">
        <v>0</v>
      </c>
      <c r="AJ147" s="31">
        <v>0</v>
      </c>
      <c r="AK147" s="31">
        <v>0</v>
      </c>
      <c r="AL147" s="31">
        <v>1.005343322580645E-3</v>
      </c>
      <c r="AM147" s="31">
        <v>0</v>
      </c>
      <c r="AN147" s="31">
        <v>0</v>
      </c>
      <c r="AO147" s="31">
        <v>0</v>
      </c>
      <c r="AP147" s="31">
        <v>0</v>
      </c>
      <c r="AQ147" s="31">
        <v>0</v>
      </c>
      <c r="AR147" s="31">
        <v>0</v>
      </c>
      <c r="AS147" s="31">
        <v>0</v>
      </c>
      <c r="AT147" s="31">
        <v>0</v>
      </c>
      <c r="AU147" s="31">
        <v>0</v>
      </c>
      <c r="AV147" s="31">
        <v>2.0504175785161274</v>
      </c>
      <c r="AW147" s="31">
        <v>6.825752032258066</v>
      </c>
      <c r="AX147" s="31">
        <v>0.31747683870967741</v>
      </c>
      <c r="AY147" s="31">
        <v>0</v>
      </c>
      <c r="AZ147" s="31">
        <v>14.137722935514248</v>
      </c>
      <c r="BA147" s="31">
        <v>0</v>
      </c>
      <c r="BB147" s="31">
        <v>0</v>
      </c>
      <c r="BC147" s="31">
        <v>0</v>
      </c>
      <c r="BD147" s="31">
        <v>0</v>
      </c>
      <c r="BE147" s="31">
        <v>0</v>
      </c>
      <c r="BF147" s="31">
        <v>3.8917950420322538</v>
      </c>
      <c r="BG147" s="31">
        <v>0.2857291548387097</v>
      </c>
      <c r="BH147" s="31">
        <v>0.60253109699999996</v>
      </c>
      <c r="BI147" s="31">
        <v>0</v>
      </c>
      <c r="BJ147" s="31">
        <v>2.9622978828387101</v>
      </c>
      <c r="BK147" s="32">
        <f t="shared" si="3"/>
        <v>53.268944299546519</v>
      </c>
    </row>
    <row r="148" spans="1:63">
      <c r="A148" s="29"/>
      <c r="B148" s="30" t="s">
        <v>152</v>
      </c>
      <c r="C148" s="31">
        <v>0</v>
      </c>
      <c r="D148" s="31">
        <v>0</v>
      </c>
      <c r="E148" s="31">
        <v>0</v>
      </c>
      <c r="F148" s="31">
        <v>0</v>
      </c>
      <c r="G148" s="31">
        <v>0</v>
      </c>
      <c r="H148" s="31">
        <v>0.42052624148387086</v>
      </c>
      <c r="I148" s="31">
        <v>3.8008459112903226</v>
      </c>
      <c r="J148" s="31">
        <v>0</v>
      </c>
      <c r="K148" s="31">
        <v>0</v>
      </c>
      <c r="L148" s="31">
        <v>3.702440449</v>
      </c>
      <c r="M148" s="31">
        <v>0</v>
      </c>
      <c r="N148" s="31">
        <v>0</v>
      </c>
      <c r="O148" s="31">
        <v>0</v>
      </c>
      <c r="P148" s="31">
        <v>0</v>
      </c>
      <c r="Q148" s="31">
        <v>0</v>
      </c>
      <c r="R148" s="31">
        <v>0.33090755274193551</v>
      </c>
      <c r="S148" s="31">
        <v>0.1060208064516129</v>
      </c>
      <c r="T148" s="31">
        <v>0</v>
      </c>
      <c r="U148" s="31">
        <v>0</v>
      </c>
      <c r="V148" s="31">
        <v>0.86621079638709664</v>
      </c>
      <c r="W148" s="31">
        <v>0</v>
      </c>
      <c r="X148" s="31">
        <v>0</v>
      </c>
      <c r="Y148" s="31">
        <v>0</v>
      </c>
      <c r="Z148" s="31">
        <v>0</v>
      </c>
      <c r="AA148" s="31">
        <v>0</v>
      </c>
      <c r="AB148" s="31">
        <v>3.6902893548387099E-3</v>
      </c>
      <c r="AC148" s="31">
        <v>0</v>
      </c>
      <c r="AD148" s="31">
        <v>0</v>
      </c>
      <c r="AE148" s="31">
        <v>0</v>
      </c>
      <c r="AF148" s="31">
        <v>0.10543683870967743</v>
      </c>
      <c r="AG148" s="31">
        <v>0</v>
      </c>
      <c r="AH148" s="31">
        <v>0</v>
      </c>
      <c r="AI148" s="31">
        <v>0</v>
      </c>
      <c r="AJ148" s="31">
        <v>0</v>
      </c>
      <c r="AK148" s="31">
        <v>0</v>
      </c>
      <c r="AL148" s="31">
        <v>1.0016501290322577E-3</v>
      </c>
      <c r="AM148" s="31">
        <v>0</v>
      </c>
      <c r="AN148" s="31">
        <v>0</v>
      </c>
      <c r="AO148" s="31">
        <v>0</v>
      </c>
      <c r="AP148" s="31">
        <v>0</v>
      </c>
      <c r="AQ148" s="31">
        <v>0</v>
      </c>
      <c r="AR148" s="31">
        <v>0</v>
      </c>
      <c r="AS148" s="31">
        <v>0</v>
      </c>
      <c r="AT148" s="31">
        <v>0</v>
      </c>
      <c r="AU148" s="31">
        <v>0</v>
      </c>
      <c r="AV148" s="31">
        <v>1.6195488963548395</v>
      </c>
      <c r="AW148" s="31">
        <v>5.2718419354838701</v>
      </c>
      <c r="AX148" s="31">
        <v>0</v>
      </c>
      <c r="AY148" s="31">
        <v>0</v>
      </c>
      <c r="AZ148" s="31">
        <v>7.372248194941915</v>
      </c>
      <c r="BA148" s="31">
        <v>0</v>
      </c>
      <c r="BB148" s="31">
        <v>0</v>
      </c>
      <c r="BC148" s="31">
        <v>0</v>
      </c>
      <c r="BD148" s="31">
        <v>0</v>
      </c>
      <c r="BE148" s="31">
        <v>0</v>
      </c>
      <c r="BF148" s="31">
        <v>2.4536373606774204</v>
      </c>
      <c r="BG148" s="31">
        <v>0</v>
      </c>
      <c r="BH148" s="31">
        <v>5.2718419354838716E-2</v>
      </c>
      <c r="BI148" s="31">
        <v>0</v>
      </c>
      <c r="BJ148" s="31">
        <v>3.8735082200322584</v>
      </c>
      <c r="BK148" s="32">
        <f t="shared" si="3"/>
        <v>29.980583562393527</v>
      </c>
    </row>
    <row r="149" spans="1:63">
      <c r="A149" s="29"/>
      <c r="B149" s="30" t="s">
        <v>153</v>
      </c>
      <c r="C149" s="31">
        <v>0</v>
      </c>
      <c r="D149" s="31">
        <v>0</v>
      </c>
      <c r="E149" s="31">
        <v>0</v>
      </c>
      <c r="F149" s="31">
        <v>0</v>
      </c>
      <c r="G149" s="31">
        <v>0</v>
      </c>
      <c r="H149" s="31">
        <v>5.3931818447419353</v>
      </c>
      <c r="I149" s="31">
        <v>11.576907419354839</v>
      </c>
      <c r="J149" s="31">
        <v>0</v>
      </c>
      <c r="K149" s="31">
        <v>0</v>
      </c>
      <c r="L149" s="31">
        <v>1.8517368661612905</v>
      </c>
      <c r="M149" s="31">
        <v>0</v>
      </c>
      <c r="N149" s="31">
        <v>0</v>
      </c>
      <c r="O149" s="31">
        <v>0</v>
      </c>
      <c r="P149" s="31">
        <v>0</v>
      </c>
      <c r="Q149" s="31">
        <v>0</v>
      </c>
      <c r="R149" s="31">
        <v>0.52715259706451612</v>
      </c>
      <c r="S149" s="31">
        <v>0</v>
      </c>
      <c r="T149" s="31">
        <v>0</v>
      </c>
      <c r="U149" s="31">
        <v>0</v>
      </c>
      <c r="V149" s="31">
        <v>0.69542829758064517</v>
      </c>
      <c r="W149" s="31">
        <v>0</v>
      </c>
      <c r="X149" s="31">
        <v>0</v>
      </c>
      <c r="Y149" s="31">
        <v>0</v>
      </c>
      <c r="Z149" s="31">
        <v>0</v>
      </c>
      <c r="AA149" s="31">
        <v>0</v>
      </c>
      <c r="AB149" s="31">
        <v>0.12566690322580645</v>
      </c>
      <c r="AC149" s="31">
        <v>0</v>
      </c>
      <c r="AD149" s="31">
        <v>0</v>
      </c>
      <c r="AE149" s="31">
        <v>0</v>
      </c>
      <c r="AF149" s="31">
        <v>4.7125088709677423E-2</v>
      </c>
      <c r="AG149" s="31">
        <v>0</v>
      </c>
      <c r="AH149" s="31">
        <v>0</v>
      </c>
      <c r="AI149" s="31">
        <v>0</v>
      </c>
      <c r="AJ149" s="31">
        <v>0</v>
      </c>
      <c r="AK149" s="31">
        <v>0</v>
      </c>
      <c r="AL149" s="31">
        <v>2.6180604838709678E-3</v>
      </c>
      <c r="AM149" s="31">
        <v>0</v>
      </c>
      <c r="AN149" s="31">
        <v>0</v>
      </c>
      <c r="AO149" s="31">
        <v>0</v>
      </c>
      <c r="AP149" s="31">
        <v>0</v>
      </c>
      <c r="AQ149" s="31">
        <v>0</v>
      </c>
      <c r="AR149" s="31">
        <v>0</v>
      </c>
      <c r="AS149" s="31">
        <v>0</v>
      </c>
      <c r="AT149" s="31">
        <v>0</v>
      </c>
      <c r="AU149" s="31">
        <v>0</v>
      </c>
      <c r="AV149" s="31">
        <v>10.54300978270968</v>
      </c>
      <c r="AW149" s="31">
        <v>22.358236532258069</v>
      </c>
      <c r="AX149" s="31">
        <v>0</v>
      </c>
      <c r="AY149" s="31">
        <v>0</v>
      </c>
      <c r="AZ149" s="31">
        <v>3.9248993554067226</v>
      </c>
      <c r="BA149" s="31">
        <v>0</v>
      </c>
      <c r="BB149" s="31">
        <v>0</v>
      </c>
      <c r="BC149" s="31">
        <v>0</v>
      </c>
      <c r="BD149" s="31">
        <v>0</v>
      </c>
      <c r="BE149" s="31">
        <v>0</v>
      </c>
      <c r="BF149" s="31">
        <v>5.6543467969032246</v>
      </c>
      <c r="BG149" s="31">
        <v>2.583690370032258</v>
      </c>
      <c r="BH149" s="31">
        <v>0</v>
      </c>
      <c r="BI149" s="31">
        <v>0</v>
      </c>
      <c r="BJ149" s="31">
        <v>0.82779002370967736</v>
      </c>
      <c r="BK149" s="32">
        <f t="shared" si="3"/>
        <v>66.111789938342227</v>
      </c>
    </row>
    <row r="150" spans="1:63">
      <c r="A150" s="29"/>
      <c r="B150" s="30" t="s">
        <v>154</v>
      </c>
      <c r="C150" s="31">
        <v>0</v>
      </c>
      <c r="D150" s="31">
        <v>0</v>
      </c>
      <c r="E150" s="31">
        <v>0</v>
      </c>
      <c r="F150" s="31">
        <v>0</v>
      </c>
      <c r="G150" s="31">
        <v>0</v>
      </c>
      <c r="H150" s="31">
        <v>0.87557806603225807</v>
      </c>
      <c r="I150" s="31">
        <v>46.266972096774204</v>
      </c>
      <c r="J150" s="31">
        <v>0</v>
      </c>
      <c r="K150" s="31">
        <v>0</v>
      </c>
      <c r="L150" s="31">
        <v>0.58709389451612903</v>
      </c>
      <c r="M150" s="31">
        <v>0</v>
      </c>
      <c r="N150" s="31">
        <v>26.139532258064516</v>
      </c>
      <c r="O150" s="31">
        <v>0</v>
      </c>
      <c r="P150" s="31">
        <v>0</v>
      </c>
      <c r="Q150" s="31">
        <v>0</v>
      </c>
      <c r="R150" s="31">
        <v>0.61626311125806454</v>
      </c>
      <c r="S150" s="31">
        <v>0</v>
      </c>
      <c r="T150" s="31">
        <v>0</v>
      </c>
      <c r="U150" s="31">
        <v>0</v>
      </c>
      <c r="V150" s="31">
        <v>0.26139532258064513</v>
      </c>
      <c r="W150" s="31">
        <v>0</v>
      </c>
      <c r="X150" s="31">
        <v>0</v>
      </c>
      <c r="Y150" s="31">
        <v>0</v>
      </c>
      <c r="Z150" s="31">
        <v>0</v>
      </c>
      <c r="AA150" s="31">
        <v>0</v>
      </c>
      <c r="AB150" s="31">
        <v>6.8706487225806454E-2</v>
      </c>
      <c r="AC150" s="31">
        <v>0</v>
      </c>
      <c r="AD150" s="31">
        <v>0</v>
      </c>
      <c r="AE150" s="31">
        <v>0</v>
      </c>
      <c r="AF150" s="31">
        <v>0.13531045806451611</v>
      </c>
      <c r="AG150" s="31">
        <v>0</v>
      </c>
      <c r="AH150" s="31">
        <v>0</v>
      </c>
      <c r="AI150" s="31">
        <v>0</v>
      </c>
      <c r="AJ150" s="31">
        <v>0</v>
      </c>
      <c r="AK150" s="31">
        <v>0</v>
      </c>
      <c r="AL150" s="31">
        <v>8.3267974193548394E-2</v>
      </c>
      <c r="AM150" s="31">
        <v>0</v>
      </c>
      <c r="AN150" s="31">
        <v>0</v>
      </c>
      <c r="AO150" s="31">
        <v>0</v>
      </c>
      <c r="AP150" s="31">
        <v>0</v>
      </c>
      <c r="AQ150" s="31">
        <v>0</v>
      </c>
      <c r="AR150" s="31">
        <v>0</v>
      </c>
      <c r="AS150" s="31">
        <v>0</v>
      </c>
      <c r="AT150" s="31">
        <v>0</v>
      </c>
      <c r="AU150" s="31">
        <v>0</v>
      </c>
      <c r="AV150" s="31">
        <v>15.087574407354838</v>
      </c>
      <c r="AW150" s="31">
        <v>10.395100530903226</v>
      </c>
      <c r="AX150" s="31">
        <v>1.0408496774193547</v>
      </c>
      <c r="AY150" s="31">
        <v>0</v>
      </c>
      <c r="AZ150" s="31">
        <v>5.4592461494833708</v>
      </c>
      <c r="BA150" s="31">
        <v>0</v>
      </c>
      <c r="BB150" s="31">
        <v>0</v>
      </c>
      <c r="BC150" s="31">
        <v>0</v>
      </c>
      <c r="BD150" s="31">
        <v>0</v>
      </c>
      <c r="BE150" s="31">
        <v>0</v>
      </c>
      <c r="BF150" s="31">
        <v>5.8494516955161302</v>
      </c>
      <c r="BG150" s="31">
        <v>3.1433660258064515</v>
      </c>
      <c r="BH150" s="31">
        <v>0</v>
      </c>
      <c r="BI150" s="31">
        <v>0</v>
      </c>
      <c r="BJ150" s="31">
        <v>1.0756858243225809</v>
      </c>
      <c r="BK150" s="32">
        <f t="shared" si="3"/>
        <v>117.08539397951563</v>
      </c>
    </row>
    <row r="151" spans="1:63">
      <c r="A151" s="29"/>
      <c r="B151" s="30" t="s">
        <v>155</v>
      </c>
      <c r="C151" s="31">
        <v>0</v>
      </c>
      <c r="D151" s="31">
        <v>1.0328088774193547</v>
      </c>
      <c r="E151" s="31">
        <v>0</v>
      </c>
      <c r="F151" s="31">
        <v>0</v>
      </c>
      <c r="G151" s="31">
        <v>0</v>
      </c>
      <c r="H151" s="31">
        <v>1.9421251584838712</v>
      </c>
      <c r="I151" s="31">
        <v>5.5813409032258061</v>
      </c>
      <c r="J151" s="31">
        <v>0</v>
      </c>
      <c r="K151" s="31">
        <v>0</v>
      </c>
      <c r="L151" s="31">
        <v>0.55604760774193551</v>
      </c>
      <c r="M151" s="31">
        <v>0</v>
      </c>
      <c r="N151" s="31">
        <v>0</v>
      </c>
      <c r="O151" s="31">
        <v>0</v>
      </c>
      <c r="P151" s="31">
        <v>0</v>
      </c>
      <c r="Q151" s="31">
        <v>0</v>
      </c>
      <c r="R151" s="31">
        <v>0.53918170983870972</v>
      </c>
      <c r="S151" s="31">
        <v>0</v>
      </c>
      <c r="T151" s="31">
        <v>0</v>
      </c>
      <c r="U151" s="31">
        <v>0</v>
      </c>
      <c r="V151" s="31">
        <v>0.44869329680645159</v>
      </c>
      <c r="W151" s="31">
        <v>0</v>
      </c>
      <c r="X151" s="31">
        <v>0</v>
      </c>
      <c r="Y151" s="31">
        <v>0</v>
      </c>
      <c r="Z151" s="31">
        <v>0</v>
      </c>
      <c r="AA151" s="31">
        <v>0</v>
      </c>
      <c r="AB151" s="31">
        <v>1.3507419354838708E-2</v>
      </c>
      <c r="AC151" s="31">
        <v>0</v>
      </c>
      <c r="AD151" s="31">
        <v>0</v>
      </c>
      <c r="AE151" s="31">
        <v>0</v>
      </c>
      <c r="AF151" s="31">
        <v>4.8885552451612885E-2</v>
      </c>
      <c r="AG151" s="31">
        <v>0</v>
      </c>
      <c r="AH151" s="31">
        <v>0</v>
      </c>
      <c r="AI151" s="31">
        <v>0</v>
      </c>
      <c r="AJ151" s="31">
        <v>0</v>
      </c>
      <c r="AK151" s="31">
        <v>0</v>
      </c>
      <c r="AL151" s="31">
        <v>5.1951612903225822E-4</v>
      </c>
      <c r="AM151" s="31">
        <v>0</v>
      </c>
      <c r="AN151" s="31">
        <v>0</v>
      </c>
      <c r="AO151" s="31">
        <v>0</v>
      </c>
      <c r="AP151" s="31">
        <v>0</v>
      </c>
      <c r="AQ151" s="31">
        <v>0</v>
      </c>
      <c r="AR151" s="31">
        <v>0</v>
      </c>
      <c r="AS151" s="31">
        <v>0</v>
      </c>
      <c r="AT151" s="31">
        <v>0</v>
      </c>
      <c r="AU151" s="31">
        <v>0</v>
      </c>
      <c r="AV151" s="31">
        <v>18.693292546032261</v>
      </c>
      <c r="AW151" s="31">
        <v>14.024229966387097</v>
      </c>
      <c r="AX151" s="31">
        <v>0</v>
      </c>
      <c r="AY151" s="31">
        <v>0</v>
      </c>
      <c r="AZ151" s="31">
        <v>9.2839984367800277</v>
      </c>
      <c r="BA151" s="31">
        <v>0</v>
      </c>
      <c r="BB151" s="31">
        <v>0</v>
      </c>
      <c r="BC151" s="31">
        <v>0</v>
      </c>
      <c r="BD151" s="31">
        <v>0</v>
      </c>
      <c r="BE151" s="31">
        <v>0</v>
      </c>
      <c r="BF151" s="31">
        <v>4.2693833568387074</v>
      </c>
      <c r="BG151" s="31">
        <v>2.5975806451612904</v>
      </c>
      <c r="BH151" s="31">
        <v>0</v>
      </c>
      <c r="BI151" s="31">
        <v>0</v>
      </c>
      <c r="BJ151" s="31">
        <v>0.97508467687096778</v>
      </c>
      <c r="BK151" s="32">
        <f t="shared" si="3"/>
        <v>60.006679669521979</v>
      </c>
    </row>
    <row r="152" spans="1:63">
      <c r="A152" s="29"/>
      <c r="B152" s="30" t="s">
        <v>156</v>
      </c>
      <c r="C152" s="31">
        <v>0</v>
      </c>
      <c r="D152" s="31">
        <v>1.0257393193548388</v>
      </c>
      <c r="E152" s="31">
        <v>0</v>
      </c>
      <c r="F152" s="31">
        <v>0</v>
      </c>
      <c r="G152" s="31">
        <v>0</v>
      </c>
      <c r="H152" s="31">
        <v>1.7222729799677421</v>
      </c>
      <c r="I152" s="31">
        <v>5.335916661290323</v>
      </c>
      <c r="J152" s="31">
        <v>0</v>
      </c>
      <c r="K152" s="31">
        <v>0</v>
      </c>
      <c r="L152" s="31">
        <v>1.5473307202258062</v>
      </c>
      <c r="M152" s="31">
        <v>0</v>
      </c>
      <c r="N152" s="31">
        <v>0</v>
      </c>
      <c r="O152" s="31">
        <v>0</v>
      </c>
      <c r="P152" s="31">
        <v>0</v>
      </c>
      <c r="Q152" s="31">
        <v>0</v>
      </c>
      <c r="R152" s="31">
        <v>0.35923618267741936</v>
      </c>
      <c r="S152" s="31">
        <v>0</v>
      </c>
      <c r="T152" s="31">
        <v>0</v>
      </c>
      <c r="U152" s="31">
        <v>0</v>
      </c>
      <c r="V152" s="31">
        <v>0.30702559222580644</v>
      </c>
      <c r="W152" s="31">
        <v>0</v>
      </c>
      <c r="X152" s="31">
        <v>0</v>
      </c>
      <c r="Y152" s="31">
        <v>0</v>
      </c>
      <c r="Z152" s="31">
        <v>0</v>
      </c>
      <c r="AA152" s="31">
        <v>0</v>
      </c>
      <c r="AB152" s="31">
        <v>0.14670166290322581</v>
      </c>
      <c r="AC152" s="31">
        <v>0</v>
      </c>
      <c r="AD152" s="31">
        <v>0</v>
      </c>
      <c r="AE152" s="31">
        <v>0</v>
      </c>
      <c r="AF152" s="31">
        <v>0</v>
      </c>
      <c r="AG152" s="31">
        <v>0</v>
      </c>
      <c r="AH152" s="31">
        <v>0</v>
      </c>
      <c r="AI152" s="31">
        <v>0</v>
      </c>
      <c r="AJ152" s="31">
        <v>0</v>
      </c>
      <c r="AK152" s="31">
        <v>0</v>
      </c>
      <c r="AL152" s="31">
        <v>2.0647470967741936E-2</v>
      </c>
      <c r="AM152" s="31">
        <v>0</v>
      </c>
      <c r="AN152" s="31">
        <v>0</v>
      </c>
      <c r="AO152" s="31">
        <v>0</v>
      </c>
      <c r="AP152" s="31">
        <v>0</v>
      </c>
      <c r="AQ152" s="31">
        <v>0</v>
      </c>
      <c r="AR152" s="31">
        <v>0</v>
      </c>
      <c r="AS152" s="31">
        <v>0</v>
      </c>
      <c r="AT152" s="31">
        <v>0</v>
      </c>
      <c r="AU152" s="31">
        <v>0</v>
      </c>
      <c r="AV152" s="31">
        <v>14.24194452693548</v>
      </c>
      <c r="AW152" s="31">
        <v>24.360125790354836</v>
      </c>
      <c r="AX152" s="31">
        <v>0</v>
      </c>
      <c r="AY152" s="31">
        <v>0</v>
      </c>
      <c r="AZ152" s="31">
        <v>6.9557221191418801</v>
      </c>
      <c r="BA152" s="31">
        <v>0</v>
      </c>
      <c r="BB152" s="31">
        <v>0</v>
      </c>
      <c r="BC152" s="31">
        <v>0</v>
      </c>
      <c r="BD152" s="31">
        <v>0</v>
      </c>
      <c r="BE152" s="31">
        <v>0</v>
      </c>
      <c r="BF152" s="31">
        <v>7.8887381663225771</v>
      </c>
      <c r="BG152" s="31">
        <v>2.3657769000000009E-2</v>
      </c>
      <c r="BH152" s="31">
        <v>5.1618677419354837E-2</v>
      </c>
      <c r="BI152" s="31">
        <v>0</v>
      </c>
      <c r="BJ152" s="31">
        <v>3.9262109810645156</v>
      </c>
      <c r="BK152" s="32">
        <f t="shared" ref="BK152:BK162" si="4">SUM(C152:BJ152)</f>
        <v>67.912888619851557</v>
      </c>
    </row>
    <row r="153" spans="1:63">
      <c r="A153" s="29"/>
      <c r="B153" s="30" t="s">
        <v>157</v>
      </c>
      <c r="C153" s="31">
        <v>0</v>
      </c>
      <c r="D153" s="31">
        <v>0.46818537096774199</v>
      </c>
      <c r="E153" s="31">
        <v>0</v>
      </c>
      <c r="F153" s="31">
        <v>0</v>
      </c>
      <c r="G153" s="31">
        <v>0</v>
      </c>
      <c r="H153" s="31">
        <v>0.17823650896774193</v>
      </c>
      <c r="I153" s="31">
        <v>39.754140054838714</v>
      </c>
      <c r="J153" s="31">
        <v>0</v>
      </c>
      <c r="K153" s="31">
        <v>0</v>
      </c>
      <c r="L153" s="31">
        <v>0</v>
      </c>
      <c r="M153" s="31">
        <v>0</v>
      </c>
      <c r="N153" s="31">
        <v>0</v>
      </c>
      <c r="O153" s="31">
        <v>0</v>
      </c>
      <c r="P153" s="31">
        <v>0</v>
      </c>
      <c r="Q153" s="31">
        <v>0</v>
      </c>
      <c r="R153" s="31">
        <v>9.4371058354838708E-2</v>
      </c>
      <c r="S153" s="31">
        <v>0</v>
      </c>
      <c r="T153" s="31">
        <v>0</v>
      </c>
      <c r="U153" s="31">
        <v>0</v>
      </c>
      <c r="V153" s="31">
        <v>0</v>
      </c>
      <c r="W153" s="31">
        <v>0</v>
      </c>
      <c r="X153" s="31">
        <v>0</v>
      </c>
      <c r="Y153" s="31">
        <v>0</v>
      </c>
      <c r="Z153" s="31">
        <v>0</v>
      </c>
      <c r="AA153" s="31">
        <v>0</v>
      </c>
      <c r="AB153" s="31">
        <v>0</v>
      </c>
      <c r="AC153" s="31">
        <v>0</v>
      </c>
      <c r="AD153" s="31">
        <v>0</v>
      </c>
      <c r="AE153" s="31">
        <v>0</v>
      </c>
      <c r="AF153" s="31">
        <v>0</v>
      </c>
      <c r="AG153" s="31">
        <v>0</v>
      </c>
      <c r="AH153" s="31">
        <v>0</v>
      </c>
      <c r="AI153" s="31">
        <v>0</v>
      </c>
      <c r="AJ153" s="31">
        <v>0</v>
      </c>
      <c r="AK153" s="31">
        <v>0</v>
      </c>
      <c r="AL153" s="31">
        <v>0</v>
      </c>
      <c r="AM153" s="31">
        <v>0</v>
      </c>
      <c r="AN153" s="31">
        <v>0</v>
      </c>
      <c r="AO153" s="31">
        <v>0</v>
      </c>
      <c r="AP153" s="31">
        <v>0</v>
      </c>
      <c r="AQ153" s="31">
        <v>0</v>
      </c>
      <c r="AR153" s="31">
        <v>0</v>
      </c>
      <c r="AS153" s="31">
        <v>0</v>
      </c>
      <c r="AT153" s="31">
        <v>0</v>
      </c>
      <c r="AU153" s="31">
        <v>0</v>
      </c>
      <c r="AV153" s="31">
        <v>1.3203127769999998</v>
      </c>
      <c r="AW153" s="31">
        <v>11.41286536770968</v>
      </c>
      <c r="AX153" s="31">
        <v>0</v>
      </c>
      <c r="AY153" s="31">
        <v>0</v>
      </c>
      <c r="AZ153" s="31">
        <v>0.20783509660218535</v>
      </c>
      <c r="BA153" s="31">
        <v>0</v>
      </c>
      <c r="BB153" s="31">
        <v>0</v>
      </c>
      <c r="BC153" s="31">
        <v>0</v>
      </c>
      <c r="BD153" s="31">
        <v>0</v>
      </c>
      <c r="BE153" s="31">
        <v>0</v>
      </c>
      <c r="BF153" s="31">
        <v>1.1740160515483871</v>
      </c>
      <c r="BG153" s="31">
        <v>0</v>
      </c>
      <c r="BH153" s="31">
        <v>0</v>
      </c>
      <c r="BI153" s="31">
        <v>0</v>
      </c>
      <c r="BJ153" s="31">
        <v>4.1567019354838711E-2</v>
      </c>
      <c r="BK153" s="32">
        <f t="shared" si="4"/>
        <v>54.65152930534412</v>
      </c>
    </row>
    <row r="154" spans="1:63">
      <c r="A154" s="29"/>
      <c r="B154" s="30" t="s">
        <v>158</v>
      </c>
      <c r="C154" s="31">
        <v>0</v>
      </c>
      <c r="D154" s="31">
        <v>1.4483550967741934</v>
      </c>
      <c r="E154" s="31">
        <v>0</v>
      </c>
      <c r="F154" s="31">
        <v>0</v>
      </c>
      <c r="G154" s="31">
        <v>0</v>
      </c>
      <c r="H154" s="31">
        <v>5.5861162452903219</v>
      </c>
      <c r="I154" s="31">
        <v>12.414472258064515</v>
      </c>
      <c r="J154" s="31">
        <v>0</v>
      </c>
      <c r="K154" s="31">
        <v>0</v>
      </c>
      <c r="L154" s="31">
        <v>1.6427926303870968</v>
      </c>
      <c r="M154" s="31">
        <v>0</v>
      </c>
      <c r="N154" s="31">
        <v>0</v>
      </c>
      <c r="O154" s="31">
        <v>0</v>
      </c>
      <c r="P154" s="31">
        <v>0</v>
      </c>
      <c r="Q154" s="31">
        <v>0</v>
      </c>
      <c r="R154" s="31">
        <v>0.99990465119354832</v>
      </c>
      <c r="S154" s="31">
        <v>0</v>
      </c>
      <c r="T154" s="31">
        <v>0</v>
      </c>
      <c r="U154" s="31">
        <v>0</v>
      </c>
      <c r="V154" s="31">
        <v>11.887845648387096</v>
      </c>
      <c r="W154" s="31">
        <v>0</v>
      </c>
      <c r="X154" s="31">
        <v>0</v>
      </c>
      <c r="Y154" s="31">
        <v>0</v>
      </c>
      <c r="Z154" s="31">
        <v>0</v>
      </c>
      <c r="AA154" s="31">
        <v>0</v>
      </c>
      <c r="AB154" s="31">
        <v>0.17375953725806451</v>
      </c>
      <c r="AC154" s="31">
        <v>0</v>
      </c>
      <c r="AD154" s="31">
        <v>0</v>
      </c>
      <c r="AE154" s="31">
        <v>0</v>
      </c>
      <c r="AF154" s="31">
        <v>1.5468208064516131E-2</v>
      </c>
      <c r="AG154" s="31">
        <v>0</v>
      </c>
      <c r="AH154" s="31">
        <v>0</v>
      </c>
      <c r="AI154" s="31">
        <v>0</v>
      </c>
      <c r="AJ154" s="31">
        <v>0</v>
      </c>
      <c r="AK154" s="31">
        <v>0</v>
      </c>
      <c r="AL154" s="31">
        <v>0</v>
      </c>
      <c r="AM154" s="31">
        <v>0</v>
      </c>
      <c r="AN154" s="31">
        <v>0</v>
      </c>
      <c r="AO154" s="31">
        <v>0</v>
      </c>
      <c r="AP154" s="31">
        <v>0</v>
      </c>
      <c r="AQ154" s="31">
        <v>0</v>
      </c>
      <c r="AR154" s="31">
        <v>0</v>
      </c>
      <c r="AS154" s="31">
        <v>0</v>
      </c>
      <c r="AT154" s="31">
        <v>0</v>
      </c>
      <c r="AU154" s="31">
        <v>0</v>
      </c>
      <c r="AV154" s="31">
        <v>17.054143777548383</v>
      </c>
      <c r="AW154" s="31">
        <v>3.0523930580645153</v>
      </c>
      <c r="AX154" s="31">
        <v>0</v>
      </c>
      <c r="AY154" s="31">
        <v>0</v>
      </c>
      <c r="AZ154" s="31">
        <v>9.97495530305412</v>
      </c>
      <c r="BA154" s="31">
        <v>0</v>
      </c>
      <c r="BB154" s="31">
        <v>0</v>
      </c>
      <c r="BC154" s="31">
        <v>0</v>
      </c>
      <c r="BD154" s="31">
        <v>0</v>
      </c>
      <c r="BE154" s="31">
        <v>0</v>
      </c>
      <c r="BF154" s="31">
        <v>42.798936135935506</v>
      </c>
      <c r="BG154" s="31">
        <v>0.18561849677419354</v>
      </c>
      <c r="BH154" s="31">
        <v>0</v>
      </c>
      <c r="BI154" s="31">
        <v>0</v>
      </c>
      <c r="BJ154" s="31">
        <v>1.65776214883871</v>
      </c>
      <c r="BK154" s="32">
        <f t="shared" si="4"/>
        <v>108.89252319563479</v>
      </c>
    </row>
    <row r="155" spans="1:63">
      <c r="A155" s="29"/>
      <c r="B155" s="30" t="s">
        <v>159</v>
      </c>
      <c r="C155" s="31">
        <v>0</v>
      </c>
      <c r="D155" s="31">
        <v>0</v>
      </c>
      <c r="E155" s="31">
        <v>0</v>
      </c>
      <c r="F155" s="31">
        <v>0</v>
      </c>
      <c r="G155" s="31">
        <v>0</v>
      </c>
      <c r="H155" s="31">
        <v>1.8061970925483868</v>
      </c>
      <c r="I155" s="31">
        <v>0</v>
      </c>
      <c r="J155" s="31">
        <v>0</v>
      </c>
      <c r="K155" s="31">
        <v>0</v>
      </c>
      <c r="L155" s="31">
        <v>1.4761679798709675</v>
      </c>
      <c r="M155" s="31">
        <v>0</v>
      </c>
      <c r="N155" s="31">
        <v>0</v>
      </c>
      <c r="O155" s="31">
        <v>0</v>
      </c>
      <c r="P155" s="31">
        <v>0</v>
      </c>
      <c r="Q155" s="31">
        <v>0</v>
      </c>
      <c r="R155" s="31">
        <v>0.59342771964516128</v>
      </c>
      <c r="S155" s="31">
        <v>0</v>
      </c>
      <c r="T155" s="31">
        <v>0</v>
      </c>
      <c r="U155" s="31">
        <v>0</v>
      </c>
      <c r="V155" s="31">
        <v>0.28655507096774191</v>
      </c>
      <c r="W155" s="31">
        <v>0</v>
      </c>
      <c r="X155" s="31">
        <v>0</v>
      </c>
      <c r="Y155" s="31">
        <v>0</v>
      </c>
      <c r="Z155" s="31">
        <v>0</v>
      </c>
      <c r="AA155" s="31">
        <v>0</v>
      </c>
      <c r="AB155" s="31">
        <v>0</v>
      </c>
      <c r="AC155" s="31">
        <v>6.1232399999999999E-2</v>
      </c>
      <c r="AD155" s="31">
        <v>0</v>
      </c>
      <c r="AE155" s="31">
        <v>0</v>
      </c>
      <c r="AF155" s="31">
        <v>4.0602374193548389E-2</v>
      </c>
      <c r="AG155" s="31">
        <v>0</v>
      </c>
      <c r="AH155" s="31">
        <v>0</v>
      </c>
      <c r="AI155" s="31">
        <v>0</v>
      </c>
      <c r="AJ155" s="31">
        <v>0</v>
      </c>
      <c r="AK155" s="31">
        <v>0</v>
      </c>
      <c r="AL155" s="31">
        <v>3.1636739999999997E-2</v>
      </c>
      <c r="AM155" s="31">
        <v>0</v>
      </c>
      <c r="AN155" s="31">
        <v>0</v>
      </c>
      <c r="AO155" s="31">
        <v>0</v>
      </c>
      <c r="AP155" s="31">
        <v>0</v>
      </c>
      <c r="AQ155" s="31">
        <v>0</v>
      </c>
      <c r="AR155" s="31">
        <v>0</v>
      </c>
      <c r="AS155" s="31">
        <v>0</v>
      </c>
      <c r="AT155" s="31">
        <v>0</v>
      </c>
      <c r="AU155" s="31">
        <v>0</v>
      </c>
      <c r="AV155" s="31">
        <v>16.214746011290323</v>
      </c>
      <c r="AW155" s="31">
        <v>10.158354169548389</v>
      </c>
      <c r="AX155" s="31">
        <v>0</v>
      </c>
      <c r="AY155" s="31">
        <v>0</v>
      </c>
      <c r="AZ155" s="31">
        <v>17.900130129300287</v>
      </c>
      <c r="BA155" s="31">
        <v>0</v>
      </c>
      <c r="BB155" s="31">
        <v>0</v>
      </c>
      <c r="BC155" s="31">
        <v>0</v>
      </c>
      <c r="BD155" s="31">
        <v>0</v>
      </c>
      <c r="BE155" s="31">
        <v>0</v>
      </c>
      <c r="BF155" s="31">
        <v>1.9843667996129029</v>
      </c>
      <c r="BG155" s="31">
        <v>0</v>
      </c>
      <c r="BH155" s="31">
        <v>5.1027000000000003E-2</v>
      </c>
      <c r="BI155" s="31">
        <v>0</v>
      </c>
      <c r="BJ155" s="31">
        <v>1.5006488395483872</v>
      </c>
      <c r="BK155" s="32">
        <f t="shared" si="4"/>
        <v>52.105092326526091</v>
      </c>
    </row>
    <row r="156" spans="1:63">
      <c r="A156" s="29"/>
      <c r="B156" s="30" t="s">
        <v>160</v>
      </c>
      <c r="C156" s="31">
        <v>0</v>
      </c>
      <c r="D156" s="31">
        <v>0</v>
      </c>
      <c r="E156" s="31">
        <v>0</v>
      </c>
      <c r="F156" s="31">
        <v>0</v>
      </c>
      <c r="G156" s="31">
        <v>0</v>
      </c>
      <c r="H156" s="31">
        <v>1.2930873622258068</v>
      </c>
      <c r="I156" s="31">
        <v>0</v>
      </c>
      <c r="J156" s="31">
        <v>0</v>
      </c>
      <c r="K156" s="31">
        <v>0</v>
      </c>
      <c r="L156" s="31">
        <v>1.3628229096774194</v>
      </c>
      <c r="M156" s="31">
        <v>0</v>
      </c>
      <c r="N156" s="31">
        <v>0</v>
      </c>
      <c r="O156" s="31">
        <v>0</v>
      </c>
      <c r="P156" s="31">
        <v>0</v>
      </c>
      <c r="Q156" s="31">
        <v>0</v>
      </c>
      <c r="R156" s="31">
        <v>0.26439765700000001</v>
      </c>
      <c r="S156" s="31">
        <v>0</v>
      </c>
      <c r="T156" s="31">
        <v>0</v>
      </c>
      <c r="U156" s="31">
        <v>0</v>
      </c>
      <c r="V156" s="31">
        <v>0.72949905000000004</v>
      </c>
      <c r="W156" s="31">
        <v>0</v>
      </c>
      <c r="X156" s="31">
        <v>0</v>
      </c>
      <c r="Y156" s="31">
        <v>0</v>
      </c>
      <c r="Z156" s="31">
        <v>0</v>
      </c>
      <c r="AA156" s="31">
        <v>0</v>
      </c>
      <c r="AB156" s="31">
        <v>9.2890363548387103E-2</v>
      </c>
      <c r="AC156" s="31">
        <v>0</v>
      </c>
      <c r="AD156" s="31">
        <v>0</v>
      </c>
      <c r="AE156" s="31">
        <v>0</v>
      </c>
      <c r="AF156" s="31">
        <v>0</v>
      </c>
      <c r="AG156" s="31">
        <v>0</v>
      </c>
      <c r="AH156" s="31">
        <v>0</v>
      </c>
      <c r="AI156" s="31">
        <v>0</v>
      </c>
      <c r="AJ156" s="31">
        <v>0</v>
      </c>
      <c r="AK156" s="31">
        <v>0</v>
      </c>
      <c r="AL156" s="31">
        <v>5.1038661290322583E-3</v>
      </c>
      <c r="AM156" s="31">
        <v>0</v>
      </c>
      <c r="AN156" s="31">
        <v>0</v>
      </c>
      <c r="AO156" s="31">
        <v>0</v>
      </c>
      <c r="AP156" s="31">
        <v>0</v>
      </c>
      <c r="AQ156" s="31">
        <v>0</v>
      </c>
      <c r="AR156" s="31">
        <v>5.1038661290322578</v>
      </c>
      <c r="AS156" s="31">
        <v>0</v>
      </c>
      <c r="AT156" s="31">
        <v>0</v>
      </c>
      <c r="AU156" s="31">
        <v>0</v>
      </c>
      <c r="AV156" s="31">
        <v>9.4193480471612911</v>
      </c>
      <c r="AW156" s="31">
        <v>8.1661858064516135</v>
      </c>
      <c r="AX156" s="31">
        <v>0</v>
      </c>
      <c r="AY156" s="31">
        <v>0</v>
      </c>
      <c r="AZ156" s="31">
        <v>3.5472322743185196</v>
      </c>
      <c r="BA156" s="31">
        <v>0</v>
      </c>
      <c r="BB156" s="31">
        <v>0</v>
      </c>
      <c r="BC156" s="31">
        <v>0</v>
      </c>
      <c r="BD156" s="31">
        <v>0</v>
      </c>
      <c r="BE156" s="31">
        <v>0</v>
      </c>
      <c r="BF156" s="31">
        <v>3.5604351451290328</v>
      </c>
      <c r="BG156" s="31">
        <v>6.2188608096774192E-2</v>
      </c>
      <c r="BH156" s="31">
        <v>0</v>
      </c>
      <c r="BI156" s="31">
        <v>0</v>
      </c>
      <c r="BJ156" s="31">
        <v>0.32664743225806447</v>
      </c>
      <c r="BK156" s="32">
        <f t="shared" si="4"/>
        <v>33.933704651028201</v>
      </c>
    </row>
    <row r="157" spans="1:63">
      <c r="A157" s="29"/>
      <c r="B157" s="30" t="s">
        <v>161</v>
      </c>
      <c r="C157" s="31">
        <v>0</v>
      </c>
      <c r="D157" s="31">
        <v>0</v>
      </c>
      <c r="E157" s="31">
        <v>0</v>
      </c>
      <c r="F157" s="31">
        <v>0</v>
      </c>
      <c r="G157" s="31">
        <v>0</v>
      </c>
      <c r="H157" s="31">
        <v>4.6026048558064527</v>
      </c>
      <c r="I157" s="31">
        <v>10.677802258064517</v>
      </c>
      <c r="J157" s="31">
        <v>0.25423338709677423</v>
      </c>
      <c r="K157" s="31">
        <v>0</v>
      </c>
      <c r="L157" s="31">
        <v>0.42094147077419353</v>
      </c>
      <c r="M157" s="31">
        <v>0</v>
      </c>
      <c r="N157" s="31">
        <v>0</v>
      </c>
      <c r="O157" s="31">
        <v>0</v>
      </c>
      <c r="P157" s="31">
        <v>0</v>
      </c>
      <c r="Q157" s="31">
        <v>0</v>
      </c>
      <c r="R157" s="31">
        <v>0.34168207632258063</v>
      </c>
      <c r="S157" s="31">
        <v>12.203202580645161</v>
      </c>
      <c r="T157" s="31">
        <v>0</v>
      </c>
      <c r="U157" s="31">
        <v>0</v>
      </c>
      <c r="V157" s="31">
        <v>0.1566077664516129</v>
      </c>
      <c r="W157" s="31">
        <v>0</v>
      </c>
      <c r="X157" s="31">
        <v>0</v>
      </c>
      <c r="Y157" s="31">
        <v>0</v>
      </c>
      <c r="Z157" s="31">
        <v>0</v>
      </c>
      <c r="AA157" s="31">
        <v>0</v>
      </c>
      <c r="AB157" s="31">
        <v>0.39586006451612898</v>
      </c>
      <c r="AC157" s="31">
        <v>0</v>
      </c>
      <c r="AD157" s="31">
        <v>0</v>
      </c>
      <c r="AE157" s="31">
        <v>0</v>
      </c>
      <c r="AF157" s="31">
        <v>0</v>
      </c>
      <c r="AG157" s="31">
        <v>0</v>
      </c>
      <c r="AH157" s="31">
        <v>0</v>
      </c>
      <c r="AI157" s="31">
        <v>0</v>
      </c>
      <c r="AJ157" s="31">
        <v>0</v>
      </c>
      <c r="AK157" s="31">
        <v>0</v>
      </c>
      <c r="AL157" s="31">
        <v>3.0450774193548386E-2</v>
      </c>
      <c r="AM157" s="31">
        <v>0</v>
      </c>
      <c r="AN157" s="31">
        <v>0</v>
      </c>
      <c r="AO157" s="31">
        <v>0</v>
      </c>
      <c r="AP157" s="31">
        <v>0</v>
      </c>
      <c r="AQ157" s="31">
        <v>0</v>
      </c>
      <c r="AR157" s="31">
        <v>0</v>
      </c>
      <c r="AS157" s="31">
        <v>0</v>
      </c>
      <c r="AT157" s="31">
        <v>0</v>
      </c>
      <c r="AU157" s="31">
        <v>0</v>
      </c>
      <c r="AV157" s="31">
        <v>10.174940044709679</v>
      </c>
      <c r="AW157" s="31">
        <v>5.689482372419354</v>
      </c>
      <c r="AX157" s="31">
        <v>0</v>
      </c>
      <c r="AY157" s="31">
        <v>0</v>
      </c>
      <c r="AZ157" s="31">
        <v>4.8489052379314455</v>
      </c>
      <c r="BA157" s="31">
        <v>0</v>
      </c>
      <c r="BB157" s="31">
        <v>0</v>
      </c>
      <c r="BC157" s="31">
        <v>0</v>
      </c>
      <c r="BD157" s="31">
        <v>0</v>
      </c>
      <c r="BE157" s="31">
        <v>0</v>
      </c>
      <c r="BF157" s="31">
        <v>2.9910161815483889</v>
      </c>
      <c r="BG157" s="31">
        <v>2.0300516129032258E-2</v>
      </c>
      <c r="BH157" s="31">
        <v>0</v>
      </c>
      <c r="BI157" s="31">
        <v>0</v>
      </c>
      <c r="BJ157" s="31">
        <v>0.54497181374193548</v>
      </c>
      <c r="BK157" s="32">
        <f t="shared" si="4"/>
        <v>53.353001400350806</v>
      </c>
    </row>
    <row r="158" spans="1:63">
      <c r="A158" s="29"/>
      <c r="B158" s="30" t="s">
        <v>162</v>
      </c>
      <c r="C158" s="31">
        <v>0</v>
      </c>
      <c r="D158" s="31">
        <v>1.5221827774193548</v>
      </c>
      <c r="E158" s="31">
        <v>0</v>
      </c>
      <c r="F158" s="31">
        <v>0</v>
      </c>
      <c r="G158" s="31">
        <v>0</v>
      </c>
      <c r="H158" s="31">
        <v>2.8024694681935478</v>
      </c>
      <c r="I158" s="31">
        <v>8.0645445161290326</v>
      </c>
      <c r="J158" s="31">
        <v>0</v>
      </c>
      <c r="K158" s="31">
        <v>0</v>
      </c>
      <c r="L158" s="31">
        <v>1.023189085483871</v>
      </c>
      <c r="M158" s="31">
        <v>0</v>
      </c>
      <c r="N158" s="31">
        <v>0</v>
      </c>
      <c r="O158" s="31">
        <v>0</v>
      </c>
      <c r="P158" s="31">
        <v>0</v>
      </c>
      <c r="Q158" s="31">
        <v>0</v>
      </c>
      <c r="R158" s="31">
        <v>1.516688805064516</v>
      </c>
      <c r="S158" s="31">
        <v>8.0645445161290326</v>
      </c>
      <c r="T158" s="31">
        <v>10.635118080645162</v>
      </c>
      <c r="U158" s="31">
        <v>0</v>
      </c>
      <c r="V158" s="31">
        <v>1.023189085483871</v>
      </c>
      <c r="W158" s="31">
        <v>0</v>
      </c>
      <c r="X158" s="31">
        <v>0</v>
      </c>
      <c r="Y158" s="31">
        <v>0</v>
      </c>
      <c r="Z158" s="31">
        <v>0</v>
      </c>
      <c r="AA158" s="31">
        <v>0</v>
      </c>
      <c r="AB158" s="31">
        <v>3.019853548387097E-2</v>
      </c>
      <c r="AC158" s="31">
        <v>0</v>
      </c>
      <c r="AD158" s="31">
        <v>0</v>
      </c>
      <c r="AE158" s="31">
        <v>0</v>
      </c>
      <c r="AF158" s="31">
        <v>0</v>
      </c>
      <c r="AG158" s="31">
        <v>0</v>
      </c>
      <c r="AH158" s="31">
        <v>0</v>
      </c>
      <c r="AI158" s="31">
        <v>0</v>
      </c>
      <c r="AJ158" s="31">
        <v>0</v>
      </c>
      <c r="AK158" s="31">
        <v>0</v>
      </c>
      <c r="AL158" s="31">
        <v>0</v>
      </c>
      <c r="AM158" s="31">
        <v>0</v>
      </c>
      <c r="AN158" s="31">
        <v>0</v>
      </c>
      <c r="AO158" s="31">
        <v>0</v>
      </c>
      <c r="AP158" s="31">
        <v>0</v>
      </c>
      <c r="AQ158" s="31">
        <v>0</v>
      </c>
      <c r="AR158" s="31">
        <v>0</v>
      </c>
      <c r="AS158" s="31">
        <v>0</v>
      </c>
      <c r="AT158" s="31">
        <v>0</v>
      </c>
      <c r="AU158" s="31">
        <v>0</v>
      </c>
      <c r="AV158" s="31">
        <v>4.4310242789677403</v>
      </c>
      <c r="AW158" s="31">
        <v>0</v>
      </c>
      <c r="AX158" s="31">
        <v>0</v>
      </c>
      <c r="AY158" s="31">
        <v>0</v>
      </c>
      <c r="AZ158" s="31">
        <v>2.0584936777035323</v>
      </c>
      <c r="BA158" s="31">
        <v>0</v>
      </c>
      <c r="BB158" s="31">
        <v>0</v>
      </c>
      <c r="BC158" s="31">
        <v>0</v>
      </c>
      <c r="BD158" s="31">
        <v>0</v>
      </c>
      <c r="BE158" s="31">
        <v>0</v>
      </c>
      <c r="BF158" s="31">
        <v>2.9339307394516112</v>
      </c>
      <c r="BG158" s="31">
        <v>0</v>
      </c>
      <c r="BH158" s="31">
        <v>0</v>
      </c>
      <c r="BI158" s="31">
        <v>0</v>
      </c>
      <c r="BJ158" s="31">
        <v>2.7290906799999992</v>
      </c>
      <c r="BK158" s="32">
        <f t="shared" si="4"/>
        <v>46.834664246155143</v>
      </c>
    </row>
    <row r="159" spans="1:63">
      <c r="A159" s="29"/>
      <c r="B159" s="30" t="s">
        <v>163</v>
      </c>
      <c r="C159" s="31">
        <v>0</v>
      </c>
      <c r="D159" s="31">
        <v>1.7656596774193547</v>
      </c>
      <c r="E159" s="31">
        <v>0</v>
      </c>
      <c r="F159" s="31">
        <v>0</v>
      </c>
      <c r="G159" s="31">
        <v>0</v>
      </c>
      <c r="H159" s="31">
        <v>1.9843483456129032</v>
      </c>
      <c r="I159" s="31">
        <v>18.161070967741935</v>
      </c>
      <c r="J159" s="31">
        <v>0</v>
      </c>
      <c r="K159" s="31">
        <v>0</v>
      </c>
      <c r="L159" s="31">
        <v>0.69987524219354835</v>
      </c>
      <c r="M159" s="31">
        <v>0</v>
      </c>
      <c r="N159" s="31">
        <v>0</v>
      </c>
      <c r="O159" s="31">
        <v>0</v>
      </c>
      <c r="P159" s="31">
        <v>0</v>
      </c>
      <c r="Q159" s="31">
        <v>0</v>
      </c>
      <c r="R159" s="31">
        <v>1.1061105718064517</v>
      </c>
      <c r="S159" s="31">
        <v>0</v>
      </c>
      <c r="T159" s="31">
        <v>10.846195161290321</v>
      </c>
      <c r="U159" s="31">
        <v>0</v>
      </c>
      <c r="V159" s="31">
        <v>7.0628001322580639E-2</v>
      </c>
      <c r="W159" s="31">
        <v>0</v>
      </c>
      <c r="X159" s="31">
        <v>0</v>
      </c>
      <c r="Y159" s="31">
        <v>0</v>
      </c>
      <c r="Z159" s="31">
        <v>0</v>
      </c>
      <c r="AA159" s="31">
        <v>0</v>
      </c>
      <c r="AB159" s="31">
        <v>0.21167857741935484</v>
      </c>
      <c r="AC159" s="31">
        <v>0</v>
      </c>
      <c r="AD159" s="31">
        <v>0</v>
      </c>
      <c r="AE159" s="31">
        <v>0</v>
      </c>
      <c r="AF159" s="31">
        <v>0.13976166774193552</v>
      </c>
      <c r="AG159" s="31">
        <v>0</v>
      </c>
      <c r="AH159" s="31">
        <v>0</v>
      </c>
      <c r="AI159" s="31">
        <v>0</v>
      </c>
      <c r="AJ159" s="31">
        <v>0</v>
      </c>
      <c r="AK159" s="31">
        <v>0</v>
      </c>
      <c r="AL159" s="31">
        <v>0</v>
      </c>
      <c r="AM159" s="31">
        <v>0</v>
      </c>
      <c r="AN159" s="31">
        <v>0</v>
      </c>
      <c r="AO159" s="31">
        <v>0</v>
      </c>
      <c r="AP159" s="31">
        <v>0</v>
      </c>
      <c r="AQ159" s="31">
        <v>0</v>
      </c>
      <c r="AR159" s="31">
        <v>0</v>
      </c>
      <c r="AS159" s="31">
        <v>0</v>
      </c>
      <c r="AT159" s="31">
        <v>0</v>
      </c>
      <c r="AU159" s="31">
        <v>0</v>
      </c>
      <c r="AV159" s="31">
        <v>3.6234231688709677</v>
      </c>
      <c r="AW159" s="31">
        <v>0</v>
      </c>
      <c r="AX159" s="31">
        <v>0</v>
      </c>
      <c r="AY159" s="31">
        <v>0</v>
      </c>
      <c r="AZ159" s="31">
        <v>1.2440702810976401</v>
      </c>
      <c r="BA159" s="31">
        <v>0</v>
      </c>
      <c r="BB159" s="31">
        <v>0</v>
      </c>
      <c r="BC159" s="31">
        <v>0</v>
      </c>
      <c r="BD159" s="31">
        <v>0</v>
      </c>
      <c r="BE159" s="31">
        <v>0</v>
      </c>
      <c r="BF159" s="31">
        <v>1.9971339504193546</v>
      </c>
      <c r="BG159" s="31">
        <v>0</v>
      </c>
      <c r="BH159" s="31">
        <v>0</v>
      </c>
      <c r="BI159" s="31">
        <v>0</v>
      </c>
      <c r="BJ159" s="31">
        <v>0.16337250790322577</v>
      </c>
      <c r="BK159" s="32">
        <f t="shared" si="4"/>
        <v>42.013328120839574</v>
      </c>
    </row>
    <row r="160" spans="1:63">
      <c r="A160" s="29"/>
      <c r="B160" s="30" t="s">
        <v>164</v>
      </c>
      <c r="C160" s="31">
        <v>0</v>
      </c>
      <c r="D160" s="31">
        <v>0</v>
      </c>
      <c r="E160" s="31">
        <v>0</v>
      </c>
      <c r="F160" s="31">
        <v>0</v>
      </c>
      <c r="G160" s="31">
        <v>0</v>
      </c>
      <c r="H160" s="31">
        <v>2.1327139767741938</v>
      </c>
      <c r="I160" s="31">
        <v>4.1139567406451611</v>
      </c>
      <c r="J160" s="31">
        <v>0.30294232258064513</v>
      </c>
      <c r="K160" s="31">
        <v>0</v>
      </c>
      <c r="L160" s="31">
        <v>0.56700704709677408</v>
      </c>
      <c r="M160" s="31">
        <v>0</v>
      </c>
      <c r="N160" s="31">
        <v>0</v>
      </c>
      <c r="O160" s="31">
        <v>0</v>
      </c>
      <c r="P160" s="31">
        <v>0</v>
      </c>
      <c r="Q160" s="31">
        <v>0</v>
      </c>
      <c r="R160" s="31">
        <v>0.16818107193548393</v>
      </c>
      <c r="S160" s="31">
        <v>0</v>
      </c>
      <c r="T160" s="31">
        <v>5.0490387096774191E-2</v>
      </c>
      <c r="U160" s="31">
        <v>0</v>
      </c>
      <c r="V160" s="31">
        <v>2.7280272490645157</v>
      </c>
      <c r="W160" s="31">
        <v>0</v>
      </c>
      <c r="X160" s="31">
        <v>0</v>
      </c>
      <c r="Y160" s="31">
        <v>0</v>
      </c>
      <c r="Z160" s="31">
        <v>0</v>
      </c>
      <c r="AA160" s="31">
        <v>0</v>
      </c>
      <c r="AB160" s="31">
        <v>0.15743706193548385</v>
      </c>
      <c r="AC160" s="31">
        <v>0</v>
      </c>
      <c r="AD160" s="31">
        <v>0</v>
      </c>
      <c r="AE160" s="31">
        <v>0</v>
      </c>
      <c r="AF160" s="31">
        <v>0</v>
      </c>
      <c r="AG160" s="31">
        <v>0</v>
      </c>
      <c r="AH160" s="31">
        <v>0</v>
      </c>
      <c r="AI160" s="31">
        <v>0</v>
      </c>
      <c r="AJ160" s="31">
        <v>0</v>
      </c>
      <c r="AK160" s="31">
        <v>0</v>
      </c>
      <c r="AL160" s="31">
        <v>5.0460596774193544E-3</v>
      </c>
      <c r="AM160" s="31">
        <v>0</v>
      </c>
      <c r="AN160" s="31">
        <v>0</v>
      </c>
      <c r="AO160" s="31">
        <v>0</v>
      </c>
      <c r="AP160" s="31">
        <v>0</v>
      </c>
      <c r="AQ160" s="31">
        <v>0</v>
      </c>
      <c r="AR160" s="31">
        <v>0</v>
      </c>
      <c r="AS160" s="31">
        <v>0</v>
      </c>
      <c r="AT160" s="31">
        <v>0</v>
      </c>
      <c r="AU160" s="31">
        <v>0</v>
      </c>
      <c r="AV160" s="31">
        <v>5.7473339397741938</v>
      </c>
      <c r="AW160" s="31">
        <v>0.45414537096774193</v>
      </c>
      <c r="AX160" s="31">
        <v>0</v>
      </c>
      <c r="AY160" s="31">
        <v>0</v>
      </c>
      <c r="AZ160" s="31">
        <v>1.732446048301064</v>
      </c>
      <c r="BA160" s="31">
        <v>0</v>
      </c>
      <c r="BB160" s="31">
        <v>0</v>
      </c>
      <c r="BC160" s="31">
        <v>0</v>
      </c>
      <c r="BD160" s="31">
        <v>0</v>
      </c>
      <c r="BE160" s="31">
        <v>0</v>
      </c>
      <c r="BF160" s="31">
        <v>4.1665340126451644</v>
      </c>
      <c r="BG160" s="31">
        <v>1.8015787451612912E-2</v>
      </c>
      <c r="BH160" s="31">
        <v>2.5230298387096773E-2</v>
      </c>
      <c r="BI160" s="31">
        <v>0</v>
      </c>
      <c r="BJ160" s="31">
        <v>1.0297482526774191</v>
      </c>
      <c r="BK160" s="32">
        <f t="shared" si="4"/>
        <v>23.399255627010746</v>
      </c>
    </row>
    <row r="161" spans="1:63">
      <c r="A161" s="29"/>
      <c r="B161" s="30" t="s">
        <v>165</v>
      </c>
      <c r="C161" s="31">
        <v>0</v>
      </c>
      <c r="D161" s="31">
        <v>2.0340464516129035</v>
      </c>
      <c r="E161" s="31">
        <v>0</v>
      </c>
      <c r="F161" s="31">
        <v>0</v>
      </c>
      <c r="G161" s="31">
        <v>0</v>
      </c>
      <c r="H161" s="31">
        <v>1.0344028508387098</v>
      </c>
      <c r="I161" s="31">
        <v>8.8273949685161259</v>
      </c>
      <c r="J161" s="31">
        <v>0</v>
      </c>
      <c r="K161" s="31">
        <v>0</v>
      </c>
      <c r="L161" s="31">
        <v>0.5975488978064516</v>
      </c>
      <c r="M161" s="31">
        <v>0</v>
      </c>
      <c r="N161" s="31">
        <v>0</v>
      </c>
      <c r="O161" s="31">
        <v>0</v>
      </c>
      <c r="P161" s="31">
        <v>0</v>
      </c>
      <c r="Q161" s="31">
        <v>0</v>
      </c>
      <c r="R161" s="31">
        <v>1.1366657981290322</v>
      </c>
      <c r="S161" s="31">
        <v>0.20340464516129031</v>
      </c>
      <c r="T161" s="31">
        <v>6.9496588951612894</v>
      </c>
      <c r="U161" s="31">
        <v>0</v>
      </c>
      <c r="V161" s="31">
        <v>1.4671998300322582</v>
      </c>
      <c r="W161" s="31">
        <v>0</v>
      </c>
      <c r="X161" s="31">
        <v>0</v>
      </c>
      <c r="Y161" s="31">
        <v>0</v>
      </c>
      <c r="Z161" s="31">
        <v>0</v>
      </c>
      <c r="AA161" s="31">
        <v>0</v>
      </c>
      <c r="AB161" s="31">
        <v>7.4900179354838711E-2</v>
      </c>
      <c r="AC161" s="31">
        <v>0</v>
      </c>
      <c r="AD161" s="31">
        <v>0</v>
      </c>
      <c r="AE161" s="31">
        <v>0</v>
      </c>
      <c r="AF161" s="31">
        <v>0</v>
      </c>
      <c r="AG161" s="31">
        <v>0</v>
      </c>
      <c r="AH161" s="31">
        <v>0</v>
      </c>
      <c r="AI161" s="31">
        <v>0</v>
      </c>
      <c r="AJ161" s="31">
        <v>0</v>
      </c>
      <c r="AK161" s="31">
        <v>0</v>
      </c>
      <c r="AL161" s="31">
        <v>6.7782967741935468E-4</v>
      </c>
      <c r="AM161" s="31">
        <v>3.3891483870967742E-2</v>
      </c>
      <c r="AN161" s="31">
        <v>0</v>
      </c>
      <c r="AO161" s="31">
        <v>0</v>
      </c>
      <c r="AP161" s="31">
        <v>0</v>
      </c>
      <c r="AQ161" s="31">
        <v>0</v>
      </c>
      <c r="AR161" s="31">
        <v>0</v>
      </c>
      <c r="AS161" s="31">
        <v>0</v>
      </c>
      <c r="AT161" s="31">
        <v>0</v>
      </c>
      <c r="AU161" s="31">
        <v>0</v>
      </c>
      <c r="AV161" s="31">
        <v>2.7356237568709663</v>
      </c>
      <c r="AW161" s="31">
        <v>0.23686172899999999</v>
      </c>
      <c r="AX161" s="31">
        <v>0</v>
      </c>
      <c r="AY161" s="31">
        <v>0</v>
      </c>
      <c r="AZ161" s="31">
        <v>1.4722112039342625</v>
      </c>
      <c r="BA161" s="31">
        <v>0</v>
      </c>
      <c r="BB161" s="31">
        <v>0</v>
      </c>
      <c r="BC161" s="31">
        <v>0</v>
      </c>
      <c r="BD161" s="31">
        <v>0</v>
      </c>
      <c r="BE161" s="31">
        <v>0</v>
      </c>
      <c r="BF161" s="31">
        <v>1.6730006564516116</v>
      </c>
      <c r="BG161" s="31">
        <v>2.5689744774193555</v>
      </c>
      <c r="BH161" s="31">
        <v>1.6945741935483871E-2</v>
      </c>
      <c r="BI161" s="31">
        <v>0</v>
      </c>
      <c r="BJ161" s="31">
        <v>0.28168191706451617</v>
      </c>
      <c r="BK161" s="32">
        <f t="shared" si="4"/>
        <v>31.345091312837482</v>
      </c>
    </row>
    <row r="162" spans="1:63" ht="15.75" thickBot="1">
      <c r="A162" s="29"/>
      <c r="B162" s="30" t="s">
        <v>166</v>
      </c>
      <c r="C162" s="31">
        <v>0</v>
      </c>
      <c r="D162" s="31">
        <v>0.11290322580645161</v>
      </c>
      <c r="E162" s="31">
        <v>0</v>
      </c>
      <c r="F162" s="31">
        <v>0</v>
      </c>
      <c r="G162" s="31">
        <v>0</v>
      </c>
      <c r="H162" s="31">
        <v>2.8651323096774196E-2</v>
      </c>
      <c r="I162" s="31">
        <v>0.58064516129032262</v>
      </c>
      <c r="J162" s="31">
        <v>0</v>
      </c>
      <c r="K162" s="31">
        <v>0</v>
      </c>
      <c r="L162" s="31">
        <v>4.8712338709677422E-2</v>
      </c>
      <c r="M162" s="31">
        <v>0</v>
      </c>
      <c r="N162" s="31">
        <v>0</v>
      </c>
      <c r="O162" s="31">
        <v>0</v>
      </c>
      <c r="P162" s="31">
        <v>0</v>
      </c>
      <c r="Q162" s="31">
        <v>0</v>
      </c>
      <c r="R162" s="31">
        <v>3.7221784516129036E-2</v>
      </c>
      <c r="S162" s="31">
        <v>9.6774193548387084E-3</v>
      </c>
      <c r="T162" s="31">
        <v>0.15161290322580645</v>
      </c>
      <c r="U162" s="31">
        <v>0</v>
      </c>
      <c r="V162" s="31">
        <v>8.7526511935483876E-3</v>
      </c>
      <c r="W162" s="31">
        <v>0</v>
      </c>
      <c r="X162" s="31">
        <v>0</v>
      </c>
      <c r="Y162" s="31">
        <v>0</v>
      </c>
      <c r="Z162" s="31">
        <v>0</v>
      </c>
      <c r="AA162" s="31">
        <v>0</v>
      </c>
      <c r="AB162" s="31">
        <v>0</v>
      </c>
      <c r="AC162" s="31">
        <v>0</v>
      </c>
      <c r="AD162" s="31">
        <v>0</v>
      </c>
      <c r="AE162" s="31">
        <v>0</v>
      </c>
      <c r="AF162" s="31">
        <v>0</v>
      </c>
      <c r="AG162" s="31">
        <v>0</v>
      </c>
      <c r="AH162" s="31">
        <v>0</v>
      </c>
      <c r="AI162" s="31">
        <v>0</v>
      </c>
      <c r="AJ162" s="31">
        <v>0</v>
      </c>
      <c r="AK162" s="31">
        <v>0</v>
      </c>
      <c r="AL162" s="31">
        <v>0</v>
      </c>
      <c r="AM162" s="31">
        <v>0</v>
      </c>
      <c r="AN162" s="31">
        <v>0</v>
      </c>
      <c r="AO162" s="31">
        <v>0</v>
      </c>
      <c r="AP162" s="31">
        <v>0</v>
      </c>
      <c r="AQ162" s="31">
        <v>0</v>
      </c>
      <c r="AR162" s="31">
        <v>0</v>
      </c>
      <c r="AS162" s="31">
        <v>0</v>
      </c>
      <c r="AT162" s="31">
        <v>0</v>
      </c>
      <c r="AU162" s="31">
        <v>0</v>
      </c>
      <c r="AV162" s="31">
        <v>0.14463016551612901</v>
      </c>
      <c r="AW162" s="31">
        <v>2.6290322580645162E-2</v>
      </c>
      <c r="AX162" s="31">
        <v>0</v>
      </c>
      <c r="AY162" s="31">
        <v>0</v>
      </c>
      <c r="AZ162" s="31">
        <v>9.0388152258064514E-2</v>
      </c>
      <c r="BA162" s="31">
        <v>0</v>
      </c>
      <c r="BB162" s="31">
        <v>0</v>
      </c>
      <c r="BC162" s="31">
        <v>0</v>
      </c>
      <c r="BD162" s="31">
        <v>0</v>
      </c>
      <c r="BE162" s="31">
        <v>0</v>
      </c>
      <c r="BF162" s="31">
        <v>8.7320763387096809E-2</v>
      </c>
      <c r="BG162" s="31">
        <v>2.4571751774193545E-2</v>
      </c>
      <c r="BH162" s="31">
        <v>0</v>
      </c>
      <c r="BI162" s="31">
        <v>0</v>
      </c>
      <c r="BJ162" s="31">
        <v>3.2828172645161288E-2</v>
      </c>
      <c r="BK162" s="32">
        <f t="shared" si="4"/>
        <v>1.3842061353548387</v>
      </c>
    </row>
    <row r="163" spans="1:63" ht="15.75" thickBot="1">
      <c r="A163" s="36"/>
      <c r="B163" s="37" t="s">
        <v>167</v>
      </c>
      <c r="C163" s="38">
        <f t="shared" ref="C163:BK163" si="5">SUM(C21:C162)</f>
        <v>0</v>
      </c>
      <c r="D163" s="38">
        <f t="shared" si="5"/>
        <v>42.996252332000005</v>
      </c>
      <c r="E163" s="38">
        <f t="shared" si="5"/>
        <v>0</v>
      </c>
      <c r="F163" s="38">
        <f t="shared" si="5"/>
        <v>0</v>
      </c>
      <c r="G163" s="38">
        <f t="shared" si="5"/>
        <v>0</v>
      </c>
      <c r="H163" s="38">
        <f t="shared" si="5"/>
        <v>77.703311516096761</v>
      </c>
      <c r="I163" s="38">
        <f t="shared" si="5"/>
        <v>4424.1902871283892</v>
      </c>
      <c r="J163" s="38">
        <f t="shared" si="5"/>
        <v>9.7294259354838708</v>
      </c>
      <c r="K163" s="38">
        <f t="shared" si="5"/>
        <v>0</v>
      </c>
      <c r="L163" s="38">
        <f t="shared" si="5"/>
        <v>430.54814458416109</v>
      </c>
      <c r="M163" s="38">
        <f t="shared" si="5"/>
        <v>0</v>
      </c>
      <c r="N163" s="38">
        <f t="shared" si="5"/>
        <v>135.32342838709678</v>
      </c>
      <c r="O163" s="38">
        <f t="shared" si="5"/>
        <v>0</v>
      </c>
      <c r="P163" s="38">
        <f t="shared" si="5"/>
        <v>0</v>
      </c>
      <c r="Q163" s="38">
        <f t="shared" si="5"/>
        <v>0</v>
      </c>
      <c r="R163" s="38">
        <f t="shared" si="5"/>
        <v>37.567280852774203</v>
      </c>
      <c r="S163" s="38">
        <f t="shared" si="5"/>
        <v>1443.6118032387742</v>
      </c>
      <c r="T163" s="38">
        <f t="shared" si="5"/>
        <v>95.565548397516125</v>
      </c>
      <c r="U163" s="38">
        <f t="shared" si="5"/>
        <v>0</v>
      </c>
      <c r="V163" s="38">
        <f t="shared" si="5"/>
        <v>196.69752762129031</v>
      </c>
      <c r="W163" s="38">
        <f t="shared" si="5"/>
        <v>0</v>
      </c>
      <c r="X163" s="38">
        <f t="shared" si="5"/>
        <v>0</v>
      </c>
      <c r="Y163" s="38">
        <f t="shared" si="5"/>
        <v>0</v>
      </c>
      <c r="Z163" s="38">
        <f t="shared" si="5"/>
        <v>0</v>
      </c>
      <c r="AA163" s="38">
        <f t="shared" si="5"/>
        <v>0</v>
      </c>
      <c r="AB163" s="38">
        <f t="shared" si="5"/>
        <v>8.0682820370645132</v>
      </c>
      <c r="AC163" s="38">
        <f t="shared" si="5"/>
        <v>11.186931147838711</v>
      </c>
      <c r="AD163" s="38">
        <f t="shared" si="5"/>
        <v>0</v>
      </c>
      <c r="AE163" s="38">
        <f t="shared" si="5"/>
        <v>0</v>
      </c>
      <c r="AF163" s="38">
        <f t="shared" si="5"/>
        <v>75.731223568451568</v>
      </c>
      <c r="AG163" s="38">
        <f t="shared" si="5"/>
        <v>0</v>
      </c>
      <c r="AH163" s="38">
        <f t="shared" si="5"/>
        <v>0</v>
      </c>
      <c r="AI163" s="38">
        <f t="shared" si="5"/>
        <v>0</v>
      </c>
      <c r="AJ163" s="38">
        <f t="shared" si="5"/>
        <v>0</v>
      </c>
      <c r="AK163" s="38">
        <f t="shared" si="5"/>
        <v>0</v>
      </c>
      <c r="AL163" s="38">
        <f t="shared" si="5"/>
        <v>1.587181570483871</v>
      </c>
      <c r="AM163" s="38">
        <f t="shared" si="5"/>
        <v>498.78430215316126</v>
      </c>
      <c r="AN163" s="38">
        <f t="shared" si="5"/>
        <v>0</v>
      </c>
      <c r="AO163" s="38">
        <f t="shared" si="5"/>
        <v>0</v>
      </c>
      <c r="AP163" s="38">
        <f t="shared" si="5"/>
        <v>1.8468640285483866</v>
      </c>
      <c r="AQ163" s="38">
        <f t="shared" si="5"/>
        <v>0</v>
      </c>
      <c r="AR163" s="38">
        <f t="shared" si="5"/>
        <v>10.510448387096773</v>
      </c>
      <c r="AS163" s="38">
        <f t="shared" si="5"/>
        <v>0</v>
      </c>
      <c r="AT163" s="38">
        <f t="shared" si="5"/>
        <v>0</v>
      </c>
      <c r="AU163" s="38">
        <f t="shared" si="5"/>
        <v>0</v>
      </c>
      <c r="AV163" s="38">
        <f t="shared" si="5"/>
        <v>339.60537365619621</v>
      </c>
      <c r="AW163" s="38">
        <f t="shared" si="5"/>
        <v>923.92207624151558</v>
      </c>
      <c r="AX163" s="38">
        <f t="shared" si="5"/>
        <v>8.2532886774193539</v>
      </c>
      <c r="AY163" s="38">
        <f t="shared" si="5"/>
        <v>0</v>
      </c>
      <c r="AZ163" s="38">
        <f t="shared" si="5"/>
        <v>2079.0902787542382</v>
      </c>
      <c r="BA163" s="38">
        <f t="shared" si="5"/>
        <v>0</v>
      </c>
      <c r="BB163" s="38">
        <f t="shared" si="5"/>
        <v>5.8766741935483875</v>
      </c>
      <c r="BC163" s="38">
        <f t="shared" si="5"/>
        <v>0</v>
      </c>
      <c r="BD163" s="38">
        <f t="shared" si="5"/>
        <v>0</v>
      </c>
      <c r="BE163" s="38">
        <f t="shared" si="5"/>
        <v>0</v>
      </c>
      <c r="BF163" s="38">
        <f t="shared" si="5"/>
        <v>346.54286932159414</v>
      </c>
      <c r="BG163" s="38">
        <f t="shared" si="5"/>
        <v>215.28610362899997</v>
      </c>
      <c r="BH163" s="38">
        <f t="shared" si="5"/>
        <v>2.1144331025483871</v>
      </c>
      <c r="BI163" s="38">
        <f t="shared" si="5"/>
        <v>0</v>
      </c>
      <c r="BJ163" s="38">
        <f t="shared" si="5"/>
        <v>398.18009713516125</v>
      </c>
      <c r="BK163" s="39">
        <f t="shared" si="5"/>
        <v>11820.519437597457</v>
      </c>
    </row>
    <row r="164" spans="1:63" ht="15.75" thickBot="1">
      <c r="A164" s="44" t="s">
        <v>168</v>
      </c>
      <c r="B164" s="45" t="s">
        <v>169</v>
      </c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7">
        <v>0</v>
      </c>
    </row>
    <row r="165" spans="1:63" ht="15.75" thickBot="1">
      <c r="A165" s="48"/>
      <c r="B165" s="37" t="s">
        <v>170</v>
      </c>
      <c r="C165" s="38">
        <f>C164</f>
        <v>0</v>
      </c>
      <c r="D165" s="38">
        <f t="shared" ref="D165:BJ165" si="6">D164</f>
        <v>0</v>
      </c>
      <c r="E165" s="38">
        <f t="shared" si="6"/>
        <v>0</v>
      </c>
      <c r="F165" s="38">
        <f t="shared" si="6"/>
        <v>0</v>
      </c>
      <c r="G165" s="38">
        <f t="shared" si="6"/>
        <v>0</v>
      </c>
      <c r="H165" s="38">
        <f t="shared" si="6"/>
        <v>0</v>
      </c>
      <c r="I165" s="38">
        <f t="shared" si="6"/>
        <v>0</v>
      </c>
      <c r="J165" s="38">
        <f t="shared" si="6"/>
        <v>0</v>
      </c>
      <c r="K165" s="38">
        <f t="shared" si="6"/>
        <v>0</v>
      </c>
      <c r="L165" s="38">
        <f t="shared" si="6"/>
        <v>0</v>
      </c>
      <c r="M165" s="38">
        <f t="shared" si="6"/>
        <v>0</v>
      </c>
      <c r="N165" s="38">
        <f t="shared" si="6"/>
        <v>0</v>
      </c>
      <c r="O165" s="38">
        <f t="shared" si="6"/>
        <v>0</v>
      </c>
      <c r="P165" s="38">
        <f t="shared" si="6"/>
        <v>0</v>
      </c>
      <c r="Q165" s="38">
        <f t="shared" si="6"/>
        <v>0</v>
      </c>
      <c r="R165" s="38">
        <f t="shared" si="6"/>
        <v>0</v>
      </c>
      <c r="S165" s="38">
        <f t="shared" si="6"/>
        <v>0</v>
      </c>
      <c r="T165" s="38">
        <f t="shared" si="6"/>
        <v>0</v>
      </c>
      <c r="U165" s="38">
        <f t="shared" si="6"/>
        <v>0</v>
      </c>
      <c r="V165" s="38">
        <f t="shared" si="6"/>
        <v>0</v>
      </c>
      <c r="W165" s="38">
        <f t="shared" si="6"/>
        <v>0</v>
      </c>
      <c r="X165" s="38">
        <f t="shared" si="6"/>
        <v>0</v>
      </c>
      <c r="Y165" s="38">
        <f t="shared" si="6"/>
        <v>0</v>
      </c>
      <c r="Z165" s="38">
        <f t="shared" si="6"/>
        <v>0</v>
      </c>
      <c r="AA165" s="38">
        <f t="shared" si="6"/>
        <v>0</v>
      </c>
      <c r="AB165" s="38">
        <f t="shared" si="6"/>
        <v>0</v>
      </c>
      <c r="AC165" s="38">
        <f t="shared" si="6"/>
        <v>0</v>
      </c>
      <c r="AD165" s="38">
        <f t="shared" si="6"/>
        <v>0</v>
      </c>
      <c r="AE165" s="38">
        <f t="shared" si="6"/>
        <v>0</v>
      </c>
      <c r="AF165" s="38">
        <f t="shared" si="6"/>
        <v>0</v>
      </c>
      <c r="AG165" s="38">
        <f t="shared" si="6"/>
        <v>0</v>
      </c>
      <c r="AH165" s="38">
        <f t="shared" si="6"/>
        <v>0</v>
      </c>
      <c r="AI165" s="38">
        <f t="shared" si="6"/>
        <v>0</v>
      </c>
      <c r="AJ165" s="38">
        <f t="shared" si="6"/>
        <v>0</v>
      </c>
      <c r="AK165" s="38">
        <f t="shared" si="6"/>
        <v>0</v>
      </c>
      <c r="AL165" s="38">
        <f t="shared" si="6"/>
        <v>0</v>
      </c>
      <c r="AM165" s="38">
        <f t="shared" si="6"/>
        <v>0</v>
      </c>
      <c r="AN165" s="38">
        <f t="shared" si="6"/>
        <v>0</v>
      </c>
      <c r="AO165" s="38">
        <f t="shared" si="6"/>
        <v>0</v>
      </c>
      <c r="AP165" s="38">
        <f t="shared" si="6"/>
        <v>0</v>
      </c>
      <c r="AQ165" s="38">
        <f t="shared" si="6"/>
        <v>0</v>
      </c>
      <c r="AR165" s="38">
        <f t="shared" si="6"/>
        <v>0</v>
      </c>
      <c r="AS165" s="38">
        <f t="shared" si="6"/>
        <v>0</v>
      </c>
      <c r="AT165" s="38">
        <f t="shared" si="6"/>
        <v>0</v>
      </c>
      <c r="AU165" s="38">
        <f t="shared" si="6"/>
        <v>0</v>
      </c>
      <c r="AV165" s="38">
        <f t="shared" si="6"/>
        <v>0</v>
      </c>
      <c r="AW165" s="38">
        <f t="shared" si="6"/>
        <v>0</v>
      </c>
      <c r="AX165" s="38">
        <f t="shared" si="6"/>
        <v>0</v>
      </c>
      <c r="AY165" s="38">
        <f t="shared" si="6"/>
        <v>0</v>
      </c>
      <c r="AZ165" s="38">
        <f t="shared" si="6"/>
        <v>0</v>
      </c>
      <c r="BA165" s="38">
        <f t="shared" si="6"/>
        <v>0</v>
      </c>
      <c r="BB165" s="38">
        <f t="shared" si="6"/>
        <v>0</v>
      </c>
      <c r="BC165" s="38">
        <f t="shared" si="6"/>
        <v>0</v>
      </c>
      <c r="BD165" s="38">
        <f t="shared" si="6"/>
        <v>0</v>
      </c>
      <c r="BE165" s="38">
        <f t="shared" si="6"/>
        <v>0</v>
      </c>
      <c r="BF165" s="38">
        <f t="shared" si="6"/>
        <v>0</v>
      </c>
      <c r="BG165" s="38">
        <f t="shared" si="6"/>
        <v>0</v>
      </c>
      <c r="BH165" s="38">
        <f t="shared" si="6"/>
        <v>0</v>
      </c>
      <c r="BI165" s="38">
        <f t="shared" si="6"/>
        <v>0</v>
      </c>
      <c r="BJ165" s="38">
        <f t="shared" si="6"/>
        <v>0</v>
      </c>
      <c r="BK165" s="39">
        <f>SUM(BK164)</f>
        <v>0</v>
      </c>
    </row>
    <row r="166" spans="1:63" ht="15.75" thickBot="1">
      <c r="A166" s="44" t="s">
        <v>171</v>
      </c>
      <c r="B166" s="45" t="s">
        <v>172</v>
      </c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7"/>
    </row>
    <row r="167" spans="1:63" ht="15.75" thickBot="1">
      <c r="A167" s="48"/>
      <c r="B167" s="37" t="s">
        <v>173</v>
      </c>
      <c r="C167" s="38">
        <f>C166</f>
        <v>0</v>
      </c>
      <c r="D167" s="38">
        <f t="shared" ref="D167:BJ167" si="7">D166</f>
        <v>0</v>
      </c>
      <c r="E167" s="38">
        <f t="shared" si="7"/>
        <v>0</v>
      </c>
      <c r="F167" s="38">
        <f t="shared" si="7"/>
        <v>0</v>
      </c>
      <c r="G167" s="38">
        <f t="shared" si="7"/>
        <v>0</v>
      </c>
      <c r="H167" s="38">
        <f t="shared" si="7"/>
        <v>0</v>
      </c>
      <c r="I167" s="38">
        <f t="shared" si="7"/>
        <v>0</v>
      </c>
      <c r="J167" s="38">
        <f t="shared" si="7"/>
        <v>0</v>
      </c>
      <c r="K167" s="38">
        <f t="shared" si="7"/>
        <v>0</v>
      </c>
      <c r="L167" s="38">
        <f t="shared" si="7"/>
        <v>0</v>
      </c>
      <c r="M167" s="38">
        <f t="shared" si="7"/>
        <v>0</v>
      </c>
      <c r="N167" s="38">
        <f t="shared" si="7"/>
        <v>0</v>
      </c>
      <c r="O167" s="38">
        <f t="shared" si="7"/>
        <v>0</v>
      </c>
      <c r="P167" s="38">
        <f t="shared" si="7"/>
        <v>0</v>
      </c>
      <c r="Q167" s="38">
        <f t="shared" si="7"/>
        <v>0</v>
      </c>
      <c r="R167" s="38">
        <f t="shared" si="7"/>
        <v>0</v>
      </c>
      <c r="S167" s="38">
        <f t="shared" si="7"/>
        <v>0</v>
      </c>
      <c r="T167" s="38">
        <f t="shared" si="7"/>
        <v>0</v>
      </c>
      <c r="U167" s="38">
        <f t="shared" si="7"/>
        <v>0</v>
      </c>
      <c r="V167" s="38">
        <f t="shared" si="7"/>
        <v>0</v>
      </c>
      <c r="W167" s="38">
        <f t="shared" si="7"/>
        <v>0</v>
      </c>
      <c r="X167" s="38">
        <f t="shared" si="7"/>
        <v>0</v>
      </c>
      <c r="Y167" s="38">
        <f t="shared" si="7"/>
        <v>0</v>
      </c>
      <c r="Z167" s="38">
        <f t="shared" si="7"/>
        <v>0</v>
      </c>
      <c r="AA167" s="38">
        <f t="shared" si="7"/>
        <v>0</v>
      </c>
      <c r="AB167" s="38">
        <f t="shared" si="7"/>
        <v>0</v>
      </c>
      <c r="AC167" s="38">
        <f t="shared" si="7"/>
        <v>0</v>
      </c>
      <c r="AD167" s="38">
        <f t="shared" si="7"/>
        <v>0</v>
      </c>
      <c r="AE167" s="38">
        <f t="shared" si="7"/>
        <v>0</v>
      </c>
      <c r="AF167" s="38">
        <f t="shared" si="7"/>
        <v>0</v>
      </c>
      <c r="AG167" s="38">
        <f t="shared" si="7"/>
        <v>0</v>
      </c>
      <c r="AH167" s="38">
        <f t="shared" si="7"/>
        <v>0</v>
      </c>
      <c r="AI167" s="38">
        <f t="shared" si="7"/>
        <v>0</v>
      </c>
      <c r="AJ167" s="38">
        <f t="shared" si="7"/>
        <v>0</v>
      </c>
      <c r="AK167" s="38">
        <f t="shared" si="7"/>
        <v>0</v>
      </c>
      <c r="AL167" s="38">
        <f t="shared" si="7"/>
        <v>0</v>
      </c>
      <c r="AM167" s="38">
        <f t="shared" si="7"/>
        <v>0</v>
      </c>
      <c r="AN167" s="38">
        <f t="shared" si="7"/>
        <v>0</v>
      </c>
      <c r="AO167" s="38">
        <f t="shared" si="7"/>
        <v>0</v>
      </c>
      <c r="AP167" s="38">
        <f t="shared" si="7"/>
        <v>0</v>
      </c>
      <c r="AQ167" s="38">
        <f t="shared" si="7"/>
        <v>0</v>
      </c>
      <c r="AR167" s="38">
        <f t="shared" si="7"/>
        <v>0</v>
      </c>
      <c r="AS167" s="38">
        <f t="shared" si="7"/>
        <v>0</v>
      </c>
      <c r="AT167" s="38">
        <f t="shared" si="7"/>
        <v>0</v>
      </c>
      <c r="AU167" s="38">
        <f t="shared" si="7"/>
        <v>0</v>
      </c>
      <c r="AV167" s="38">
        <f t="shared" si="7"/>
        <v>0</v>
      </c>
      <c r="AW167" s="38">
        <f t="shared" si="7"/>
        <v>0</v>
      </c>
      <c r="AX167" s="38">
        <f t="shared" si="7"/>
        <v>0</v>
      </c>
      <c r="AY167" s="38">
        <f t="shared" si="7"/>
        <v>0</v>
      </c>
      <c r="AZ167" s="38">
        <f t="shared" si="7"/>
        <v>0</v>
      </c>
      <c r="BA167" s="38">
        <f t="shared" si="7"/>
        <v>0</v>
      </c>
      <c r="BB167" s="38">
        <f t="shared" si="7"/>
        <v>0</v>
      </c>
      <c r="BC167" s="38">
        <f t="shared" si="7"/>
        <v>0</v>
      </c>
      <c r="BD167" s="38">
        <f t="shared" si="7"/>
        <v>0</v>
      </c>
      <c r="BE167" s="38">
        <f t="shared" si="7"/>
        <v>0</v>
      </c>
      <c r="BF167" s="38">
        <f t="shared" si="7"/>
        <v>0</v>
      </c>
      <c r="BG167" s="38">
        <f t="shared" si="7"/>
        <v>0</v>
      </c>
      <c r="BH167" s="38">
        <f t="shared" si="7"/>
        <v>0</v>
      </c>
      <c r="BI167" s="38">
        <f t="shared" si="7"/>
        <v>0</v>
      </c>
      <c r="BJ167" s="38">
        <f t="shared" si="7"/>
        <v>0</v>
      </c>
      <c r="BK167" s="39">
        <f>BK166</f>
        <v>0</v>
      </c>
    </row>
    <row r="168" spans="1:63">
      <c r="A168" s="40" t="s">
        <v>174</v>
      </c>
      <c r="B168" s="41" t="s">
        <v>175</v>
      </c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42"/>
      <c r="BK168" s="43"/>
    </row>
    <row r="169" spans="1:63">
      <c r="A169" s="49"/>
      <c r="B169" s="50" t="s">
        <v>176</v>
      </c>
      <c r="C169" s="51">
        <v>0</v>
      </c>
      <c r="D169" s="51">
        <v>81.730298050258085</v>
      </c>
      <c r="E169" s="51">
        <v>534.07005586532262</v>
      </c>
      <c r="F169" s="51">
        <v>0</v>
      </c>
      <c r="G169" s="51">
        <v>0</v>
      </c>
      <c r="H169" s="51">
        <v>35.900832786548392</v>
      </c>
      <c r="I169" s="51">
        <v>6246.5687644985464</v>
      </c>
      <c r="J169" s="51">
        <v>342.44347679435481</v>
      </c>
      <c r="K169" s="51">
        <v>0</v>
      </c>
      <c r="L169" s="51">
        <v>253.53781255883877</v>
      </c>
      <c r="M169" s="51">
        <v>0</v>
      </c>
      <c r="N169" s="51">
        <v>0</v>
      </c>
      <c r="O169" s="51">
        <v>0</v>
      </c>
      <c r="P169" s="51">
        <v>0</v>
      </c>
      <c r="Q169" s="51">
        <v>0</v>
      </c>
      <c r="R169" s="51">
        <v>14.976419731322579</v>
      </c>
      <c r="S169" s="51">
        <v>192.95859593874195</v>
      </c>
      <c r="T169" s="51">
        <v>357.95189402929032</v>
      </c>
      <c r="U169" s="51">
        <v>0</v>
      </c>
      <c r="V169" s="51">
        <v>68.733957998096784</v>
      </c>
      <c r="W169" s="51">
        <v>0</v>
      </c>
      <c r="X169" s="51">
        <v>0</v>
      </c>
      <c r="Y169" s="51">
        <v>0</v>
      </c>
      <c r="Z169" s="51">
        <v>0</v>
      </c>
      <c r="AA169" s="51">
        <v>0</v>
      </c>
      <c r="AB169" s="51">
        <v>9.4203046895806501</v>
      </c>
      <c r="AC169" s="51">
        <v>43.731071075064513</v>
      </c>
      <c r="AD169" s="51">
        <v>0</v>
      </c>
      <c r="AE169" s="51">
        <v>0</v>
      </c>
      <c r="AF169" s="51">
        <v>40.922062913967743</v>
      </c>
      <c r="AG169" s="51">
        <v>0</v>
      </c>
      <c r="AH169" s="51">
        <v>0</v>
      </c>
      <c r="AI169" s="51">
        <v>0</v>
      </c>
      <c r="AJ169" s="51">
        <v>0</v>
      </c>
      <c r="AK169" s="51">
        <v>0</v>
      </c>
      <c r="AL169" s="51">
        <v>2.2759989916129033</v>
      </c>
      <c r="AM169" s="51">
        <v>0.90119853841935471</v>
      </c>
      <c r="AN169" s="51">
        <v>11.311685769741935</v>
      </c>
      <c r="AO169" s="51">
        <v>0</v>
      </c>
      <c r="AP169" s="51">
        <v>1.7891621014838712</v>
      </c>
      <c r="AQ169" s="51">
        <v>0</v>
      </c>
      <c r="AR169" s="51">
        <v>7.3223483547419361</v>
      </c>
      <c r="AS169" s="51">
        <v>0</v>
      </c>
      <c r="AT169" s="51">
        <v>0</v>
      </c>
      <c r="AU169" s="51">
        <v>0</v>
      </c>
      <c r="AV169" s="51">
        <v>158.98771159877438</v>
      </c>
      <c r="AW169" s="51">
        <v>1870.5136215356129</v>
      </c>
      <c r="AX169" s="51">
        <v>662.32214746548414</v>
      </c>
      <c r="AY169" s="51">
        <v>0</v>
      </c>
      <c r="AZ169" s="51">
        <v>898.3218723839484</v>
      </c>
      <c r="BA169" s="51">
        <v>0</v>
      </c>
      <c r="BB169" s="51">
        <v>0</v>
      </c>
      <c r="BC169" s="51">
        <v>0</v>
      </c>
      <c r="BD169" s="51">
        <v>0</v>
      </c>
      <c r="BE169" s="51">
        <v>0</v>
      </c>
      <c r="BF169" s="51">
        <v>61.808958757419376</v>
      </c>
      <c r="BG169" s="51">
        <v>194.00409859516131</v>
      </c>
      <c r="BH169" s="51">
        <v>29.373712464129039</v>
      </c>
      <c r="BI169" s="51">
        <v>0</v>
      </c>
      <c r="BJ169" s="51">
        <v>124.80558946445166</v>
      </c>
      <c r="BK169" s="32">
        <f t="shared" ref="BK169:BK216" si="8">SUM(C169:BJ169)</f>
        <v>12246.683652950915</v>
      </c>
    </row>
    <row r="170" spans="1:63">
      <c r="A170" s="49"/>
      <c r="B170" s="50" t="s">
        <v>177</v>
      </c>
      <c r="C170" s="51">
        <v>0</v>
      </c>
      <c r="D170" s="51">
        <v>0</v>
      </c>
      <c r="E170" s="51">
        <v>0</v>
      </c>
      <c r="F170" s="51">
        <v>0</v>
      </c>
      <c r="G170" s="51">
        <v>0</v>
      </c>
      <c r="H170" s="51">
        <v>7.5017293798709659</v>
      </c>
      <c r="I170" s="51">
        <v>708.9959892403549</v>
      </c>
      <c r="J170" s="51">
        <v>0</v>
      </c>
      <c r="K170" s="51">
        <v>0</v>
      </c>
      <c r="L170" s="51">
        <v>15.607890909032259</v>
      </c>
      <c r="M170" s="51">
        <v>0</v>
      </c>
      <c r="N170" s="51">
        <v>0</v>
      </c>
      <c r="O170" s="51">
        <v>0</v>
      </c>
      <c r="P170" s="51">
        <v>0</v>
      </c>
      <c r="Q170" s="51">
        <v>0</v>
      </c>
      <c r="R170" s="51">
        <v>4.9274636285806448</v>
      </c>
      <c r="S170" s="51">
        <v>3.8062344937741925</v>
      </c>
      <c r="T170" s="51">
        <v>0</v>
      </c>
      <c r="U170" s="51">
        <v>0</v>
      </c>
      <c r="V170" s="51">
        <v>10.871206187000002</v>
      </c>
      <c r="W170" s="51">
        <v>0</v>
      </c>
      <c r="X170" s="51">
        <v>0</v>
      </c>
      <c r="Y170" s="51">
        <v>0</v>
      </c>
      <c r="Z170" s="51">
        <v>0</v>
      </c>
      <c r="AA170" s="51">
        <v>0</v>
      </c>
      <c r="AB170" s="51">
        <v>5.3625263476774219</v>
      </c>
      <c r="AC170" s="51">
        <v>5.0482336332258075</v>
      </c>
      <c r="AD170" s="51">
        <v>0</v>
      </c>
      <c r="AE170" s="51">
        <v>0</v>
      </c>
      <c r="AF170" s="51">
        <v>13.769205846193548</v>
      </c>
      <c r="AG170" s="51">
        <v>0</v>
      </c>
      <c r="AH170" s="51">
        <v>0</v>
      </c>
      <c r="AI170" s="51">
        <v>0</v>
      </c>
      <c r="AJ170" s="51">
        <v>0</v>
      </c>
      <c r="AK170" s="51">
        <v>0</v>
      </c>
      <c r="AL170" s="51">
        <v>0.52828892580645159</v>
      </c>
      <c r="AM170" s="51">
        <v>3.5046688483870964E-2</v>
      </c>
      <c r="AN170" s="51">
        <v>0</v>
      </c>
      <c r="AO170" s="51">
        <v>0</v>
      </c>
      <c r="AP170" s="51">
        <v>0.88158653506451612</v>
      </c>
      <c r="AQ170" s="51">
        <v>0</v>
      </c>
      <c r="AR170" s="51">
        <v>3.2726105694516128</v>
      </c>
      <c r="AS170" s="51">
        <v>0</v>
      </c>
      <c r="AT170" s="51">
        <v>0</v>
      </c>
      <c r="AU170" s="51">
        <v>0</v>
      </c>
      <c r="AV170" s="51">
        <v>156.05674844793498</v>
      </c>
      <c r="AW170" s="51">
        <v>299.06709828287109</v>
      </c>
      <c r="AX170" s="51">
        <v>31.622201851451607</v>
      </c>
      <c r="AY170" s="51">
        <v>0</v>
      </c>
      <c r="AZ170" s="51">
        <v>360.71758538417976</v>
      </c>
      <c r="BA170" s="51">
        <v>0</v>
      </c>
      <c r="BB170" s="51">
        <v>0</v>
      </c>
      <c r="BC170" s="51">
        <v>1.2373665469354833</v>
      </c>
      <c r="BD170" s="51">
        <v>0</v>
      </c>
      <c r="BE170" s="51">
        <v>0</v>
      </c>
      <c r="BF170" s="51">
        <v>157.24828572367696</v>
      </c>
      <c r="BG170" s="51">
        <v>38.031764451064547</v>
      </c>
      <c r="BH170" s="51">
        <v>1.2491522807419355</v>
      </c>
      <c r="BI170" s="51">
        <v>0</v>
      </c>
      <c r="BJ170" s="51">
        <v>64.729462977741946</v>
      </c>
      <c r="BK170" s="32">
        <f t="shared" si="8"/>
        <v>1890.5676783311146</v>
      </c>
    </row>
    <row r="171" spans="1:63">
      <c r="A171" s="49"/>
      <c r="B171" s="50" t="s">
        <v>178</v>
      </c>
      <c r="C171" s="51">
        <v>0</v>
      </c>
      <c r="D171" s="51">
        <v>0</v>
      </c>
      <c r="E171" s="51">
        <v>44.315735085935472</v>
      </c>
      <c r="F171" s="51">
        <v>0</v>
      </c>
      <c r="G171" s="51">
        <v>0</v>
      </c>
      <c r="H171" s="51">
        <v>11.073215084193549</v>
      </c>
      <c r="I171" s="51">
        <v>1091.6786486315164</v>
      </c>
      <c r="J171" s="51">
        <v>461.6247086539355</v>
      </c>
      <c r="K171" s="51">
        <v>0</v>
      </c>
      <c r="L171" s="51">
        <v>5.407662230967742</v>
      </c>
      <c r="M171" s="51">
        <v>0</v>
      </c>
      <c r="N171" s="51">
        <v>0</v>
      </c>
      <c r="O171" s="51">
        <v>0</v>
      </c>
      <c r="P171" s="51">
        <v>0</v>
      </c>
      <c r="Q171" s="51">
        <v>0</v>
      </c>
      <c r="R171" s="51">
        <v>6.1818117773548398</v>
      </c>
      <c r="S171" s="51">
        <v>11.704772445419353</v>
      </c>
      <c r="T171" s="51">
        <v>82.810679921129037</v>
      </c>
      <c r="U171" s="51">
        <v>0</v>
      </c>
      <c r="V171" s="51">
        <v>2.2758782624193543</v>
      </c>
      <c r="W171" s="51">
        <v>0</v>
      </c>
      <c r="X171" s="51">
        <v>0</v>
      </c>
      <c r="Y171" s="51">
        <v>0</v>
      </c>
      <c r="Z171" s="51">
        <v>0</v>
      </c>
      <c r="AA171" s="51">
        <v>0</v>
      </c>
      <c r="AB171" s="51">
        <v>4.0749834000000006E-2</v>
      </c>
      <c r="AC171" s="51">
        <v>0</v>
      </c>
      <c r="AD171" s="51">
        <v>2.0686475352258062</v>
      </c>
      <c r="AE171" s="51">
        <v>0</v>
      </c>
      <c r="AF171" s="51">
        <v>1.3225512903225807E-2</v>
      </c>
      <c r="AG171" s="51">
        <v>0</v>
      </c>
      <c r="AH171" s="51">
        <v>0</v>
      </c>
      <c r="AI171" s="51">
        <v>0</v>
      </c>
      <c r="AJ171" s="51">
        <v>0</v>
      </c>
      <c r="AK171" s="51">
        <v>0</v>
      </c>
      <c r="AL171" s="51">
        <v>0.11627774012903226</v>
      </c>
      <c r="AM171" s="51">
        <v>0</v>
      </c>
      <c r="AN171" s="51">
        <v>11.579951454064517</v>
      </c>
      <c r="AO171" s="51">
        <v>0</v>
      </c>
      <c r="AP171" s="51">
        <v>0.34801560296774192</v>
      </c>
      <c r="AQ171" s="51">
        <v>0</v>
      </c>
      <c r="AR171" s="51">
        <v>0</v>
      </c>
      <c r="AS171" s="51">
        <v>0</v>
      </c>
      <c r="AT171" s="51">
        <v>0</v>
      </c>
      <c r="AU171" s="51">
        <v>0</v>
      </c>
      <c r="AV171" s="51">
        <v>13.537922214032269</v>
      </c>
      <c r="AW171" s="51">
        <v>83.194412122419365</v>
      </c>
      <c r="AX171" s="51">
        <v>3.0202820115806444</v>
      </c>
      <c r="AY171" s="51">
        <v>0</v>
      </c>
      <c r="AZ171" s="51">
        <v>22.224552445718338</v>
      </c>
      <c r="BA171" s="51">
        <v>0</v>
      </c>
      <c r="BB171" s="51">
        <v>0</v>
      </c>
      <c r="BC171" s="51">
        <v>0</v>
      </c>
      <c r="BD171" s="51">
        <v>0</v>
      </c>
      <c r="BE171" s="51">
        <v>0</v>
      </c>
      <c r="BF171" s="51">
        <v>11.988871104677418</v>
      </c>
      <c r="BG171" s="51">
        <v>9.6571143961612904</v>
      </c>
      <c r="BH171" s="51">
        <v>7.5245229144516124</v>
      </c>
      <c r="BI171" s="51">
        <v>0</v>
      </c>
      <c r="BJ171" s="51">
        <v>7.1003988210967748</v>
      </c>
      <c r="BK171" s="32">
        <f t="shared" si="8"/>
        <v>1889.4880558022994</v>
      </c>
    </row>
    <row r="172" spans="1:63">
      <c r="A172" s="49"/>
      <c r="B172" s="50" t="s">
        <v>179</v>
      </c>
      <c r="C172" s="51">
        <v>0</v>
      </c>
      <c r="D172" s="51">
        <v>1.2296129032258065</v>
      </c>
      <c r="E172" s="51">
        <v>0</v>
      </c>
      <c r="F172" s="51">
        <v>0</v>
      </c>
      <c r="G172" s="51">
        <v>0</v>
      </c>
      <c r="H172" s="51">
        <v>0.66128288803225799</v>
      </c>
      <c r="I172" s="51">
        <v>0.43036451612903226</v>
      </c>
      <c r="J172" s="51">
        <v>0</v>
      </c>
      <c r="K172" s="51">
        <v>0</v>
      </c>
      <c r="L172" s="51">
        <v>2.1333102542903224</v>
      </c>
      <c r="M172" s="51">
        <v>0</v>
      </c>
      <c r="N172" s="51">
        <v>0</v>
      </c>
      <c r="O172" s="51">
        <v>0</v>
      </c>
      <c r="P172" s="51">
        <v>0</v>
      </c>
      <c r="Q172" s="51">
        <v>0</v>
      </c>
      <c r="R172" s="51">
        <v>0.79171664838709688</v>
      </c>
      <c r="S172" s="51">
        <v>0.21210822580645164</v>
      </c>
      <c r="T172" s="51">
        <v>0</v>
      </c>
      <c r="U172" s="51">
        <v>0</v>
      </c>
      <c r="V172" s="51">
        <v>0.94229661422580646</v>
      </c>
      <c r="W172" s="51">
        <v>0</v>
      </c>
      <c r="X172" s="51">
        <v>0</v>
      </c>
      <c r="Y172" s="51">
        <v>0</v>
      </c>
      <c r="Z172" s="51">
        <v>0</v>
      </c>
      <c r="AA172" s="51">
        <v>0</v>
      </c>
      <c r="AB172" s="51">
        <v>11.635597882483861</v>
      </c>
      <c r="AC172" s="51">
        <v>1.080309141935484</v>
      </c>
      <c r="AD172" s="51">
        <v>0</v>
      </c>
      <c r="AE172" s="51">
        <v>0</v>
      </c>
      <c r="AF172" s="51">
        <v>23.944271788064519</v>
      </c>
      <c r="AG172" s="51">
        <v>0</v>
      </c>
      <c r="AH172" s="51">
        <v>0</v>
      </c>
      <c r="AI172" s="51">
        <v>0</v>
      </c>
      <c r="AJ172" s="51">
        <v>0</v>
      </c>
      <c r="AK172" s="51">
        <v>0</v>
      </c>
      <c r="AL172" s="51">
        <v>9.3300748116128975</v>
      </c>
      <c r="AM172" s="51">
        <v>0.23743058064516132</v>
      </c>
      <c r="AN172" s="51">
        <v>0</v>
      </c>
      <c r="AO172" s="51">
        <v>0</v>
      </c>
      <c r="AP172" s="51">
        <v>6.8488288683870957</v>
      </c>
      <c r="AQ172" s="51">
        <v>0</v>
      </c>
      <c r="AR172" s="51">
        <v>0</v>
      </c>
      <c r="AS172" s="51">
        <v>0</v>
      </c>
      <c r="AT172" s="51">
        <v>0</v>
      </c>
      <c r="AU172" s="51">
        <v>0</v>
      </c>
      <c r="AV172" s="51">
        <v>39.552547167096741</v>
      </c>
      <c r="AW172" s="51">
        <v>8.5484505993548403</v>
      </c>
      <c r="AX172" s="51">
        <v>0</v>
      </c>
      <c r="AY172" s="51">
        <v>0</v>
      </c>
      <c r="AZ172" s="51">
        <v>65.49660120443825</v>
      </c>
      <c r="BA172" s="51">
        <v>0</v>
      </c>
      <c r="BB172" s="51">
        <v>0</v>
      </c>
      <c r="BC172" s="51">
        <v>0</v>
      </c>
      <c r="BD172" s="51">
        <v>0</v>
      </c>
      <c r="BE172" s="51">
        <v>0</v>
      </c>
      <c r="BF172" s="51">
        <v>70.818619689967647</v>
      </c>
      <c r="BG172" s="51">
        <v>9.9903526106774194</v>
      </c>
      <c r="BH172" s="51">
        <v>6.6480443864838712</v>
      </c>
      <c r="BI172" s="51">
        <v>0</v>
      </c>
      <c r="BJ172" s="51">
        <v>39.151784556709686</v>
      </c>
      <c r="BK172" s="32">
        <f t="shared" si="8"/>
        <v>299.68360533795425</v>
      </c>
    </row>
    <row r="173" spans="1:63">
      <c r="A173" s="49"/>
      <c r="B173" s="50" t="s">
        <v>180</v>
      </c>
      <c r="C173" s="51">
        <v>0</v>
      </c>
      <c r="D173" s="51">
        <v>0</v>
      </c>
      <c r="E173" s="51">
        <v>0</v>
      </c>
      <c r="F173" s="51">
        <v>0</v>
      </c>
      <c r="G173" s="51">
        <v>0</v>
      </c>
      <c r="H173" s="51">
        <v>0.43360244522580649</v>
      </c>
      <c r="I173" s="51">
        <v>0</v>
      </c>
      <c r="J173" s="51">
        <v>0</v>
      </c>
      <c r="K173" s="51">
        <v>0</v>
      </c>
      <c r="L173" s="51">
        <v>2.0642003240967739</v>
      </c>
      <c r="M173" s="51">
        <v>0</v>
      </c>
      <c r="N173" s="51">
        <v>0</v>
      </c>
      <c r="O173" s="51">
        <v>0</v>
      </c>
      <c r="P173" s="51">
        <v>0</v>
      </c>
      <c r="Q173" s="51">
        <v>0</v>
      </c>
      <c r="R173" s="51">
        <v>0.66866576129032251</v>
      </c>
      <c r="S173" s="51">
        <v>0.36200845161290318</v>
      </c>
      <c r="T173" s="51">
        <v>0</v>
      </c>
      <c r="U173" s="51">
        <v>0</v>
      </c>
      <c r="V173" s="51">
        <v>0.72966018058064519</v>
      </c>
      <c r="W173" s="51">
        <v>0</v>
      </c>
      <c r="X173" s="51">
        <v>0</v>
      </c>
      <c r="Y173" s="51">
        <v>0</v>
      </c>
      <c r="Z173" s="51">
        <v>0</v>
      </c>
      <c r="AA173" s="51">
        <v>0</v>
      </c>
      <c r="AB173" s="51">
        <v>4.1572121760322567</v>
      </c>
      <c r="AC173" s="51">
        <v>0.26273591129032259</v>
      </c>
      <c r="AD173" s="51">
        <v>0</v>
      </c>
      <c r="AE173" s="51">
        <v>0</v>
      </c>
      <c r="AF173" s="51">
        <v>8.2557687644838733</v>
      </c>
      <c r="AG173" s="51">
        <v>0</v>
      </c>
      <c r="AH173" s="51">
        <v>0</v>
      </c>
      <c r="AI173" s="51">
        <v>0</v>
      </c>
      <c r="AJ173" s="51">
        <v>0</v>
      </c>
      <c r="AK173" s="51">
        <v>0</v>
      </c>
      <c r="AL173" s="51">
        <v>3.4781096173548387</v>
      </c>
      <c r="AM173" s="51">
        <v>0.84075491612903219</v>
      </c>
      <c r="AN173" s="51">
        <v>0</v>
      </c>
      <c r="AO173" s="51">
        <v>0</v>
      </c>
      <c r="AP173" s="51">
        <v>2.5689733548387101</v>
      </c>
      <c r="AQ173" s="51">
        <v>0</v>
      </c>
      <c r="AR173" s="51">
        <v>0</v>
      </c>
      <c r="AS173" s="51">
        <v>0</v>
      </c>
      <c r="AT173" s="51">
        <v>0</v>
      </c>
      <c r="AU173" s="51">
        <v>0</v>
      </c>
      <c r="AV173" s="51">
        <v>17.01354227906447</v>
      </c>
      <c r="AW173" s="51">
        <v>11.113630855483873</v>
      </c>
      <c r="AX173" s="51">
        <v>0.52200889090322578</v>
      </c>
      <c r="AY173" s="51">
        <v>0</v>
      </c>
      <c r="AZ173" s="51">
        <v>43.409616936858505</v>
      </c>
      <c r="BA173" s="51">
        <v>0</v>
      </c>
      <c r="BB173" s="51">
        <v>0</v>
      </c>
      <c r="BC173" s="51">
        <v>0</v>
      </c>
      <c r="BD173" s="51">
        <v>0</v>
      </c>
      <c r="BE173" s="51">
        <v>0</v>
      </c>
      <c r="BF173" s="51">
        <v>36.283253081612656</v>
      </c>
      <c r="BG173" s="51">
        <v>4.1022180827096779</v>
      </c>
      <c r="BH173" s="51">
        <v>0.11677151612903226</v>
      </c>
      <c r="BI173" s="51">
        <v>0</v>
      </c>
      <c r="BJ173" s="51">
        <v>17.364396587774191</v>
      </c>
      <c r="BK173" s="32">
        <f t="shared" si="8"/>
        <v>153.7471301334711</v>
      </c>
    </row>
    <row r="174" spans="1:63">
      <c r="A174" s="49"/>
      <c r="B174" s="50" t="s">
        <v>181</v>
      </c>
      <c r="C174" s="51">
        <v>0</v>
      </c>
      <c r="D174" s="51">
        <v>0</v>
      </c>
      <c r="E174" s="51">
        <v>0</v>
      </c>
      <c r="F174" s="51">
        <v>0</v>
      </c>
      <c r="G174" s="51">
        <v>0</v>
      </c>
      <c r="H174" s="51">
        <v>0.36299416548387092</v>
      </c>
      <c r="I174" s="51">
        <v>3.5447390322580641</v>
      </c>
      <c r="J174" s="51">
        <v>0</v>
      </c>
      <c r="K174" s="51">
        <v>0</v>
      </c>
      <c r="L174" s="51">
        <v>0.66174484109677423</v>
      </c>
      <c r="M174" s="51">
        <v>0</v>
      </c>
      <c r="N174" s="51">
        <v>0</v>
      </c>
      <c r="O174" s="51">
        <v>0</v>
      </c>
      <c r="P174" s="51">
        <v>0</v>
      </c>
      <c r="Q174" s="51">
        <v>0</v>
      </c>
      <c r="R174" s="51">
        <v>0.30480439877419357</v>
      </c>
      <c r="S174" s="51">
        <v>6.7699227903225842E-2</v>
      </c>
      <c r="T174" s="51">
        <v>0</v>
      </c>
      <c r="U174" s="51">
        <v>0</v>
      </c>
      <c r="V174" s="51">
        <v>1.3127350458064515</v>
      </c>
      <c r="W174" s="51">
        <v>0</v>
      </c>
      <c r="X174" s="51">
        <v>0</v>
      </c>
      <c r="Y174" s="51">
        <v>0</v>
      </c>
      <c r="Z174" s="51">
        <v>0</v>
      </c>
      <c r="AA174" s="51">
        <v>0</v>
      </c>
      <c r="AB174" s="51">
        <v>6.5671777218064502</v>
      </c>
      <c r="AC174" s="51">
        <v>0.29705173832258064</v>
      </c>
      <c r="AD174" s="51">
        <v>0</v>
      </c>
      <c r="AE174" s="51">
        <v>0</v>
      </c>
      <c r="AF174" s="51">
        <v>10.837449648935486</v>
      </c>
      <c r="AG174" s="51">
        <v>0</v>
      </c>
      <c r="AH174" s="51">
        <v>0</v>
      </c>
      <c r="AI174" s="51">
        <v>0</v>
      </c>
      <c r="AJ174" s="51">
        <v>0</v>
      </c>
      <c r="AK174" s="51">
        <v>0</v>
      </c>
      <c r="AL174" s="51">
        <v>4.1979726979354854</v>
      </c>
      <c r="AM174" s="51">
        <v>3.890508129032258E-2</v>
      </c>
      <c r="AN174" s="51">
        <v>0</v>
      </c>
      <c r="AO174" s="51">
        <v>0</v>
      </c>
      <c r="AP174" s="51">
        <v>4.7162112660645157</v>
      </c>
      <c r="AQ174" s="51">
        <v>0</v>
      </c>
      <c r="AR174" s="51">
        <v>0</v>
      </c>
      <c r="AS174" s="51">
        <v>0</v>
      </c>
      <c r="AT174" s="51">
        <v>0</v>
      </c>
      <c r="AU174" s="51">
        <v>0</v>
      </c>
      <c r="AV174" s="51">
        <v>9.9541535815161133</v>
      </c>
      <c r="AW174" s="51">
        <v>9.1779902382258083</v>
      </c>
      <c r="AX174" s="51">
        <v>0.34332589977419359</v>
      </c>
      <c r="AY174" s="51">
        <v>0</v>
      </c>
      <c r="AZ174" s="51">
        <v>22.670079623018989</v>
      </c>
      <c r="BA174" s="51">
        <v>0</v>
      </c>
      <c r="BB174" s="51">
        <v>0</v>
      </c>
      <c r="BC174" s="51">
        <v>0</v>
      </c>
      <c r="BD174" s="51">
        <v>0</v>
      </c>
      <c r="BE174" s="51">
        <v>0</v>
      </c>
      <c r="BF174" s="51">
        <v>13.25317944619356</v>
      </c>
      <c r="BG174" s="51">
        <v>3.4508484286129031</v>
      </c>
      <c r="BH174" s="51">
        <v>1.2014804516129032</v>
      </c>
      <c r="BI174" s="51">
        <v>0</v>
      </c>
      <c r="BJ174" s="51">
        <v>11.623196800258063</v>
      </c>
      <c r="BK174" s="32">
        <f t="shared" si="8"/>
        <v>104.58373933488996</v>
      </c>
    </row>
    <row r="175" spans="1:63">
      <c r="A175" s="49"/>
      <c r="B175" s="50" t="s">
        <v>182</v>
      </c>
      <c r="C175" s="51">
        <v>0</v>
      </c>
      <c r="D175" s="51">
        <v>0</v>
      </c>
      <c r="E175" s="51">
        <v>0</v>
      </c>
      <c r="F175" s="51">
        <v>0</v>
      </c>
      <c r="G175" s="51">
        <v>0</v>
      </c>
      <c r="H175" s="51">
        <v>0.31803079777419346</v>
      </c>
      <c r="I175" s="51">
        <v>0</v>
      </c>
      <c r="J175" s="51">
        <v>0</v>
      </c>
      <c r="K175" s="51">
        <v>0</v>
      </c>
      <c r="L175" s="51">
        <v>0.63760169354838703</v>
      </c>
      <c r="M175" s="51">
        <v>0</v>
      </c>
      <c r="N175" s="51">
        <v>0</v>
      </c>
      <c r="O175" s="51">
        <v>0</v>
      </c>
      <c r="P175" s="51">
        <v>0</v>
      </c>
      <c r="Q175" s="51">
        <v>0</v>
      </c>
      <c r="R175" s="51">
        <v>0.31265667912903228</v>
      </c>
      <c r="S175" s="51">
        <v>0</v>
      </c>
      <c r="T175" s="51">
        <v>0</v>
      </c>
      <c r="U175" s="51">
        <v>0</v>
      </c>
      <c r="V175" s="51">
        <v>5.2167411290322582E-2</v>
      </c>
      <c r="W175" s="51">
        <v>0</v>
      </c>
      <c r="X175" s="51">
        <v>0</v>
      </c>
      <c r="Y175" s="51">
        <v>0</v>
      </c>
      <c r="Z175" s="51">
        <v>0</v>
      </c>
      <c r="AA175" s="51">
        <v>0</v>
      </c>
      <c r="AB175" s="51">
        <v>1.039024587096774</v>
      </c>
      <c r="AC175" s="51">
        <v>0</v>
      </c>
      <c r="AD175" s="51">
        <v>0</v>
      </c>
      <c r="AE175" s="51">
        <v>0</v>
      </c>
      <c r="AF175" s="51">
        <v>3.6680714548387101</v>
      </c>
      <c r="AG175" s="51">
        <v>0</v>
      </c>
      <c r="AH175" s="51">
        <v>0</v>
      </c>
      <c r="AI175" s="51">
        <v>0</v>
      </c>
      <c r="AJ175" s="51">
        <v>0</v>
      </c>
      <c r="AK175" s="51">
        <v>0</v>
      </c>
      <c r="AL175" s="51">
        <v>0.70753908541935473</v>
      </c>
      <c r="AM175" s="51">
        <v>7.8713983870967744E-2</v>
      </c>
      <c r="AN175" s="51">
        <v>0</v>
      </c>
      <c r="AO175" s="51">
        <v>0</v>
      </c>
      <c r="AP175" s="51">
        <v>0.46103904838709675</v>
      </c>
      <c r="AQ175" s="51">
        <v>0</v>
      </c>
      <c r="AR175" s="51">
        <v>0</v>
      </c>
      <c r="AS175" s="51">
        <v>0</v>
      </c>
      <c r="AT175" s="51">
        <v>0</v>
      </c>
      <c r="AU175" s="51">
        <v>0</v>
      </c>
      <c r="AV175" s="51">
        <v>14.368111405064523</v>
      </c>
      <c r="AW175" s="51">
        <v>5.6843369490645159</v>
      </c>
      <c r="AX175" s="51">
        <v>0</v>
      </c>
      <c r="AY175" s="51">
        <v>0</v>
      </c>
      <c r="AZ175" s="51">
        <v>42.081399871363303</v>
      </c>
      <c r="BA175" s="51">
        <v>0</v>
      </c>
      <c r="BB175" s="51">
        <v>0</v>
      </c>
      <c r="BC175" s="51">
        <v>0</v>
      </c>
      <c r="BD175" s="51">
        <v>0</v>
      </c>
      <c r="BE175" s="51">
        <v>0</v>
      </c>
      <c r="BF175" s="51">
        <v>8.3291151555483687</v>
      </c>
      <c r="BG175" s="51">
        <v>3.4472641850322585</v>
      </c>
      <c r="BH175" s="51">
        <v>0</v>
      </c>
      <c r="BI175" s="51">
        <v>0</v>
      </c>
      <c r="BJ175" s="51">
        <v>6.0891597039032241</v>
      </c>
      <c r="BK175" s="32">
        <f t="shared" si="8"/>
        <v>87.274232011331023</v>
      </c>
    </row>
    <row r="176" spans="1:63">
      <c r="A176" s="49"/>
      <c r="B176" s="50" t="s">
        <v>183</v>
      </c>
      <c r="C176" s="51">
        <v>0</v>
      </c>
      <c r="D176" s="51">
        <v>0</v>
      </c>
      <c r="E176" s="51">
        <v>0</v>
      </c>
      <c r="F176" s="51">
        <v>0</v>
      </c>
      <c r="G176" s="51">
        <v>0</v>
      </c>
      <c r="H176" s="51">
        <v>0.15989677158064514</v>
      </c>
      <c r="I176" s="51">
        <v>0</v>
      </c>
      <c r="J176" s="51">
        <v>0</v>
      </c>
      <c r="K176" s="51">
        <v>0</v>
      </c>
      <c r="L176" s="51">
        <v>0.73902725990322571</v>
      </c>
      <c r="M176" s="51">
        <v>0</v>
      </c>
      <c r="N176" s="51">
        <v>0</v>
      </c>
      <c r="O176" s="51">
        <v>0</v>
      </c>
      <c r="P176" s="51">
        <v>0</v>
      </c>
      <c r="Q176" s="51">
        <v>0</v>
      </c>
      <c r="R176" s="51">
        <v>0.1268634090645161</v>
      </c>
      <c r="S176" s="51">
        <v>0</v>
      </c>
      <c r="T176" s="51">
        <v>0</v>
      </c>
      <c r="U176" s="51">
        <v>0</v>
      </c>
      <c r="V176" s="51">
        <v>0</v>
      </c>
      <c r="W176" s="51">
        <v>0</v>
      </c>
      <c r="X176" s="51">
        <v>0</v>
      </c>
      <c r="Y176" s="51">
        <v>0</v>
      </c>
      <c r="Z176" s="51">
        <v>0</v>
      </c>
      <c r="AA176" s="51">
        <v>0</v>
      </c>
      <c r="AB176" s="51">
        <v>7.0304333060000008</v>
      </c>
      <c r="AC176" s="51">
        <v>0.61228836612903226</v>
      </c>
      <c r="AD176" s="51">
        <v>0</v>
      </c>
      <c r="AE176" s="51">
        <v>0</v>
      </c>
      <c r="AF176" s="51">
        <v>14.066220390258065</v>
      </c>
      <c r="AG176" s="51">
        <v>0</v>
      </c>
      <c r="AH176" s="51">
        <v>0</v>
      </c>
      <c r="AI176" s="51">
        <v>0</v>
      </c>
      <c r="AJ176" s="51">
        <v>0</v>
      </c>
      <c r="AK176" s="51">
        <v>0</v>
      </c>
      <c r="AL176" s="51">
        <v>3.2298234685806455</v>
      </c>
      <c r="AM176" s="51">
        <v>0.16851982258064516</v>
      </c>
      <c r="AN176" s="51">
        <v>0</v>
      </c>
      <c r="AO176" s="51">
        <v>0</v>
      </c>
      <c r="AP176" s="51">
        <v>3.1232339806451619</v>
      </c>
      <c r="AQ176" s="51">
        <v>0</v>
      </c>
      <c r="AR176" s="51">
        <v>0</v>
      </c>
      <c r="AS176" s="51">
        <v>0</v>
      </c>
      <c r="AT176" s="51">
        <v>0</v>
      </c>
      <c r="AU176" s="51">
        <v>0</v>
      </c>
      <c r="AV176" s="51">
        <v>5.4967128262258074</v>
      </c>
      <c r="AW176" s="51">
        <v>0.19378094393548384</v>
      </c>
      <c r="AX176" s="51">
        <v>0</v>
      </c>
      <c r="AY176" s="51">
        <v>0</v>
      </c>
      <c r="AZ176" s="51">
        <v>15.434156340844964</v>
      </c>
      <c r="BA176" s="51">
        <v>0</v>
      </c>
      <c r="BB176" s="51">
        <v>0</v>
      </c>
      <c r="BC176" s="51">
        <v>0</v>
      </c>
      <c r="BD176" s="51">
        <v>0</v>
      </c>
      <c r="BE176" s="51">
        <v>0</v>
      </c>
      <c r="BF176" s="51">
        <v>3.9984642195483882</v>
      </c>
      <c r="BG176" s="51">
        <v>0.47398154916129032</v>
      </c>
      <c r="BH176" s="51">
        <v>5.6173274193548388E-2</v>
      </c>
      <c r="BI176" s="51">
        <v>0</v>
      </c>
      <c r="BJ176" s="51">
        <v>3.0732843097741944</v>
      </c>
      <c r="BK176" s="32">
        <f t="shared" si="8"/>
        <v>57.982860238425616</v>
      </c>
    </row>
    <row r="177" spans="1:63">
      <c r="A177" s="49"/>
      <c r="B177" s="50" t="s">
        <v>184</v>
      </c>
      <c r="C177" s="51">
        <v>0</v>
      </c>
      <c r="D177" s="51">
        <v>0</v>
      </c>
      <c r="E177" s="51">
        <v>0</v>
      </c>
      <c r="F177" s="51">
        <v>0</v>
      </c>
      <c r="G177" s="51">
        <v>0</v>
      </c>
      <c r="H177" s="51">
        <v>9.5363195091290329</v>
      </c>
      <c r="I177" s="51">
        <v>0</v>
      </c>
      <c r="J177" s="51">
        <v>0</v>
      </c>
      <c r="K177" s="51">
        <v>0</v>
      </c>
      <c r="L177" s="51">
        <v>0.44292316270967746</v>
      </c>
      <c r="M177" s="51">
        <v>0</v>
      </c>
      <c r="N177" s="51">
        <v>0</v>
      </c>
      <c r="O177" s="51">
        <v>0</v>
      </c>
      <c r="P177" s="51">
        <v>0</v>
      </c>
      <c r="Q177" s="51">
        <v>0</v>
      </c>
      <c r="R177" s="51">
        <v>10.757976194322579</v>
      </c>
      <c r="S177" s="51">
        <v>0</v>
      </c>
      <c r="T177" s="51">
        <v>0</v>
      </c>
      <c r="U177" s="51">
        <v>0</v>
      </c>
      <c r="V177" s="51">
        <v>11.85158251074194</v>
      </c>
      <c r="W177" s="51">
        <v>0</v>
      </c>
      <c r="X177" s="51">
        <v>0</v>
      </c>
      <c r="Y177" s="51">
        <v>0</v>
      </c>
      <c r="Z177" s="51">
        <v>0</v>
      </c>
      <c r="AA177" s="51">
        <v>0</v>
      </c>
      <c r="AB177" s="51">
        <v>5.4469022660967745</v>
      </c>
      <c r="AC177" s="51">
        <v>0</v>
      </c>
      <c r="AD177" s="51">
        <v>0</v>
      </c>
      <c r="AE177" s="51">
        <v>0</v>
      </c>
      <c r="AF177" s="51">
        <v>1.1119298811935483</v>
      </c>
      <c r="AG177" s="51">
        <v>0</v>
      </c>
      <c r="AH177" s="51">
        <v>0</v>
      </c>
      <c r="AI177" s="51">
        <v>0</v>
      </c>
      <c r="AJ177" s="51">
        <v>0</v>
      </c>
      <c r="AK177" s="51">
        <v>0</v>
      </c>
      <c r="AL177" s="51">
        <v>4.7424820506129004</v>
      </c>
      <c r="AM177" s="51">
        <v>0</v>
      </c>
      <c r="AN177" s="51">
        <v>0</v>
      </c>
      <c r="AO177" s="51">
        <v>0</v>
      </c>
      <c r="AP177" s="51">
        <v>0</v>
      </c>
      <c r="AQ177" s="51">
        <v>0</v>
      </c>
      <c r="AR177" s="51">
        <v>0</v>
      </c>
      <c r="AS177" s="51">
        <v>0</v>
      </c>
      <c r="AT177" s="51">
        <v>0</v>
      </c>
      <c r="AU177" s="51">
        <v>0</v>
      </c>
      <c r="AV177" s="51">
        <v>801.8473921242512</v>
      </c>
      <c r="AW177" s="51">
        <v>5.8777798709677411E-3</v>
      </c>
      <c r="AX177" s="51">
        <v>0</v>
      </c>
      <c r="AY177" s="51">
        <v>0</v>
      </c>
      <c r="AZ177" s="51">
        <v>28.256569211549124</v>
      </c>
      <c r="BA177" s="51">
        <v>0</v>
      </c>
      <c r="BB177" s="51">
        <v>0</v>
      </c>
      <c r="BC177" s="51">
        <v>0</v>
      </c>
      <c r="BD177" s="51">
        <v>0</v>
      </c>
      <c r="BE177" s="51">
        <v>0</v>
      </c>
      <c r="BF177" s="51">
        <v>2664.8952193449968</v>
      </c>
      <c r="BG177" s="51">
        <v>0</v>
      </c>
      <c r="BH177" s="51">
        <v>0</v>
      </c>
      <c r="BI177" s="51">
        <v>0</v>
      </c>
      <c r="BJ177" s="51">
        <v>22.27907522174193</v>
      </c>
      <c r="BK177" s="32">
        <f t="shared" si="8"/>
        <v>3561.1742492572166</v>
      </c>
    </row>
    <row r="178" spans="1:63">
      <c r="A178" s="49"/>
      <c r="B178" s="50" t="s">
        <v>185</v>
      </c>
      <c r="C178" s="51">
        <v>0</v>
      </c>
      <c r="D178" s="51">
        <v>0</v>
      </c>
      <c r="E178" s="51">
        <v>0</v>
      </c>
      <c r="F178" s="51">
        <v>0</v>
      </c>
      <c r="G178" s="51">
        <v>0</v>
      </c>
      <c r="H178" s="51">
        <v>1.4814176593870967</v>
      </c>
      <c r="I178" s="51">
        <v>0</v>
      </c>
      <c r="J178" s="51">
        <v>0</v>
      </c>
      <c r="K178" s="51">
        <v>0</v>
      </c>
      <c r="L178" s="51">
        <v>0.30599426645161287</v>
      </c>
      <c r="M178" s="51">
        <v>0</v>
      </c>
      <c r="N178" s="51">
        <v>0</v>
      </c>
      <c r="O178" s="51">
        <v>0</v>
      </c>
      <c r="P178" s="51">
        <v>0</v>
      </c>
      <c r="Q178" s="51">
        <v>0</v>
      </c>
      <c r="R178" s="51">
        <v>1.8038224067096771</v>
      </c>
      <c r="S178" s="51">
        <v>0</v>
      </c>
      <c r="T178" s="51">
        <v>0</v>
      </c>
      <c r="U178" s="51">
        <v>0</v>
      </c>
      <c r="V178" s="51">
        <v>0</v>
      </c>
      <c r="W178" s="51">
        <v>0</v>
      </c>
      <c r="X178" s="51">
        <v>0</v>
      </c>
      <c r="Y178" s="51">
        <v>0</v>
      </c>
      <c r="Z178" s="51">
        <v>0</v>
      </c>
      <c r="AA178" s="51">
        <v>0</v>
      </c>
      <c r="AB178" s="51">
        <v>1.1148658835161287</v>
      </c>
      <c r="AC178" s="51">
        <v>0</v>
      </c>
      <c r="AD178" s="51">
        <v>0</v>
      </c>
      <c r="AE178" s="51">
        <v>0</v>
      </c>
      <c r="AF178" s="51">
        <v>0</v>
      </c>
      <c r="AG178" s="51">
        <v>0</v>
      </c>
      <c r="AH178" s="51">
        <v>0</v>
      </c>
      <c r="AI178" s="51">
        <v>0</v>
      </c>
      <c r="AJ178" s="51">
        <v>0</v>
      </c>
      <c r="AK178" s="51">
        <v>0</v>
      </c>
      <c r="AL178" s="51">
        <v>0.49096810612903236</v>
      </c>
      <c r="AM178" s="51">
        <v>0</v>
      </c>
      <c r="AN178" s="51">
        <v>0</v>
      </c>
      <c r="AO178" s="51">
        <v>0</v>
      </c>
      <c r="AP178" s="51">
        <v>0</v>
      </c>
      <c r="AQ178" s="51">
        <v>0</v>
      </c>
      <c r="AR178" s="51">
        <v>0</v>
      </c>
      <c r="AS178" s="51">
        <v>0</v>
      </c>
      <c r="AT178" s="51">
        <v>0</v>
      </c>
      <c r="AU178" s="51">
        <v>0</v>
      </c>
      <c r="AV178" s="51">
        <v>40.547115519290408</v>
      </c>
      <c r="AW178" s="51">
        <v>0</v>
      </c>
      <c r="AX178" s="51">
        <v>0</v>
      </c>
      <c r="AY178" s="51">
        <v>0</v>
      </c>
      <c r="AZ178" s="51">
        <v>2.8839403993595463</v>
      </c>
      <c r="BA178" s="51">
        <v>0</v>
      </c>
      <c r="BB178" s="51">
        <v>0</v>
      </c>
      <c r="BC178" s="51">
        <v>0</v>
      </c>
      <c r="BD178" s="51">
        <v>0</v>
      </c>
      <c r="BE178" s="51">
        <v>0</v>
      </c>
      <c r="BF178" s="51">
        <v>97.350335113645187</v>
      </c>
      <c r="BG178" s="51">
        <v>0</v>
      </c>
      <c r="BH178" s="51">
        <v>0</v>
      </c>
      <c r="BI178" s="51">
        <v>0</v>
      </c>
      <c r="BJ178" s="51">
        <v>3.057769489451613</v>
      </c>
      <c r="BK178" s="32">
        <f t="shared" si="8"/>
        <v>149.03622884394028</v>
      </c>
    </row>
    <row r="179" spans="1:63">
      <c r="A179" s="49"/>
      <c r="B179" s="50" t="s">
        <v>186</v>
      </c>
      <c r="C179" s="51">
        <v>0</v>
      </c>
      <c r="D179" s="51">
        <v>1.3411766805161289</v>
      </c>
      <c r="E179" s="51">
        <v>0</v>
      </c>
      <c r="F179" s="51">
        <v>0</v>
      </c>
      <c r="G179" s="51">
        <v>0</v>
      </c>
      <c r="H179" s="51">
        <v>26.230364101483879</v>
      </c>
      <c r="I179" s="51">
        <v>155.45085687248383</v>
      </c>
      <c r="J179" s="51">
        <v>5.121344348</v>
      </c>
      <c r="K179" s="51">
        <v>0</v>
      </c>
      <c r="L179" s="51">
        <v>110.15077355077422</v>
      </c>
      <c r="M179" s="51">
        <v>0</v>
      </c>
      <c r="N179" s="51">
        <v>0</v>
      </c>
      <c r="O179" s="51">
        <v>0</v>
      </c>
      <c r="P179" s="51">
        <v>0</v>
      </c>
      <c r="Q179" s="51">
        <v>0</v>
      </c>
      <c r="R179" s="51">
        <v>24.139762108741937</v>
      </c>
      <c r="S179" s="51">
        <v>9.5837174634193563</v>
      </c>
      <c r="T179" s="51">
        <v>6.6058623703548385</v>
      </c>
      <c r="U179" s="51">
        <v>0</v>
      </c>
      <c r="V179" s="51">
        <v>35.407699836322578</v>
      </c>
      <c r="W179" s="51">
        <v>0</v>
      </c>
      <c r="X179" s="51">
        <v>0</v>
      </c>
      <c r="Y179" s="51">
        <v>0</v>
      </c>
      <c r="Z179" s="51">
        <v>0</v>
      </c>
      <c r="AA179" s="51">
        <v>0</v>
      </c>
      <c r="AB179" s="51">
        <v>1.281430305451613</v>
      </c>
      <c r="AC179" s="51">
        <v>8.071510887096775E-2</v>
      </c>
      <c r="AD179" s="51">
        <v>0</v>
      </c>
      <c r="AE179" s="51">
        <v>0</v>
      </c>
      <c r="AF179" s="51">
        <v>1.1530157700967738</v>
      </c>
      <c r="AG179" s="51">
        <v>0</v>
      </c>
      <c r="AH179" s="51">
        <v>0</v>
      </c>
      <c r="AI179" s="51">
        <v>0</v>
      </c>
      <c r="AJ179" s="51">
        <v>0</v>
      </c>
      <c r="AK179" s="51">
        <v>0</v>
      </c>
      <c r="AL179" s="51">
        <v>0.68956447961290301</v>
      </c>
      <c r="AM179" s="51">
        <v>0</v>
      </c>
      <c r="AN179" s="51">
        <v>0</v>
      </c>
      <c r="AO179" s="51">
        <v>0</v>
      </c>
      <c r="AP179" s="51">
        <v>0</v>
      </c>
      <c r="AQ179" s="51">
        <v>0</v>
      </c>
      <c r="AR179" s="51">
        <v>0</v>
      </c>
      <c r="AS179" s="51">
        <v>0</v>
      </c>
      <c r="AT179" s="51">
        <v>0</v>
      </c>
      <c r="AU179" s="51">
        <v>0</v>
      </c>
      <c r="AV179" s="51">
        <v>320.50852605800043</v>
      </c>
      <c r="AW179" s="51">
        <v>395.20548138864541</v>
      </c>
      <c r="AX179" s="51">
        <v>25.757949861354845</v>
      </c>
      <c r="AY179" s="51">
        <v>0</v>
      </c>
      <c r="AZ179" s="51">
        <v>499.58292517372223</v>
      </c>
      <c r="BA179" s="51">
        <v>0</v>
      </c>
      <c r="BB179" s="51">
        <v>0</v>
      </c>
      <c r="BC179" s="51">
        <v>0</v>
      </c>
      <c r="BD179" s="51">
        <v>0</v>
      </c>
      <c r="BE179" s="51">
        <v>0</v>
      </c>
      <c r="BF179" s="51">
        <v>317.81121269425836</v>
      </c>
      <c r="BG179" s="51">
        <v>82.345495486322591</v>
      </c>
      <c r="BH179" s="51">
        <v>52.242824039225795</v>
      </c>
      <c r="BI179" s="51">
        <v>0</v>
      </c>
      <c r="BJ179" s="51">
        <v>174.86244247441948</v>
      </c>
      <c r="BK179" s="32">
        <f t="shared" si="8"/>
        <v>2245.5531401720782</v>
      </c>
    </row>
    <row r="180" spans="1:63">
      <c r="A180" s="49"/>
      <c r="B180" s="50" t="s">
        <v>187</v>
      </c>
      <c r="C180" s="51">
        <v>0</v>
      </c>
      <c r="D180" s="51">
        <v>0</v>
      </c>
      <c r="E180" s="51">
        <v>0</v>
      </c>
      <c r="F180" s="51">
        <v>0</v>
      </c>
      <c r="G180" s="51">
        <v>0</v>
      </c>
      <c r="H180" s="51">
        <v>0.3312308092258065</v>
      </c>
      <c r="I180" s="51">
        <v>0</v>
      </c>
      <c r="J180" s="51">
        <v>0</v>
      </c>
      <c r="K180" s="51">
        <v>0</v>
      </c>
      <c r="L180" s="51">
        <v>1.0216169030322584</v>
      </c>
      <c r="M180" s="51">
        <v>0</v>
      </c>
      <c r="N180" s="51">
        <v>0</v>
      </c>
      <c r="O180" s="51">
        <v>0</v>
      </c>
      <c r="P180" s="51">
        <v>0</v>
      </c>
      <c r="Q180" s="51">
        <v>0</v>
      </c>
      <c r="R180" s="51">
        <v>0.28653308270967742</v>
      </c>
      <c r="S180" s="51">
        <v>0</v>
      </c>
      <c r="T180" s="51">
        <v>0</v>
      </c>
      <c r="U180" s="51">
        <v>0</v>
      </c>
      <c r="V180" s="51">
        <v>0.16950554187096772</v>
      </c>
      <c r="W180" s="51">
        <v>0</v>
      </c>
      <c r="X180" s="51">
        <v>0</v>
      </c>
      <c r="Y180" s="51">
        <v>0</v>
      </c>
      <c r="Z180" s="51">
        <v>0</v>
      </c>
      <c r="AA180" s="51">
        <v>0</v>
      </c>
      <c r="AB180" s="51">
        <v>0.80822332603225822</v>
      </c>
      <c r="AC180" s="51">
        <v>0</v>
      </c>
      <c r="AD180" s="51">
        <v>0</v>
      </c>
      <c r="AE180" s="51">
        <v>0</v>
      </c>
      <c r="AF180" s="51">
        <v>3.0791462119354831</v>
      </c>
      <c r="AG180" s="51">
        <v>0</v>
      </c>
      <c r="AH180" s="51">
        <v>0</v>
      </c>
      <c r="AI180" s="51">
        <v>0</v>
      </c>
      <c r="AJ180" s="51">
        <v>0</v>
      </c>
      <c r="AK180" s="51">
        <v>0</v>
      </c>
      <c r="AL180" s="51">
        <v>0.88109165851612903</v>
      </c>
      <c r="AM180" s="51">
        <v>1.1617332096774193</v>
      </c>
      <c r="AN180" s="51">
        <v>0</v>
      </c>
      <c r="AO180" s="51">
        <v>0</v>
      </c>
      <c r="AP180" s="51">
        <v>0.77448880645161278</v>
      </c>
      <c r="AQ180" s="51">
        <v>0</v>
      </c>
      <c r="AR180" s="51">
        <v>0</v>
      </c>
      <c r="AS180" s="51">
        <v>0</v>
      </c>
      <c r="AT180" s="51">
        <v>0</v>
      </c>
      <c r="AU180" s="51">
        <v>0</v>
      </c>
      <c r="AV180" s="51">
        <v>7.7465454560000042</v>
      </c>
      <c r="AW180" s="51">
        <v>2.0084287439354833</v>
      </c>
      <c r="AX180" s="51">
        <v>0</v>
      </c>
      <c r="AY180" s="51">
        <v>0</v>
      </c>
      <c r="AZ180" s="51">
        <v>10.500649942570512</v>
      </c>
      <c r="BA180" s="51">
        <v>0</v>
      </c>
      <c r="BB180" s="51">
        <v>0</v>
      </c>
      <c r="BC180" s="51">
        <v>0</v>
      </c>
      <c r="BD180" s="51">
        <v>0</v>
      </c>
      <c r="BE180" s="51">
        <v>0</v>
      </c>
      <c r="BF180" s="51">
        <v>12.385366799838685</v>
      </c>
      <c r="BG180" s="51">
        <v>0.60852691935483871</v>
      </c>
      <c r="BH180" s="51">
        <v>1.1617332096774193</v>
      </c>
      <c r="BI180" s="51">
        <v>0</v>
      </c>
      <c r="BJ180" s="51">
        <v>4.6574181490967721</v>
      </c>
      <c r="BK180" s="32">
        <f t="shared" si="8"/>
        <v>47.582238769925326</v>
      </c>
    </row>
    <row r="181" spans="1:63">
      <c r="A181" s="49"/>
      <c r="B181" s="50" t="s">
        <v>188</v>
      </c>
      <c r="C181" s="51">
        <v>0</v>
      </c>
      <c r="D181" s="51">
        <v>0</v>
      </c>
      <c r="E181" s="51">
        <v>0</v>
      </c>
      <c r="F181" s="51">
        <v>0</v>
      </c>
      <c r="G181" s="51">
        <v>0</v>
      </c>
      <c r="H181" s="51">
        <v>3.3534202094193537</v>
      </c>
      <c r="I181" s="51">
        <v>23.443389377774192</v>
      </c>
      <c r="J181" s="51">
        <v>0</v>
      </c>
      <c r="K181" s="51">
        <v>0</v>
      </c>
      <c r="L181" s="51">
        <v>18.563211708645163</v>
      </c>
      <c r="M181" s="51">
        <v>0</v>
      </c>
      <c r="N181" s="51">
        <v>0</v>
      </c>
      <c r="O181" s="51">
        <v>0</v>
      </c>
      <c r="P181" s="51">
        <v>0</v>
      </c>
      <c r="Q181" s="51">
        <v>0</v>
      </c>
      <c r="R181" s="51">
        <v>0</v>
      </c>
      <c r="S181" s="51">
        <v>3.9496207418064513</v>
      </c>
      <c r="T181" s="51">
        <v>0</v>
      </c>
      <c r="U181" s="51">
        <v>0</v>
      </c>
      <c r="V181" s="51">
        <v>0</v>
      </c>
      <c r="W181" s="51">
        <v>0</v>
      </c>
      <c r="X181" s="51">
        <v>0</v>
      </c>
      <c r="Y181" s="51">
        <v>0</v>
      </c>
      <c r="Z181" s="51">
        <v>0</v>
      </c>
      <c r="AA181" s="51">
        <v>0</v>
      </c>
      <c r="AB181" s="51">
        <v>0</v>
      </c>
      <c r="AC181" s="51">
        <v>3.2344509339354834</v>
      </c>
      <c r="AD181" s="51">
        <v>0</v>
      </c>
      <c r="AE181" s="51">
        <v>0</v>
      </c>
      <c r="AF181" s="51">
        <v>0</v>
      </c>
      <c r="AG181" s="51">
        <v>0</v>
      </c>
      <c r="AH181" s="51">
        <v>0</v>
      </c>
      <c r="AI181" s="51">
        <v>0</v>
      </c>
      <c r="AJ181" s="51">
        <v>0</v>
      </c>
      <c r="AK181" s="51">
        <v>0</v>
      </c>
      <c r="AL181" s="51">
        <v>0</v>
      </c>
      <c r="AM181" s="51">
        <v>0</v>
      </c>
      <c r="AN181" s="51">
        <v>0</v>
      </c>
      <c r="AO181" s="51">
        <v>0</v>
      </c>
      <c r="AP181" s="51">
        <v>0</v>
      </c>
      <c r="AQ181" s="51">
        <v>0</v>
      </c>
      <c r="AR181" s="51">
        <v>0</v>
      </c>
      <c r="AS181" s="51">
        <v>0</v>
      </c>
      <c r="AT181" s="51">
        <v>0</v>
      </c>
      <c r="AU181" s="51">
        <v>0</v>
      </c>
      <c r="AV181" s="51">
        <v>0.50780927619354843</v>
      </c>
      <c r="AW181" s="51">
        <v>285.1207590017741</v>
      </c>
      <c r="AX181" s="51">
        <v>0</v>
      </c>
      <c r="AY181" s="51">
        <v>0</v>
      </c>
      <c r="AZ181" s="51">
        <v>0.28013265160729112</v>
      </c>
      <c r="BA181" s="51">
        <v>0</v>
      </c>
      <c r="BB181" s="51">
        <v>0</v>
      </c>
      <c r="BC181" s="51">
        <v>0</v>
      </c>
      <c r="BD181" s="51">
        <v>0</v>
      </c>
      <c r="BE181" s="51">
        <v>0</v>
      </c>
      <c r="BF181" s="51">
        <v>0.21927712893548393</v>
      </c>
      <c r="BG181" s="51">
        <v>166.28966261777424</v>
      </c>
      <c r="BH181" s="51">
        <v>1.1308801659032253</v>
      </c>
      <c r="BI181" s="51">
        <v>0</v>
      </c>
      <c r="BJ181" s="51">
        <v>0.75453847029032262</v>
      </c>
      <c r="BK181" s="32">
        <f t="shared" si="8"/>
        <v>506.84715228405884</v>
      </c>
    </row>
    <row r="182" spans="1:63">
      <c r="A182" s="49"/>
      <c r="B182" s="50" t="s">
        <v>189</v>
      </c>
      <c r="C182" s="51">
        <v>0</v>
      </c>
      <c r="D182" s="51">
        <v>0</v>
      </c>
      <c r="E182" s="51">
        <v>0</v>
      </c>
      <c r="F182" s="51">
        <v>0</v>
      </c>
      <c r="G182" s="51">
        <v>0</v>
      </c>
      <c r="H182" s="51">
        <v>0.32814795632258065</v>
      </c>
      <c r="I182" s="51">
        <v>0</v>
      </c>
      <c r="J182" s="51">
        <v>0</v>
      </c>
      <c r="K182" s="51">
        <v>0</v>
      </c>
      <c r="L182" s="51">
        <v>0.30739340322580644</v>
      </c>
      <c r="M182" s="51">
        <v>0</v>
      </c>
      <c r="N182" s="51">
        <v>0</v>
      </c>
      <c r="O182" s="51">
        <v>0</v>
      </c>
      <c r="P182" s="51">
        <v>0</v>
      </c>
      <c r="Q182" s="51">
        <v>0</v>
      </c>
      <c r="R182" s="51">
        <v>0.23533136787096773</v>
      </c>
      <c r="S182" s="51">
        <v>7.2656622580645161E-2</v>
      </c>
      <c r="T182" s="51">
        <v>0</v>
      </c>
      <c r="U182" s="51">
        <v>0</v>
      </c>
      <c r="V182" s="51">
        <v>0.20015267858064517</v>
      </c>
      <c r="W182" s="51">
        <v>0</v>
      </c>
      <c r="X182" s="51">
        <v>0</v>
      </c>
      <c r="Y182" s="51">
        <v>0</v>
      </c>
      <c r="Z182" s="51">
        <v>0</v>
      </c>
      <c r="AA182" s="51">
        <v>0</v>
      </c>
      <c r="AB182" s="51">
        <v>5.3998187015806467</v>
      </c>
      <c r="AC182" s="51">
        <v>0</v>
      </c>
      <c r="AD182" s="51">
        <v>0</v>
      </c>
      <c r="AE182" s="51">
        <v>0</v>
      </c>
      <c r="AF182" s="51">
        <v>19.977903252903225</v>
      </c>
      <c r="AG182" s="51">
        <v>0</v>
      </c>
      <c r="AH182" s="51">
        <v>0</v>
      </c>
      <c r="AI182" s="51">
        <v>0</v>
      </c>
      <c r="AJ182" s="51">
        <v>0</v>
      </c>
      <c r="AK182" s="51">
        <v>0</v>
      </c>
      <c r="AL182" s="51">
        <v>4.9562860252903223</v>
      </c>
      <c r="AM182" s="51">
        <v>4.3758412903225803E-2</v>
      </c>
      <c r="AN182" s="51">
        <v>0</v>
      </c>
      <c r="AO182" s="51">
        <v>0</v>
      </c>
      <c r="AP182" s="51">
        <v>6.6594834475806461</v>
      </c>
      <c r="AQ182" s="51">
        <v>0</v>
      </c>
      <c r="AR182" s="51">
        <v>0</v>
      </c>
      <c r="AS182" s="51">
        <v>0</v>
      </c>
      <c r="AT182" s="51">
        <v>0</v>
      </c>
      <c r="AU182" s="51">
        <v>0</v>
      </c>
      <c r="AV182" s="51">
        <v>4.3179690550322638</v>
      </c>
      <c r="AW182" s="51">
        <v>2.0953231283548388</v>
      </c>
      <c r="AX182" s="51">
        <v>0</v>
      </c>
      <c r="AY182" s="51">
        <v>0</v>
      </c>
      <c r="AZ182" s="51">
        <v>14.029354083896754</v>
      </c>
      <c r="BA182" s="51">
        <v>0</v>
      </c>
      <c r="BB182" s="51">
        <v>0</v>
      </c>
      <c r="BC182" s="51">
        <v>0</v>
      </c>
      <c r="BD182" s="51">
        <v>0</v>
      </c>
      <c r="BE182" s="51">
        <v>0</v>
      </c>
      <c r="BF182" s="51">
        <v>6.087764385806457</v>
      </c>
      <c r="BG182" s="51">
        <v>0.60167817741935481</v>
      </c>
      <c r="BH182" s="51">
        <v>0</v>
      </c>
      <c r="BI182" s="51">
        <v>0</v>
      </c>
      <c r="BJ182" s="51">
        <v>4.5875214595483893</v>
      </c>
      <c r="BK182" s="32">
        <f t="shared" si="8"/>
        <v>69.900542158896769</v>
      </c>
    </row>
    <row r="183" spans="1:63">
      <c r="A183" s="49"/>
      <c r="B183" s="50" t="s">
        <v>190</v>
      </c>
      <c r="C183" s="51">
        <v>0</v>
      </c>
      <c r="D183" s="51">
        <v>0</v>
      </c>
      <c r="E183" s="51">
        <v>0</v>
      </c>
      <c r="F183" s="51">
        <v>0</v>
      </c>
      <c r="G183" s="51">
        <v>0</v>
      </c>
      <c r="H183" s="51">
        <v>0.26205978116129036</v>
      </c>
      <c r="I183" s="51">
        <v>0</v>
      </c>
      <c r="J183" s="51">
        <v>0</v>
      </c>
      <c r="K183" s="51">
        <v>0</v>
      </c>
      <c r="L183" s="51">
        <v>0.50039912309677415</v>
      </c>
      <c r="M183" s="51">
        <v>0</v>
      </c>
      <c r="N183" s="51">
        <v>0</v>
      </c>
      <c r="O183" s="51">
        <v>0</v>
      </c>
      <c r="P183" s="51">
        <v>0</v>
      </c>
      <c r="Q183" s="51">
        <v>0</v>
      </c>
      <c r="R183" s="51">
        <v>0.19807506522580642</v>
      </c>
      <c r="S183" s="51">
        <v>0.45877254193548384</v>
      </c>
      <c r="T183" s="51">
        <v>0</v>
      </c>
      <c r="U183" s="51">
        <v>0</v>
      </c>
      <c r="V183" s="51">
        <v>0.42048546119354846</v>
      </c>
      <c r="W183" s="51">
        <v>0</v>
      </c>
      <c r="X183" s="51">
        <v>0</v>
      </c>
      <c r="Y183" s="51">
        <v>0</v>
      </c>
      <c r="Z183" s="51">
        <v>0</v>
      </c>
      <c r="AA183" s="51">
        <v>0</v>
      </c>
      <c r="AB183" s="51">
        <v>1.6221520349999994</v>
      </c>
      <c r="AC183" s="51">
        <v>0.21946941935483869</v>
      </c>
      <c r="AD183" s="51">
        <v>0</v>
      </c>
      <c r="AE183" s="51">
        <v>0</v>
      </c>
      <c r="AF183" s="51">
        <v>9.4548522560000006</v>
      </c>
      <c r="AG183" s="51">
        <v>0</v>
      </c>
      <c r="AH183" s="51">
        <v>0</v>
      </c>
      <c r="AI183" s="51">
        <v>0</v>
      </c>
      <c r="AJ183" s="51">
        <v>0</v>
      </c>
      <c r="AK183" s="51">
        <v>0</v>
      </c>
      <c r="AL183" s="51">
        <v>1.4955194878064517</v>
      </c>
      <c r="AM183" s="51">
        <v>0</v>
      </c>
      <c r="AN183" s="51">
        <v>0</v>
      </c>
      <c r="AO183" s="51">
        <v>0</v>
      </c>
      <c r="AP183" s="51">
        <v>1.5450646703225805</v>
      </c>
      <c r="AQ183" s="51">
        <v>0</v>
      </c>
      <c r="AR183" s="51">
        <v>0</v>
      </c>
      <c r="AS183" s="51">
        <v>0</v>
      </c>
      <c r="AT183" s="51">
        <v>0</v>
      </c>
      <c r="AU183" s="51">
        <v>0</v>
      </c>
      <c r="AV183" s="51">
        <v>2.3711745428709676</v>
      </c>
      <c r="AW183" s="51">
        <v>0.21946941935483869</v>
      </c>
      <c r="AX183" s="51">
        <v>0</v>
      </c>
      <c r="AY183" s="51">
        <v>0</v>
      </c>
      <c r="AZ183" s="51">
        <v>13.610297357256551</v>
      </c>
      <c r="BA183" s="51">
        <v>0</v>
      </c>
      <c r="BB183" s="51">
        <v>0</v>
      </c>
      <c r="BC183" s="51">
        <v>0</v>
      </c>
      <c r="BD183" s="51">
        <v>0</v>
      </c>
      <c r="BE183" s="51">
        <v>0</v>
      </c>
      <c r="BF183" s="51">
        <v>4.2705600336451601</v>
      </c>
      <c r="BG183" s="51">
        <v>1.0973470967741934E-2</v>
      </c>
      <c r="BH183" s="51">
        <v>0</v>
      </c>
      <c r="BI183" s="51">
        <v>0</v>
      </c>
      <c r="BJ183" s="51">
        <v>3.4631434159354852</v>
      </c>
      <c r="BK183" s="32">
        <f t="shared" si="8"/>
        <v>40.122468081127515</v>
      </c>
    </row>
    <row r="184" spans="1:63">
      <c r="A184" s="49"/>
      <c r="B184" s="50" t="s">
        <v>191</v>
      </c>
      <c r="C184" s="51">
        <v>0</v>
      </c>
      <c r="D184" s="51">
        <v>0</v>
      </c>
      <c r="E184" s="51">
        <v>0</v>
      </c>
      <c r="F184" s="51">
        <v>0</v>
      </c>
      <c r="G184" s="51">
        <v>0</v>
      </c>
      <c r="H184" s="51">
        <v>9.4067274419354863E-2</v>
      </c>
      <c r="I184" s="51">
        <v>0</v>
      </c>
      <c r="J184" s="51">
        <v>0</v>
      </c>
      <c r="K184" s="51">
        <v>0</v>
      </c>
      <c r="L184" s="51">
        <v>0.29756661935483869</v>
      </c>
      <c r="M184" s="51">
        <v>0</v>
      </c>
      <c r="N184" s="51">
        <v>0</v>
      </c>
      <c r="O184" s="51">
        <v>0</v>
      </c>
      <c r="P184" s="51">
        <v>0</v>
      </c>
      <c r="Q184" s="51">
        <v>0</v>
      </c>
      <c r="R184" s="51">
        <v>0.15895651293548391</v>
      </c>
      <c r="S184" s="51">
        <v>0</v>
      </c>
      <c r="T184" s="51">
        <v>0</v>
      </c>
      <c r="U184" s="51">
        <v>0</v>
      </c>
      <c r="V184" s="51">
        <v>9.5538868903225826E-2</v>
      </c>
      <c r="W184" s="51">
        <v>0</v>
      </c>
      <c r="X184" s="51">
        <v>0</v>
      </c>
      <c r="Y184" s="51">
        <v>0</v>
      </c>
      <c r="Z184" s="51">
        <v>0</v>
      </c>
      <c r="AA184" s="51">
        <v>0</v>
      </c>
      <c r="AB184" s="51">
        <v>3.3998954114838704</v>
      </c>
      <c r="AC184" s="51">
        <v>2.2095464516129034E-2</v>
      </c>
      <c r="AD184" s="51">
        <v>0</v>
      </c>
      <c r="AE184" s="51">
        <v>0</v>
      </c>
      <c r="AF184" s="51">
        <v>10.224868677387096</v>
      </c>
      <c r="AG184" s="51">
        <v>0</v>
      </c>
      <c r="AH184" s="51">
        <v>0</v>
      </c>
      <c r="AI184" s="51">
        <v>0</v>
      </c>
      <c r="AJ184" s="51">
        <v>0</v>
      </c>
      <c r="AK184" s="51">
        <v>0</v>
      </c>
      <c r="AL184" s="51">
        <v>2.5284060997096769</v>
      </c>
      <c r="AM184" s="51">
        <v>0</v>
      </c>
      <c r="AN184" s="51">
        <v>0</v>
      </c>
      <c r="AO184" s="51">
        <v>0</v>
      </c>
      <c r="AP184" s="51">
        <v>2.4581204274193551</v>
      </c>
      <c r="AQ184" s="51">
        <v>0</v>
      </c>
      <c r="AR184" s="51">
        <v>0</v>
      </c>
      <c r="AS184" s="51">
        <v>0</v>
      </c>
      <c r="AT184" s="51">
        <v>0</v>
      </c>
      <c r="AU184" s="51">
        <v>0</v>
      </c>
      <c r="AV184" s="51">
        <v>3.6238259514838709</v>
      </c>
      <c r="AW184" s="51">
        <v>0.27619330645161289</v>
      </c>
      <c r="AX184" s="51">
        <v>0</v>
      </c>
      <c r="AY184" s="51">
        <v>0</v>
      </c>
      <c r="AZ184" s="51">
        <v>8.469993597767461</v>
      </c>
      <c r="BA184" s="51">
        <v>0</v>
      </c>
      <c r="BB184" s="51">
        <v>0</v>
      </c>
      <c r="BC184" s="51">
        <v>0</v>
      </c>
      <c r="BD184" s="51">
        <v>0</v>
      </c>
      <c r="BE184" s="51">
        <v>0</v>
      </c>
      <c r="BF184" s="51">
        <v>4.6993367569032243</v>
      </c>
      <c r="BG184" s="51">
        <v>1.7138644380000001</v>
      </c>
      <c r="BH184" s="51">
        <v>0</v>
      </c>
      <c r="BI184" s="51">
        <v>0</v>
      </c>
      <c r="BJ184" s="51">
        <v>3.4699725316774188</v>
      </c>
      <c r="BK184" s="32">
        <f t="shared" si="8"/>
        <v>41.532701938412622</v>
      </c>
    </row>
    <row r="185" spans="1:63">
      <c r="A185" s="49"/>
      <c r="B185" s="50" t="s">
        <v>192</v>
      </c>
      <c r="C185" s="51">
        <v>0</v>
      </c>
      <c r="D185" s="51">
        <v>0</v>
      </c>
      <c r="E185" s="51">
        <v>0</v>
      </c>
      <c r="F185" s="51">
        <v>0</v>
      </c>
      <c r="G185" s="51">
        <v>0</v>
      </c>
      <c r="H185" s="51">
        <v>9.4333748645161308E-2</v>
      </c>
      <c r="I185" s="51">
        <v>0</v>
      </c>
      <c r="J185" s="51">
        <v>0</v>
      </c>
      <c r="K185" s="51">
        <v>0</v>
      </c>
      <c r="L185" s="51">
        <v>9.9070867741935492E-2</v>
      </c>
      <c r="M185" s="51">
        <v>0</v>
      </c>
      <c r="N185" s="51">
        <v>0</v>
      </c>
      <c r="O185" s="51">
        <v>0</v>
      </c>
      <c r="P185" s="51">
        <v>0</v>
      </c>
      <c r="Q185" s="51">
        <v>0</v>
      </c>
      <c r="R185" s="51">
        <v>5.7240900806451611E-2</v>
      </c>
      <c r="S185" s="51">
        <v>0</v>
      </c>
      <c r="T185" s="51">
        <v>0</v>
      </c>
      <c r="U185" s="51">
        <v>0</v>
      </c>
      <c r="V185" s="51">
        <v>0</v>
      </c>
      <c r="W185" s="51">
        <v>0</v>
      </c>
      <c r="X185" s="51">
        <v>0</v>
      </c>
      <c r="Y185" s="51">
        <v>0</v>
      </c>
      <c r="Z185" s="51">
        <v>0</v>
      </c>
      <c r="AA185" s="51">
        <v>0</v>
      </c>
      <c r="AB185" s="51">
        <v>4.990012650161292</v>
      </c>
      <c r="AC185" s="51">
        <v>0.21683922580645162</v>
      </c>
      <c r="AD185" s="51">
        <v>0</v>
      </c>
      <c r="AE185" s="51">
        <v>0</v>
      </c>
      <c r="AF185" s="51">
        <v>11.009555846903229</v>
      </c>
      <c r="AG185" s="51">
        <v>0</v>
      </c>
      <c r="AH185" s="51">
        <v>0</v>
      </c>
      <c r="AI185" s="51">
        <v>0</v>
      </c>
      <c r="AJ185" s="51">
        <v>0</v>
      </c>
      <c r="AK185" s="51">
        <v>0</v>
      </c>
      <c r="AL185" s="51">
        <v>2.8348476089032251</v>
      </c>
      <c r="AM185" s="51">
        <v>0.33610080000000003</v>
      </c>
      <c r="AN185" s="51">
        <v>0</v>
      </c>
      <c r="AO185" s="51">
        <v>0</v>
      </c>
      <c r="AP185" s="51">
        <v>4.4113756419032271</v>
      </c>
      <c r="AQ185" s="51">
        <v>0</v>
      </c>
      <c r="AR185" s="51">
        <v>0</v>
      </c>
      <c r="AS185" s="51">
        <v>0</v>
      </c>
      <c r="AT185" s="51">
        <v>0</v>
      </c>
      <c r="AU185" s="51">
        <v>0</v>
      </c>
      <c r="AV185" s="51">
        <v>1.4075228025483868</v>
      </c>
      <c r="AW185" s="51">
        <v>0.27104903225806454</v>
      </c>
      <c r="AX185" s="51">
        <v>0</v>
      </c>
      <c r="AY185" s="51">
        <v>0</v>
      </c>
      <c r="AZ185" s="51">
        <v>3.765329747951502</v>
      </c>
      <c r="BA185" s="51">
        <v>0</v>
      </c>
      <c r="BB185" s="51">
        <v>0</v>
      </c>
      <c r="BC185" s="51">
        <v>0</v>
      </c>
      <c r="BD185" s="51">
        <v>0</v>
      </c>
      <c r="BE185" s="51">
        <v>0</v>
      </c>
      <c r="BF185" s="51">
        <v>0.87945615477419303</v>
      </c>
      <c r="BG185" s="51">
        <v>1.0841959677419355</v>
      </c>
      <c r="BH185" s="51">
        <v>0</v>
      </c>
      <c r="BI185" s="51">
        <v>0</v>
      </c>
      <c r="BJ185" s="51">
        <v>0.55404912061290312</v>
      </c>
      <c r="BK185" s="32">
        <f t="shared" si="8"/>
        <v>32.010980116757956</v>
      </c>
    </row>
    <row r="186" spans="1:63">
      <c r="A186" s="49"/>
      <c r="B186" s="50" t="s">
        <v>193</v>
      </c>
      <c r="C186" s="51">
        <v>0</v>
      </c>
      <c r="D186" s="51">
        <v>0</v>
      </c>
      <c r="E186" s="51">
        <v>0</v>
      </c>
      <c r="F186" s="51">
        <v>0</v>
      </c>
      <c r="G186" s="51">
        <v>0</v>
      </c>
      <c r="H186" s="51">
        <v>0.14908571193548387</v>
      </c>
      <c r="I186" s="51">
        <v>0</v>
      </c>
      <c r="J186" s="51">
        <v>0</v>
      </c>
      <c r="K186" s="51">
        <v>0</v>
      </c>
      <c r="L186" s="51">
        <v>1.0819946322580645E-2</v>
      </c>
      <c r="M186" s="51">
        <v>0</v>
      </c>
      <c r="N186" s="51">
        <v>0</v>
      </c>
      <c r="O186" s="51">
        <v>0</v>
      </c>
      <c r="P186" s="51">
        <v>0</v>
      </c>
      <c r="Q186" s="51">
        <v>0</v>
      </c>
      <c r="R186" s="51">
        <v>2.2404932741935488E-2</v>
      </c>
      <c r="S186" s="51">
        <v>0</v>
      </c>
      <c r="T186" s="51">
        <v>0</v>
      </c>
      <c r="U186" s="51">
        <v>0</v>
      </c>
      <c r="V186" s="51">
        <v>0</v>
      </c>
      <c r="W186" s="51">
        <v>0</v>
      </c>
      <c r="X186" s="51">
        <v>0</v>
      </c>
      <c r="Y186" s="51">
        <v>0</v>
      </c>
      <c r="Z186" s="51">
        <v>0</v>
      </c>
      <c r="AA186" s="51">
        <v>0</v>
      </c>
      <c r="AB186" s="51">
        <v>2.1250220906451616</v>
      </c>
      <c r="AC186" s="51">
        <v>0.52800044838709681</v>
      </c>
      <c r="AD186" s="51">
        <v>0</v>
      </c>
      <c r="AE186" s="51">
        <v>0</v>
      </c>
      <c r="AF186" s="51">
        <v>6.6538822016129036</v>
      </c>
      <c r="AG186" s="51">
        <v>0</v>
      </c>
      <c r="AH186" s="51">
        <v>0</v>
      </c>
      <c r="AI186" s="51">
        <v>0</v>
      </c>
      <c r="AJ186" s="51">
        <v>0</v>
      </c>
      <c r="AK186" s="51">
        <v>0</v>
      </c>
      <c r="AL186" s="51">
        <v>1.6204226005806457</v>
      </c>
      <c r="AM186" s="51">
        <v>5.3877596774193549E-2</v>
      </c>
      <c r="AN186" s="51">
        <v>0</v>
      </c>
      <c r="AO186" s="51">
        <v>0</v>
      </c>
      <c r="AP186" s="51">
        <v>1.7510218951612906</v>
      </c>
      <c r="AQ186" s="51">
        <v>0</v>
      </c>
      <c r="AR186" s="51">
        <v>0</v>
      </c>
      <c r="AS186" s="51">
        <v>0</v>
      </c>
      <c r="AT186" s="51">
        <v>0</v>
      </c>
      <c r="AU186" s="51">
        <v>0</v>
      </c>
      <c r="AV186" s="51">
        <v>2.517864756000002</v>
      </c>
      <c r="AW186" s="51">
        <v>2.489144870967742</v>
      </c>
      <c r="AX186" s="51">
        <v>0</v>
      </c>
      <c r="AY186" s="51">
        <v>0</v>
      </c>
      <c r="AZ186" s="51">
        <v>6.3551004115212999</v>
      </c>
      <c r="BA186" s="51">
        <v>0</v>
      </c>
      <c r="BB186" s="51">
        <v>0</v>
      </c>
      <c r="BC186" s="51">
        <v>0</v>
      </c>
      <c r="BD186" s="51">
        <v>0</v>
      </c>
      <c r="BE186" s="51">
        <v>0</v>
      </c>
      <c r="BF186" s="51">
        <v>0.71950971193548363</v>
      </c>
      <c r="BG186" s="51">
        <v>0.53877596774193548</v>
      </c>
      <c r="BH186" s="51">
        <v>0</v>
      </c>
      <c r="BI186" s="51">
        <v>0</v>
      </c>
      <c r="BJ186" s="51">
        <v>0.47789428338709677</v>
      </c>
      <c r="BK186" s="32">
        <f t="shared" si="8"/>
        <v>26.01282742571485</v>
      </c>
    </row>
    <row r="187" spans="1:63">
      <c r="A187" s="49"/>
      <c r="B187" s="50" t="s">
        <v>194</v>
      </c>
      <c r="C187" s="51">
        <v>0</v>
      </c>
      <c r="D187" s="51">
        <v>0</v>
      </c>
      <c r="E187" s="51">
        <v>0</v>
      </c>
      <c r="F187" s="51">
        <v>0</v>
      </c>
      <c r="G187" s="51">
        <v>0</v>
      </c>
      <c r="H187" s="51">
        <v>0.30703593774193549</v>
      </c>
      <c r="I187" s="51">
        <v>4.0753712903225797E-2</v>
      </c>
      <c r="J187" s="51">
        <v>0</v>
      </c>
      <c r="K187" s="51">
        <v>0</v>
      </c>
      <c r="L187" s="51">
        <v>1.0107993266129034</v>
      </c>
      <c r="M187" s="51">
        <v>0</v>
      </c>
      <c r="N187" s="51">
        <v>0</v>
      </c>
      <c r="O187" s="51">
        <v>0</v>
      </c>
      <c r="P187" s="51">
        <v>0</v>
      </c>
      <c r="Q187" s="51">
        <v>0</v>
      </c>
      <c r="R187" s="51">
        <v>0.29635569416129032</v>
      </c>
      <c r="S187" s="51">
        <v>0</v>
      </c>
      <c r="T187" s="51">
        <v>0</v>
      </c>
      <c r="U187" s="51">
        <v>0</v>
      </c>
      <c r="V187" s="51">
        <v>0.26220713664516127</v>
      </c>
      <c r="W187" s="51">
        <v>0</v>
      </c>
      <c r="X187" s="51">
        <v>0</v>
      </c>
      <c r="Y187" s="51">
        <v>0</v>
      </c>
      <c r="Z187" s="51">
        <v>0</v>
      </c>
      <c r="AA187" s="51">
        <v>0</v>
      </c>
      <c r="AB187" s="51">
        <v>3.2500613729677426</v>
      </c>
      <c r="AC187" s="51">
        <v>0.31782125806451611</v>
      </c>
      <c r="AD187" s="51">
        <v>0</v>
      </c>
      <c r="AE187" s="51">
        <v>0</v>
      </c>
      <c r="AF187" s="51">
        <v>14.651559996774191</v>
      </c>
      <c r="AG187" s="51">
        <v>0</v>
      </c>
      <c r="AH187" s="51">
        <v>0</v>
      </c>
      <c r="AI187" s="51">
        <v>0</v>
      </c>
      <c r="AJ187" s="51">
        <v>0</v>
      </c>
      <c r="AK187" s="51">
        <v>0</v>
      </c>
      <c r="AL187" s="51">
        <v>2.9879648814516124</v>
      </c>
      <c r="AM187" s="51">
        <v>0</v>
      </c>
      <c r="AN187" s="51">
        <v>0</v>
      </c>
      <c r="AO187" s="51">
        <v>0</v>
      </c>
      <c r="AP187" s="51">
        <v>3.4006874612903228</v>
      </c>
      <c r="AQ187" s="51">
        <v>0</v>
      </c>
      <c r="AR187" s="51">
        <v>0</v>
      </c>
      <c r="AS187" s="51">
        <v>0</v>
      </c>
      <c r="AT187" s="51">
        <v>0</v>
      </c>
      <c r="AU187" s="51">
        <v>0</v>
      </c>
      <c r="AV187" s="51">
        <v>12.331284850129014</v>
      </c>
      <c r="AW187" s="51">
        <v>2.5147911772903226</v>
      </c>
      <c r="AX187" s="51">
        <v>0</v>
      </c>
      <c r="AY187" s="51">
        <v>0</v>
      </c>
      <c r="AZ187" s="51">
        <v>67.851525938804372</v>
      </c>
      <c r="BA187" s="51">
        <v>0</v>
      </c>
      <c r="BB187" s="51">
        <v>0</v>
      </c>
      <c r="BC187" s="51">
        <v>0</v>
      </c>
      <c r="BD187" s="51">
        <v>0</v>
      </c>
      <c r="BE187" s="51">
        <v>0</v>
      </c>
      <c r="BF187" s="51">
        <v>4.7174664955483863</v>
      </c>
      <c r="BG187" s="51">
        <v>2.3734745724516131</v>
      </c>
      <c r="BH187" s="51">
        <v>0</v>
      </c>
      <c r="BI187" s="51">
        <v>0</v>
      </c>
      <c r="BJ187" s="51">
        <v>6.6689900020645174</v>
      </c>
      <c r="BK187" s="32">
        <f t="shared" si="8"/>
        <v>122.98277981490112</v>
      </c>
    </row>
    <row r="188" spans="1:63">
      <c r="A188" s="49"/>
      <c r="B188" s="50" t="s">
        <v>195</v>
      </c>
      <c r="C188" s="51">
        <v>0</v>
      </c>
      <c r="D188" s="51">
        <v>0</v>
      </c>
      <c r="E188" s="51">
        <v>0</v>
      </c>
      <c r="F188" s="51">
        <v>0</v>
      </c>
      <c r="G188" s="51">
        <v>0</v>
      </c>
      <c r="H188" s="51">
        <v>0.2676351256129032</v>
      </c>
      <c r="I188" s="51">
        <v>1.5959414516129034E-2</v>
      </c>
      <c r="J188" s="51">
        <v>0</v>
      </c>
      <c r="K188" s="51">
        <v>0</v>
      </c>
      <c r="L188" s="51">
        <v>0.2127921935483871</v>
      </c>
      <c r="M188" s="51">
        <v>0</v>
      </c>
      <c r="N188" s="51">
        <v>0</v>
      </c>
      <c r="O188" s="51">
        <v>0</v>
      </c>
      <c r="P188" s="51">
        <v>0</v>
      </c>
      <c r="Q188" s="51">
        <v>0</v>
      </c>
      <c r="R188" s="51">
        <v>0.15054134364516131</v>
      </c>
      <c r="S188" s="51">
        <v>0</v>
      </c>
      <c r="T188" s="51">
        <v>0</v>
      </c>
      <c r="U188" s="51">
        <v>0</v>
      </c>
      <c r="V188" s="51">
        <v>0.10639609677419355</v>
      </c>
      <c r="W188" s="51">
        <v>0</v>
      </c>
      <c r="X188" s="51">
        <v>0</v>
      </c>
      <c r="Y188" s="51">
        <v>0</v>
      </c>
      <c r="Z188" s="51">
        <v>0</v>
      </c>
      <c r="AA188" s="51">
        <v>0</v>
      </c>
      <c r="AB188" s="51">
        <v>10.752401648774196</v>
      </c>
      <c r="AC188" s="51">
        <v>0.10529274193548388</v>
      </c>
      <c r="AD188" s="51">
        <v>0</v>
      </c>
      <c r="AE188" s="51">
        <v>0</v>
      </c>
      <c r="AF188" s="51">
        <v>28.863899683225807</v>
      </c>
      <c r="AG188" s="51">
        <v>0</v>
      </c>
      <c r="AH188" s="51">
        <v>0</v>
      </c>
      <c r="AI188" s="51">
        <v>0</v>
      </c>
      <c r="AJ188" s="51">
        <v>0</v>
      </c>
      <c r="AK188" s="51">
        <v>0</v>
      </c>
      <c r="AL188" s="51">
        <v>11.114813761967742</v>
      </c>
      <c r="AM188" s="51">
        <v>0.92025858064516142</v>
      </c>
      <c r="AN188" s="51">
        <v>0</v>
      </c>
      <c r="AO188" s="51">
        <v>0</v>
      </c>
      <c r="AP188" s="51">
        <v>14.479923555967742</v>
      </c>
      <c r="AQ188" s="51">
        <v>0</v>
      </c>
      <c r="AR188" s="51">
        <v>0</v>
      </c>
      <c r="AS188" s="51">
        <v>0</v>
      </c>
      <c r="AT188" s="51">
        <v>0</v>
      </c>
      <c r="AU188" s="51">
        <v>0</v>
      </c>
      <c r="AV188" s="51">
        <v>7.7607257316451612</v>
      </c>
      <c r="AW188" s="51">
        <v>4.317002419354838E-2</v>
      </c>
      <c r="AX188" s="51">
        <v>0</v>
      </c>
      <c r="AY188" s="51">
        <v>0</v>
      </c>
      <c r="AZ188" s="51">
        <v>8.8081251041099122</v>
      </c>
      <c r="BA188" s="51">
        <v>0</v>
      </c>
      <c r="BB188" s="51">
        <v>0</v>
      </c>
      <c r="BC188" s="51">
        <v>0</v>
      </c>
      <c r="BD188" s="51">
        <v>0</v>
      </c>
      <c r="BE188" s="51">
        <v>0</v>
      </c>
      <c r="BF188" s="51">
        <v>5.6668463994193594</v>
      </c>
      <c r="BG188" s="51">
        <v>0.34220141290322581</v>
      </c>
      <c r="BH188" s="51">
        <v>1.0529274193548388</v>
      </c>
      <c r="BI188" s="51">
        <v>0</v>
      </c>
      <c r="BJ188" s="51">
        <v>4.5612422014516136</v>
      </c>
      <c r="BK188" s="32">
        <f t="shared" si="8"/>
        <v>95.225152439690561</v>
      </c>
    </row>
    <row r="189" spans="1:63">
      <c r="A189" s="49"/>
      <c r="B189" s="50" t="s">
        <v>196</v>
      </c>
      <c r="C189" s="51">
        <v>0</v>
      </c>
      <c r="D189" s="51">
        <v>0</v>
      </c>
      <c r="E189" s="51">
        <v>0</v>
      </c>
      <c r="F189" s="51">
        <v>0</v>
      </c>
      <c r="G189" s="51">
        <v>0</v>
      </c>
      <c r="H189" s="51">
        <v>0.7495206325483873</v>
      </c>
      <c r="I189" s="51">
        <v>0</v>
      </c>
      <c r="J189" s="51">
        <v>0</v>
      </c>
      <c r="K189" s="51">
        <v>0</v>
      </c>
      <c r="L189" s="51">
        <v>1.4391051129032257</v>
      </c>
      <c r="M189" s="51">
        <v>0</v>
      </c>
      <c r="N189" s="51">
        <v>0</v>
      </c>
      <c r="O189" s="51">
        <v>0</v>
      </c>
      <c r="P189" s="51">
        <v>0</v>
      </c>
      <c r="Q189" s="51">
        <v>0</v>
      </c>
      <c r="R189" s="51">
        <v>0.15133898558064515</v>
      </c>
      <c r="S189" s="51">
        <v>0</v>
      </c>
      <c r="T189" s="51">
        <v>0</v>
      </c>
      <c r="U189" s="51">
        <v>0</v>
      </c>
      <c r="V189" s="51">
        <v>4.1413096774193553E-2</v>
      </c>
      <c r="W189" s="51">
        <v>0</v>
      </c>
      <c r="X189" s="51">
        <v>0</v>
      </c>
      <c r="Y189" s="51">
        <v>0</v>
      </c>
      <c r="Z189" s="51">
        <v>0</v>
      </c>
      <c r="AA189" s="51">
        <v>0</v>
      </c>
      <c r="AB189" s="51">
        <v>9.9627600747741951</v>
      </c>
      <c r="AC189" s="51">
        <v>8.223388387096775E-2</v>
      </c>
      <c r="AD189" s="51">
        <v>0</v>
      </c>
      <c r="AE189" s="51">
        <v>0</v>
      </c>
      <c r="AF189" s="51">
        <v>0.61675412903225801</v>
      </c>
      <c r="AG189" s="51">
        <v>0</v>
      </c>
      <c r="AH189" s="51">
        <v>0</v>
      </c>
      <c r="AI189" s="51">
        <v>0</v>
      </c>
      <c r="AJ189" s="51">
        <v>0</v>
      </c>
      <c r="AK189" s="51">
        <v>0</v>
      </c>
      <c r="AL189" s="51">
        <v>4.6819450613870952</v>
      </c>
      <c r="AM189" s="51">
        <v>1.0279235483870968</v>
      </c>
      <c r="AN189" s="51">
        <v>0</v>
      </c>
      <c r="AO189" s="51">
        <v>0</v>
      </c>
      <c r="AP189" s="51">
        <v>0</v>
      </c>
      <c r="AQ189" s="51">
        <v>0</v>
      </c>
      <c r="AR189" s="51">
        <v>0</v>
      </c>
      <c r="AS189" s="51">
        <v>0</v>
      </c>
      <c r="AT189" s="51">
        <v>0</v>
      </c>
      <c r="AU189" s="51">
        <v>0</v>
      </c>
      <c r="AV189" s="51">
        <v>52.382938505193529</v>
      </c>
      <c r="AW189" s="51">
        <v>0.22614318064516128</v>
      </c>
      <c r="AX189" s="51">
        <v>0</v>
      </c>
      <c r="AY189" s="51">
        <v>0</v>
      </c>
      <c r="AZ189" s="51">
        <v>3.3112396321075326</v>
      </c>
      <c r="BA189" s="51">
        <v>0</v>
      </c>
      <c r="BB189" s="51">
        <v>0</v>
      </c>
      <c r="BC189" s="51">
        <v>0</v>
      </c>
      <c r="BD189" s="51">
        <v>0</v>
      </c>
      <c r="BE189" s="51">
        <v>0</v>
      </c>
      <c r="BF189" s="51">
        <v>7.0944593388387061</v>
      </c>
      <c r="BG189" s="51">
        <v>0.20558470967741935</v>
      </c>
      <c r="BH189" s="51">
        <v>0</v>
      </c>
      <c r="BI189" s="51">
        <v>0</v>
      </c>
      <c r="BJ189" s="51">
        <v>0.33102484148387096</v>
      </c>
      <c r="BK189" s="32">
        <f t="shared" si="8"/>
        <v>82.304384733204287</v>
      </c>
    </row>
    <row r="190" spans="1:63">
      <c r="A190" s="49"/>
      <c r="B190" s="50" t="s">
        <v>197</v>
      </c>
      <c r="C190" s="51">
        <v>0</v>
      </c>
      <c r="D190" s="51">
        <v>0</v>
      </c>
      <c r="E190" s="51">
        <v>0</v>
      </c>
      <c r="F190" s="51">
        <v>0</v>
      </c>
      <c r="G190" s="51">
        <v>0</v>
      </c>
      <c r="H190" s="51">
        <v>1.2492376688709677</v>
      </c>
      <c r="I190" s="51">
        <v>0</v>
      </c>
      <c r="J190" s="51">
        <v>0</v>
      </c>
      <c r="K190" s="51">
        <v>0</v>
      </c>
      <c r="L190" s="51">
        <v>2.5806661259677419</v>
      </c>
      <c r="M190" s="51">
        <v>0</v>
      </c>
      <c r="N190" s="51">
        <v>0</v>
      </c>
      <c r="O190" s="51">
        <v>0</v>
      </c>
      <c r="P190" s="51">
        <v>0</v>
      </c>
      <c r="Q190" s="51">
        <v>0</v>
      </c>
      <c r="R190" s="51">
        <v>0.99784154187096774</v>
      </c>
      <c r="S190" s="51">
        <v>2.6447661548387097E-2</v>
      </c>
      <c r="T190" s="51">
        <v>0</v>
      </c>
      <c r="U190" s="51">
        <v>0</v>
      </c>
      <c r="V190" s="51">
        <v>0.44726929645161295</v>
      </c>
      <c r="W190" s="51">
        <v>0</v>
      </c>
      <c r="X190" s="51">
        <v>0</v>
      </c>
      <c r="Y190" s="51">
        <v>0</v>
      </c>
      <c r="Z190" s="51">
        <v>0</v>
      </c>
      <c r="AA190" s="51">
        <v>0</v>
      </c>
      <c r="AB190" s="51">
        <v>1.5310310193225802</v>
      </c>
      <c r="AC190" s="51">
        <v>0.56988629032258065</v>
      </c>
      <c r="AD190" s="51">
        <v>0</v>
      </c>
      <c r="AE190" s="51">
        <v>0</v>
      </c>
      <c r="AF190" s="51">
        <v>7.8866117286451605</v>
      </c>
      <c r="AG190" s="51">
        <v>0</v>
      </c>
      <c r="AH190" s="51">
        <v>0</v>
      </c>
      <c r="AI190" s="51">
        <v>0</v>
      </c>
      <c r="AJ190" s="51">
        <v>0</v>
      </c>
      <c r="AK190" s="51">
        <v>0</v>
      </c>
      <c r="AL190" s="51">
        <v>0.44876227719354839</v>
      </c>
      <c r="AM190" s="51">
        <v>0</v>
      </c>
      <c r="AN190" s="51">
        <v>0</v>
      </c>
      <c r="AO190" s="51">
        <v>0</v>
      </c>
      <c r="AP190" s="51">
        <v>0.72204531677419359</v>
      </c>
      <c r="AQ190" s="51">
        <v>0</v>
      </c>
      <c r="AR190" s="51">
        <v>0</v>
      </c>
      <c r="AS190" s="51">
        <v>0</v>
      </c>
      <c r="AT190" s="51">
        <v>0</v>
      </c>
      <c r="AU190" s="51">
        <v>0</v>
      </c>
      <c r="AV190" s="51">
        <v>11.552905756580625</v>
      </c>
      <c r="AW190" s="51">
        <v>3.4148319859677425</v>
      </c>
      <c r="AX190" s="51">
        <v>0</v>
      </c>
      <c r="AY190" s="51">
        <v>0</v>
      </c>
      <c r="AZ190" s="51">
        <v>36.026581982383121</v>
      </c>
      <c r="BA190" s="51">
        <v>0</v>
      </c>
      <c r="BB190" s="51">
        <v>0</v>
      </c>
      <c r="BC190" s="51">
        <v>0</v>
      </c>
      <c r="BD190" s="51">
        <v>0</v>
      </c>
      <c r="BE190" s="51">
        <v>0</v>
      </c>
      <c r="BF190" s="51">
        <v>16.468515912612883</v>
      </c>
      <c r="BG190" s="51">
        <v>0.79027705793548397</v>
      </c>
      <c r="BH190" s="51">
        <v>2.2795432258064515E-2</v>
      </c>
      <c r="BI190" s="51">
        <v>0</v>
      </c>
      <c r="BJ190" s="51">
        <v>7.8064781125806393</v>
      </c>
      <c r="BK190" s="32">
        <f t="shared" si="8"/>
        <v>92.542185167286291</v>
      </c>
    </row>
    <row r="191" spans="1:63">
      <c r="A191" s="49"/>
      <c r="B191" s="50" t="s">
        <v>198</v>
      </c>
      <c r="C191" s="51">
        <v>0</v>
      </c>
      <c r="D191" s="51">
        <v>0</v>
      </c>
      <c r="E191" s="51">
        <v>0</v>
      </c>
      <c r="F191" s="51">
        <v>0</v>
      </c>
      <c r="G191" s="51">
        <v>0</v>
      </c>
      <c r="H191" s="51">
        <v>0.55854406103225807</v>
      </c>
      <c r="I191" s="51">
        <v>0</v>
      </c>
      <c r="J191" s="51">
        <v>0</v>
      </c>
      <c r="K191" s="51">
        <v>0</v>
      </c>
      <c r="L191" s="51">
        <v>0.2563723491935484</v>
      </c>
      <c r="M191" s="51">
        <v>0</v>
      </c>
      <c r="N191" s="51">
        <v>0</v>
      </c>
      <c r="O191" s="51">
        <v>0</v>
      </c>
      <c r="P191" s="51">
        <v>0</v>
      </c>
      <c r="Q191" s="51">
        <v>0</v>
      </c>
      <c r="R191" s="51">
        <v>0.55846204045161274</v>
      </c>
      <c r="S191" s="51">
        <v>4.1598452903225829E-2</v>
      </c>
      <c r="T191" s="51">
        <v>0</v>
      </c>
      <c r="U191" s="51">
        <v>0</v>
      </c>
      <c r="V191" s="51">
        <v>0.32238801000000006</v>
      </c>
      <c r="W191" s="51">
        <v>0</v>
      </c>
      <c r="X191" s="51">
        <v>0</v>
      </c>
      <c r="Y191" s="51">
        <v>0</v>
      </c>
      <c r="Z191" s="51">
        <v>0</v>
      </c>
      <c r="AA191" s="51">
        <v>0</v>
      </c>
      <c r="AB191" s="51">
        <v>3.3256171629032258</v>
      </c>
      <c r="AC191" s="51">
        <v>1.9678208064516129</v>
      </c>
      <c r="AD191" s="51">
        <v>0</v>
      </c>
      <c r="AE191" s="51">
        <v>0</v>
      </c>
      <c r="AF191" s="51">
        <v>6.4988687719354852</v>
      </c>
      <c r="AG191" s="51">
        <v>0</v>
      </c>
      <c r="AH191" s="51">
        <v>0</v>
      </c>
      <c r="AI191" s="51">
        <v>0</v>
      </c>
      <c r="AJ191" s="51">
        <v>0</v>
      </c>
      <c r="AK191" s="51">
        <v>0</v>
      </c>
      <c r="AL191" s="51">
        <v>1.3874992058064519</v>
      </c>
      <c r="AM191" s="51">
        <v>2.2489380645161292E-2</v>
      </c>
      <c r="AN191" s="51">
        <v>0</v>
      </c>
      <c r="AO191" s="51">
        <v>0</v>
      </c>
      <c r="AP191" s="51">
        <v>1.236915935483871</v>
      </c>
      <c r="AQ191" s="51">
        <v>0</v>
      </c>
      <c r="AR191" s="51">
        <v>0</v>
      </c>
      <c r="AS191" s="51">
        <v>0</v>
      </c>
      <c r="AT191" s="51">
        <v>0</v>
      </c>
      <c r="AU191" s="51">
        <v>0</v>
      </c>
      <c r="AV191" s="51">
        <v>5.7390577523870974</v>
      </c>
      <c r="AW191" s="51">
        <v>1.8272509328387094</v>
      </c>
      <c r="AX191" s="51">
        <v>0</v>
      </c>
      <c r="AY191" s="51">
        <v>0</v>
      </c>
      <c r="AZ191" s="51">
        <v>13.859531320807235</v>
      </c>
      <c r="BA191" s="51">
        <v>0</v>
      </c>
      <c r="BB191" s="51">
        <v>0</v>
      </c>
      <c r="BC191" s="51">
        <v>0</v>
      </c>
      <c r="BD191" s="51">
        <v>0</v>
      </c>
      <c r="BE191" s="51">
        <v>0</v>
      </c>
      <c r="BF191" s="51">
        <v>7.947395086387103</v>
      </c>
      <c r="BG191" s="51">
        <v>2.1082054036774194</v>
      </c>
      <c r="BH191" s="51">
        <v>0</v>
      </c>
      <c r="BI191" s="51">
        <v>0</v>
      </c>
      <c r="BJ191" s="51">
        <v>4.999427810806452</v>
      </c>
      <c r="BK191" s="32">
        <f t="shared" si="8"/>
        <v>52.657444483710464</v>
      </c>
    </row>
    <row r="192" spans="1:63">
      <c r="A192" s="49"/>
      <c r="B192" s="50" t="s">
        <v>199</v>
      </c>
      <c r="C192" s="51">
        <v>0</v>
      </c>
      <c r="D192" s="51">
        <v>0</v>
      </c>
      <c r="E192" s="51">
        <v>0</v>
      </c>
      <c r="F192" s="51">
        <v>0</v>
      </c>
      <c r="G192" s="51">
        <v>0</v>
      </c>
      <c r="H192" s="51">
        <v>20.683482991387098</v>
      </c>
      <c r="I192" s="51">
        <v>230.65843051332257</v>
      </c>
      <c r="J192" s="51">
        <v>0</v>
      </c>
      <c r="K192" s="51">
        <v>0</v>
      </c>
      <c r="L192" s="51">
        <v>56.756359242774209</v>
      </c>
      <c r="M192" s="51">
        <v>0</v>
      </c>
      <c r="N192" s="51">
        <v>0</v>
      </c>
      <c r="O192" s="51">
        <v>0</v>
      </c>
      <c r="P192" s="51">
        <v>0</v>
      </c>
      <c r="Q192" s="51">
        <v>0</v>
      </c>
      <c r="R192" s="51">
        <v>9.8519088183225794</v>
      </c>
      <c r="S192" s="51">
        <v>9.0773825324193531</v>
      </c>
      <c r="T192" s="51">
        <v>0.23291127835483871</v>
      </c>
      <c r="U192" s="51">
        <v>0</v>
      </c>
      <c r="V192" s="51">
        <v>6.2955624527741936</v>
      </c>
      <c r="W192" s="51">
        <v>0</v>
      </c>
      <c r="X192" s="51">
        <v>0</v>
      </c>
      <c r="Y192" s="51">
        <v>0</v>
      </c>
      <c r="Z192" s="51">
        <v>0</v>
      </c>
      <c r="AA192" s="51">
        <v>0</v>
      </c>
      <c r="AB192" s="51">
        <v>1.322732618709678</v>
      </c>
      <c r="AC192" s="51">
        <v>1.0232227523225808</v>
      </c>
      <c r="AD192" s="51">
        <v>1.0644250927419354</v>
      </c>
      <c r="AE192" s="51">
        <v>0</v>
      </c>
      <c r="AF192" s="51">
        <v>6.8956218410967738</v>
      </c>
      <c r="AG192" s="51">
        <v>0</v>
      </c>
      <c r="AH192" s="51">
        <v>0</v>
      </c>
      <c r="AI192" s="51">
        <v>0</v>
      </c>
      <c r="AJ192" s="51">
        <v>0</v>
      </c>
      <c r="AK192" s="51">
        <v>0</v>
      </c>
      <c r="AL192" s="51">
        <v>0.1781043710322581</v>
      </c>
      <c r="AM192" s="51">
        <v>0.86854514283870976</v>
      </c>
      <c r="AN192" s="51">
        <v>0</v>
      </c>
      <c r="AO192" s="51">
        <v>0</v>
      </c>
      <c r="AP192" s="51">
        <v>0.17765541038709678</v>
      </c>
      <c r="AQ192" s="51">
        <v>0</v>
      </c>
      <c r="AR192" s="51">
        <v>3.0911583648387095</v>
      </c>
      <c r="AS192" s="51">
        <v>0</v>
      </c>
      <c r="AT192" s="51">
        <v>0</v>
      </c>
      <c r="AU192" s="51">
        <v>0</v>
      </c>
      <c r="AV192" s="51">
        <v>124.74647237648369</v>
      </c>
      <c r="AW192" s="51">
        <v>339.71617184516134</v>
      </c>
      <c r="AX192" s="51">
        <v>21.149299193870959</v>
      </c>
      <c r="AY192" s="51">
        <v>0</v>
      </c>
      <c r="AZ192" s="51">
        <v>394.4550554275699</v>
      </c>
      <c r="BA192" s="51">
        <v>0</v>
      </c>
      <c r="BB192" s="51">
        <v>0</v>
      </c>
      <c r="BC192" s="51">
        <v>0</v>
      </c>
      <c r="BD192" s="51">
        <v>0</v>
      </c>
      <c r="BE192" s="51">
        <v>0</v>
      </c>
      <c r="BF192" s="51">
        <v>44.574564738354916</v>
      </c>
      <c r="BG192" s="51">
        <v>39.230142703612898</v>
      </c>
      <c r="BH192" s="51">
        <v>3.5166461816451617</v>
      </c>
      <c r="BI192" s="51">
        <v>0</v>
      </c>
      <c r="BJ192" s="51">
        <v>47.644933778903201</v>
      </c>
      <c r="BK192" s="32">
        <f t="shared" si="8"/>
        <v>1363.2107896689247</v>
      </c>
    </row>
    <row r="193" spans="1:63">
      <c r="A193" s="49"/>
      <c r="B193" s="50" t="s">
        <v>200</v>
      </c>
      <c r="C193" s="51">
        <v>0</v>
      </c>
      <c r="D193" s="51">
        <v>0</v>
      </c>
      <c r="E193" s="51">
        <v>0</v>
      </c>
      <c r="F193" s="51">
        <v>0</v>
      </c>
      <c r="G193" s="51">
        <v>0</v>
      </c>
      <c r="H193" s="51">
        <v>0.21918242919354841</v>
      </c>
      <c r="I193" s="51">
        <v>0</v>
      </c>
      <c r="J193" s="51">
        <v>0</v>
      </c>
      <c r="K193" s="51">
        <v>0</v>
      </c>
      <c r="L193" s="51">
        <v>6.9162096774193549E-2</v>
      </c>
      <c r="M193" s="51">
        <v>0</v>
      </c>
      <c r="N193" s="51">
        <v>0</v>
      </c>
      <c r="O193" s="51">
        <v>0</v>
      </c>
      <c r="P193" s="51">
        <v>0</v>
      </c>
      <c r="Q193" s="51">
        <v>0</v>
      </c>
      <c r="R193" s="51">
        <v>0.16767724219354835</v>
      </c>
      <c r="S193" s="51">
        <v>1.1527016129032258E-2</v>
      </c>
      <c r="T193" s="51">
        <v>0</v>
      </c>
      <c r="U193" s="51">
        <v>0</v>
      </c>
      <c r="V193" s="51">
        <v>8.1841814516129027E-2</v>
      </c>
      <c r="W193" s="51">
        <v>0</v>
      </c>
      <c r="X193" s="51">
        <v>0</v>
      </c>
      <c r="Y193" s="51">
        <v>0</v>
      </c>
      <c r="Z193" s="51">
        <v>0</v>
      </c>
      <c r="AA193" s="51">
        <v>0</v>
      </c>
      <c r="AB193" s="51">
        <v>3.059567090548386</v>
      </c>
      <c r="AC193" s="51">
        <v>0</v>
      </c>
      <c r="AD193" s="51">
        <v>0</v>
      </c>
      <c r="AE193" s="51">
        <v>0</v>
      </c>
      <c r="AF193" s="51">
        <v>7.3896870077419345</v>
      </c>
      <c r="AG193" s="51">
        <v>0</v>
      </c>
      <c r="AH193" s="51">
        <v>0</v>
      </c>
      <c r="AI193" s="51">
        <v>0</v>
      </c>
      <c r="AJ193" s="51">
        <v>0</v>
      </c>
      <c r="AK193" s="51">
        <v>0</v>
      </c>
      <c r="AL193" s="51">
        <v>1.088122170580645</v>
      </c>
      <c r="AM193" s="51">
        <v>0</v>
      </c>
      <c r="AN193" s="51">
        <v>0</v>
      </c>
      <c r="AO193" s="51">
        <v>0</v>
      </c>
      <c r="AP193" s="51">
        <v>1.9882817096774188</v>
      </c>
      <c r="AQ193" s="51">
        <v>0</v>
      </c>
      <c r="AR193" s="51">
        <v>0</v>
      </c>
      <c r="AS193" s="51">
        <v>0</v>
      </c>
      <c r="AT193" s="51">
        <v>0</v>
      </c>
      <c r="AU193" s="51">
        <v>0</v>
      </c>
      <c r="AV193" s="51">
        <v>4.2958576277419374</v>
      </c>
      <c r="AW193" s="51">
        <v>3.8227026365161283</v>
      </c>
      <c r="AX193" s="51">
        <v>0</v>
      </c>
      <c r="AY193" s="51">
        <v>0</v>
      </c>
      <c r="AZ193" s="51">
        <v>8.5600121507155862</v>
      </c>
      <c r="BA193" s="51">
        <v>0</v>
      </c>
      <c r="BB193" s="51">
        <v>0</v>
      </c>
      <c r="BC193" s="51">
        <v>0</v>
      </c>
      <c r="BD193" s="51">
        <v>0</v>
      </c>
      <c r="BE193" s="51">
        <v>0</v>
      </c>
      <c r="BF193" s="51">
        <v>4.6706832605806508</v>
      </c>
      <c r="BG193" s="51">
        <v>1.1763769034193547</v>
      </c>
      <c r="BH193" s="51">
        <v>0</v>
      </c>
      <c r="BI193" s="51">
        <v>0</v>
      </c>
      <c r="BJ193" s="51">
        <v>2.9155350820322581</v>
      </c>
      <c r="BK193" s="32">
        <f t="shared" si="8"/>
        <v>39.516216238360748</v>
      </c>
    </row>
    <row r="194" spans="1:63">
      <c r="A194" s="49"/>
      <c r="B194" s="50" t="s">
        <v>201</v>
      </c>
      <c r="C194" s="51">
        <v>0</v>
      </c>
      <c r="D194" s="51">
        <v>0</v>
      </c>
      <c r="E194" s="51">
        <v>0</v>
      </c>
      <c r="F194" s="51">
        <v>0</v>
      </c>
      <c r="G194" s="51">
        <v>0</v>
      </c>
      <c r="H194" s="51">
        <v>0.13690432658064519</v>
      </c>
      <c r="I194" s="51">
        <v>1.1180999013870971</v>
      </c>
      <c r="J194" s="51">
        <v>0</v>
      </c>
      <c r="K194" s="51">
        <v>0</v>
      </c>
      <c r="L194" s="51">
        <v>2.2452778064516128E-2</v>
      </c>
      <c r="M194" s="51">
        <v>0</v>
      </c>
      <c r="N194" s="51">
        <v>0</v>
      </c>
      <c r="O194" s="51">
        <v>0</v>
      </c>
      <c r="P194" s="51">
        <v>0</v>
      </c>
      <c r="Q194" s="51">
        <v>0</v>
      </c>
      <c r="R194" s="51">
        <v>0.62652984851612914</v>
      </c>
      <c r="S194" s="51">
        <v>0</v>
      </c>
      <c r="T194" s="51">
        <v>0</v>
      </c>
      <c r="U194" s="51">
        <v>0</v>
      </c>
      <c r="V194" s="51">
        <v>0.11648937067741935</v>
      </c>
      <c r="W194" s="51">
        <v>0</v>
      </c>
      <c r="X194" s="51">
        <v>0</v>
      </c>
      <c r="Y194" s="51">
        <v>0</v>
      </c>
      <c r="Z194" s="51">
        <v>0</v>
      </c>
      <c r="AA194" s="51">
        <v>0</v>
      </c>
      <c r="AB194" s="51">
        <v>1.8949571333548392</v>
      </c>
      <c r="AC194" s="51">
        <v>0</v>
      </c>
      <c r="AD194" s="51">
        <v>0</v>
      </c>
      <c r="AE194" s="51">
        <v>0</v>
      </c>
      <c r="AF194" s="51">
        <v>4.6696643772580639</v>
      </c>
      <c r="AG194" s="51">
        <v>0</v>
      </c>
      <c r="AH194" s="51">
        <v>0</v>
      </c>
      <c r="AI194" s="51">
        <v>0</v>
      </c>
      <c r="AJ194" s="51">
        <v>0</v>
      </c>
      <c r="AK194" s="51">
        <v>0</v>
      </c>
      <c r="AL194" s="51">
        <v>0.85775509509677406</v>
      </c>
      <c r="AM194" s="51">
        <v>0.30202644193548389</v>
      </c>
      <c r="AN194" s="51">
        <v>0</v>
      </c>
      <c r="AO194" s="51">
        <v>0</v>
      </c>
      <c r="AP194" s="51">
        <v>1.7058900887096773</v>
      </c>
      <c r="AQ194" s="51">
        <v>0</v>
      </c>
      <c r="AR194" s="51">
        <v>0</v>
      </c>
      <c r="AS194" s="51">
        <v>0</v>
      </c>
      <c r="AT194" s="51">
        <v>0</v>
      </c>
      <c r="AU194" s="51">
        <v>0</v>
      </c>
      <c r="AV194" s="51">
        <v>6.8290580868709725</v>
      </c>
      <c r="AW194" s="51">
        <v>2.9531474322580644</v>
      </c>
      <c r="AX194" s="51">
        <v>0</v>
      </c>
      <c r="AY194" s="51">
        <v>0</v>
      </c>
      <c r="AZ194" s="51">
        <v>30.9034922937761</v>
      </c>
      <c r="BA194" s="51">
        <v>0</v>
      </c>
      <c r="BB194" s="51">
        <v>0</v>
      </c>
      <c r="BC194" s="51">
        <v>0</v>
      </c>
      <c r="BD194" s="51">
        <v>0</v>
      </c>
      <c r="BE194" s="51">
        <v>0</v>
      </c>
      <c r="BF194" s="51">
        <v>3.1152113218709694</v>
      </c>
      <c r="BG194" s="51">
        <v>0.11185045912903228</v>
      </c>
      <c r="BH194" s="51">
        <v>0</v>
      </c>
      <c r="BI194" s="51">
        <v>0</v>
      </c>
      <c r="BJ194" s="51">
        <v>4.3742821750967753</v>
      </c>
      <c r="BK194" s="32">
        <f t="shared" si="8"/>
        <v>59.737811130582564</v>
      </c>
    </row>
    <row r="195" spans="1:63">
      <c r="A195" s="49"/>
      <c r="B195" s="50" t="s">
        <v>202</v>
      </c>
      <c r="C195" s="51">
        <v>0</v>
      </c>
      <c r="D195" s="51">
        <v>0</v>
      </c>
      <c r="E195" s="51">
        <v>0</v>
      </c>
      <c r="F195" s="51">
        <v>0</v>
      </c>
      <c r="G195" s="51">
        <v>0</v>
      </c>
      <c r="H195" s="51">
        <v>0.36780043596774192</v>
      </c>
      <c r="I195" s="51">
        <v>0</v>
      </c>
      <c r="J195" s="51">
        <v>0</v>
      </c>
      <c r="K195" s="51">
        <v>0</v>
      </c>
      <c r="L195" s="51">
        <v>0.28711629032258068</v>
      </c>
      <c r="M195" s="51">
        <v>0</v>
      </c>
      <c r="N195" s="51">
        <v>0</v>
      </c>
      <c r="O195" s="51">
        <v>0</v>
      </c>
      <c r="P195" s="51">
        <v>0</v>
      </c>
      <c r="Q195" s="51">
        <v>0</v>
      </c>
      <c r="R195" s="51">
        <v>0.31670237538709678</v>
      </c>
      <c r="S195" s="51">
        <v>0</v>
      </c>
      <c r="T195" s="51">
        <v>0</v>
      </c>
      <c r="U195" s="51">
        <v>0</v>
      </c>
      <c r="V195" s="51">
        <v>0.34453954838709683</v>
      </c>
      <c r="W195" s="51">
        <v>0</v>
      </c>
      <c r="X195" s="51">
        <v>0</v>
      </c>
      <c r="Y195" s="51">
        <v>0</v>
      </c>
      <c r="Z195" s="51">
        <v>0</v>
      </c>
      <c r="AA195" s="51">
        <v>0</v>
      </c>
      <c r="AB195" s="51">
        <v>2.261031368193549</v>
      </c>
      <c r="AC195" s="51">
        <v>0.48069013225806451</v>
      </c>
      <c r="AD195" s="51">
        <v>0</v>
      </c>
      <c r="AE195" s="51">
        <v>0</v>
      </c>
      <c r="AF195" s="51">
        <v>10.257692062419354</v>
      </c>
      <c r="AG195" s="51">
        <v>0</v>
      </c>
      <c r="AH195" s="51">
        <v>0</v>
      </c>
      <c r="AI195" s="51">
        <v>0</v>
      </c>
      <c r="AJ195" s="51">
        <v>0</v>
      </c>
      <c r="AK195" s="51">
        <v>0</v>
      </c>
      <c r="AL195" s="51">
        <v>1.0358311256129034</v>
      </c>
      <c r="AM195" s="51">
        <v>0</v>
      </c>
      <c r="AN195" s="51">
        <v>0</v>
      </c>
      <c r="AO195" s="51">
        <v>0</v>
      </c>
      <c r="AP195" s="51">
        <v>1.2743875548387096</v>
      </c>
      <c r="AQ195" s="51">
        <v>0</v>
      </c>
      <c r="AR195" s="51">
        <v>0</v>
      </c>
      <c r="AS195" s="51">
        <v>0</v>
      </c>
      <c r="AT195" s="51">
        <v>0</v>
      </c>
      <c r="AU195" s="51">
        <v>0</v>
      </c>
      <c r="AV195" s="51">
        <v>4.4651704031612933</v>
      </c>
      <c r="AW195" s="51">
        <v>1.473967564935484</v>
      </c>
      <c r="AX195" s="51">
        <v>0</v>
      </c>
      <c r="AY195" s="51">
        <v>0</v>
      </c>
      <c r="AZ195" s="51">
        <v>11.456920949509765</v>
      </c>
      <c r="BA195" s="51">
        <v>0</v>
      </c>
      <c r="BB195" s="51">
        <v>0</v>
      </c>
      <c r="BC195" s="51">
        <v>0</v>
      </c>
      <c r="BD195" s="51">
        <v>0</v>
      </c>
      <c r="BE195" s="51">
        <v>0</v>
      </c>
      <c r="BF195" s="51">
        <v>6.7001117351290347</v>
      </c>
      <c r="BG195" s="51">
        <v>0.50315938512903224</v>
      </c>
      <c r="BH195" s="51">
        <v>0</v>
      </c>
      <c r="BI195" s="51">
        <v>0</v>
      </c>
      <c r="BJ195" s="51">
        <v>4.832688317064517</v>
      </c>
      <c r="BK195" s="32">
        <f t="shared" si="8"/>
        <v>46.057809248316218</v>
      </c>
    </row>
    <row r="196" spans="1:63">
      <c r="A196" s="49"/>
      <c r="B196" s="50" t="s">
        <v>203</v>
      </c>
      <c r="C196" s="51">
        <v>0</v>
      </c>
      <c r="D196" s="51">
        <v>0</v>
      </c>
      <c r="E196" s="51">
        <v>0</v>
      </c>
      <c r="F196" s="51">
        <v>0</v>
      </c>
      <c r="G196" s="51">
        <v>0</v>
      </c>
      <c r="H196" s="51">
        <v>0.19109372958064516</v>
      </c>
      <c r="I196" s="51">
        <v>0.42877306774193552</v>
      </c>
      <c r="J196" s="51">
        <v>0</v>
      </c>
      <c r="K196" s="51">
        <v>0</v>
      </c>
      <c r="L196" s="51">
        <v>0.24012983009677419</v>
      </c>
      <c r="M196" s="51">
        <v>0</v>
      </c>
      <c r="N196" s="51">
        <v>0</v>
      </c>
      <c r="O196" s="51">
        <v>0</v>
      </c>
      <c r="P196" s="51">
        <v>0</v>
      </c>
      <c r="Q196" s="51">
        <v>0</v>
      </c>
      <c r="R196" s="51">
        <v>0.23319434083870968</v>
      </c>
      <c r="S196" s="51">
        <v>0</v>
      </c>
      <c r="T196" s="51">
        <v>0</v>
      </c>
      <c r="U196" s="51">
        <v>0</v>
      </c>
      <c r="V196" s="51">
        <v>6.9530767741935479E-2</v>
      </c>
      <c r="W196" s="51">
        <v>0</v>
      </c>
      <c r="X196" s="51">
        <v>0</v>
      </c>
      <c r="Y196" s="51">
        <v>0</v>
      </c>
      <c r="Z196" s="51">
        <v>0</v>
      </c>
      <c r="AA196" s="51">
        <v>0</v>
      </c>
      <c r="AB196" s="51">
        <v>29.162561791677412</v>
      </c>
      <c r="AC196" s="51">
        <v>2.2087547999999999</v>
      </c>
      <c r="AD196" s="51">
        <v>0</v>
      </c>
      <c r="AE196" s="51">
        <v>0</v>
      </c>
      <c r="AF196" s="51">
        <v>62.169537589032267</v>
      </c>
      <c r="AG196" s="51">
        <v>0</v>
      </c>
      <c r="AH196" s="51">
        <v>0</v>
      </c>
      <c r="AI196" s="51">
        <v>0</v>
      </c>
      <c r="AJ196" s="51">
        <v>0</v>
      </c>
      <c r="AK196" s="51">
        <v>0</v>
      </c>
      <c r="AL196" s="51">
        <v>27.056749861548372</v>
      </c>
      <c r="AM196" s="51">
        <v>0.63333470967741934</v>
      </c>
      <c r="AN196" s="51">
        <v>0.11309548387096774</v>
      </c>
      <c r="AO196" s="51">
        <v>0</v>
      </c>
      <c r="AP196" s="51">
        <v>22.504869106451611</v>
      </c>
      <c r="AQ196" s="51">
        <v>0</v>
      </c>
      <c r="AR196" s="51">
        <v>0</v>
      </c>
      <c r="AS196" s="51">
        <v>0</v>
      </c>
      <c r="AT196" s="51">
        <v>0</v>
      </c>
      <c r="AU196" s="51">
        <v>0</v>
      </c>
      <c r="AV196" s="51">
        <v>3.2361685238064526</v>
      </c>
      <c r="AW196" s="51">
        <v>1.0008836032903226</v>
      </c>
      <c r="AX196" s="51">
        <v>0</v>
      </c>
      <c r="AY196" s="51">
        <v>0</v>
      </c>
      <c r="AZ196" s="51">
        <v>3.82064550210989</v>
      </c>
      <c r="BA196" s="51">
        <v>0</v>
      </c>
      <c r="BB196" s="51">
        <v>0</v>
      </c>
      <c r="BC196" s="51">
        <v>0</v>
      </c>
      <c r="BD196" s="51">
        <v>0</v>
      </c>
      <c r="BE196" s="51">
        <v>0</v>
      </c>
      <c r="BF196" s="51">
        <v>6.8933753701935281</v>
      </c>
      <c r="BG196" s="51">
        <v>3.2182964322580651E-2</v>
      </c>
      <c r="BH196" s="51">
        <v>0</v>
      </c>
      <c r="BI196" s="51">
        <v>0</v>
      </c>
      <c r="BJ196" s="51">
        <v>2.8235967314516119</v>
      </c>
      <c r="BK196" s="32">
        <f t="shared" si="8"/>
        <v>162.81847777343242</v>
      </c>
    </row>
    <row r="197" spans="1:63">
      <c r="A197" s="49"/>
      <c r="B197" s="50" t="s">
        <v>204</v>
      </c>
      <c r="C197" s="51">
        <v>0</v>
      </c>
      <c r="D197" s="51">
        <v>0</v>
      </c>
      <c r="E197" s="51">
        <v>0</v>
      </c>
      <c r="F197" s="51">
        <v>0</v>
      </c>
      <c r="G197" s="51">
        <v>0</v>
      </c>
      <c r="H197" s="51">
        <v>0.2221884404516129</v>
      </c>
      <c r="I197" s="51">
        <v>5.7217661290322583</v>
      </c>
      <c r="J197" s="51">
        <v>0</v>
      </c>
      <c r="K197" s="51">
        <v>0</v>
      </c>
      <c r="L197" s="51">
        <v>2.1425096882258061</v>
      </c>
      <c r="M197" s="51">
        <v>0</v>
      </c>
      <c r="N197" s="51">
        <v>0</v>
      </c>
      <c r="O197" s="51">
        <v>0</v>
      </c>
      <c r="P197" s="51">
        <v>0</v>
      </c>
      <c r="Q197" s="51">
        <v>0</v>
      </c>
      <c r="R197" s="51">
        <v>0.16450664500000001</v>
      </c>
      <c r="S197" s="51">
        <v>0</v>
      </c>
      <c r="T197" s="51">
        <v>0</v>
      </c>
      <c r="U197" s="51">
        <v>0</v>
      </c>
      <c r="V197" s="51">
        <v>0.54788573035483878</v>
      </c>
      <c r="W197" s="51">
        <v>0</v>
      </c>
      <c r="X197" s="51">
        <v>0</v>
      </c>
      <c r="Y197" s="51">
        <v>0</v>
      </c>
      <c r="Z197" s="51">
        <v>0</v>
      </c>
      <c r="AA197" s="51">
        <v>0</v>
      </c>
      <c r="AB197" s="51">
        <v>2.2515496774193549E-2</v>
      </c>
      <c r="AC197" s="51">
        <v>0</v>
      </c>
      <c r="AD197" s="51">
        <v>0</v>
      </c>
      <c r="AE197" s="51">
        <v>0</v>
      </c>
      <c r="AF197" s="51">
        <v>0</v>
      </c>
      <c r="AG197" s="51">
        <v>0</v>
      </c>
      <c r="AH197" s="51">
        <v>0</v>
      </c>
      <c r="AI197" s="51">
        <v>0</v>
      </c>
      <c r="AJ197" s="51">
        <v>0</v>
      </c>
      <c r="AK197" s="51">
        <v>0</v>
      </c>
      <c r="AL197" s="51">
        <v>6.5294940645161295E-2</v>
      </c>
      <c r="AM197" s="51">
        <v>0</v>
      </c>
      <c r="AN197" s="51">
        <v>0</v>
      </c>
      <c r="AO197" s="51">
        <v>0</v>
      </c>
      <c r="AP197" s="51">
        <v>0</v>
      </c>
      <c r="AQ197" s="51">
        <v>0</v>
      </c>
      <c r="AR197" s="51">
        <v>0</v>
      </c>
      <c r="AS197" s="51">
        <v>0</v>
      </c>
      <c r="AT197" s="51">
        <v>0</v>
      </c>
      <c r="AU197" s="51">
        <v>0</v>
      </c>
      <c r="AV197" s="51">
        <v>2.1858649007419371</v>
      </c>
      <c r="AW197" s="51">
        <v>1.0469705999999999</v>
      </c>
      <c r="AX197" s="51">
        <v>0</v>
      </c>
      <c r="AY197" s="51">
        <v>0</v>
      </c>
      <c r="AZ197" s="51">
        <v>1.7155682763652456</v>
      </c>
      <c r="BA197" s="51">
        <v>0</v>
      </c>
      <c r="BB197" s="51">
        <v>0</v>
      </c>
      <c r="BC197" s="51">
        <v>0</v>
      </c>
      <c r="BD197" s="51">
        <v>0</v>
      </c>
      <c r="BE197" s="51">
        <v>0</v>
      </c>
      <c r="BF197" s="51">
        <v>5.4397632945161307</v>
      </c>
      <c r="BG197" s="51">
        <v>0.67546490322580643</v>
      </c>
      <c r="BH197" s="51">
        <v>0</v>
      </c>
      <c r="BI197" s="51">
        <v>0</v>
      </c>
      <c r="BJ197" s="51">
        <v>3.0803875013225817</v>
      </c>
      <c r="BK197" s="32">
        <f t="shared" si="8"/>
        <v>23.030686546655566</v>
      </c>
    </row>
    <row r="198" spans="1:63">
      <c r="A198" s="49"/>
      <c r="B198" s="50" t="s">
        <v>205</v>
      </c>
      <c r="C198" s="51">
        <v>0</v>
      </c>
      <c r="D198" s="51">
        <v>0</v>
      </c>
      <c r="E198" s="51">
        <v>0</v>
      </c>
      <c r="F198" s="51">
        <v>0</v>
      </c>
      <c r="G198" s="51">
        <v>0</v>
      </c>
      <c r="H198" s="51">
        <v>0.25681683790322579</v>
      </c>
      <c r="I198" s="51">
        <v>2.3056800000000002</v>
      </c>
      <c r="J198" s="51">
        <v>0</v>
      </c>
      <c r="K198" s="51">
        <v>0</v>
      </c>
      <c r="L198" s="51">
        <v>3.2126478380000001</v>
      </c>
      <c r="M198" s="51">
        <v>0</v>
      </c>
      <c r="N198" s="51">
        <v>0</v>
      </c>
      <c r="O198" s="51">
        <v>0</v>
      </c>
      <c r="P198" s="51">
        <v>0</v>
      </c>
      <c r="Q198" s="51">
        <v>0</v>
      </c>
      <c r="R198" s="51">
        <v>0.38725261083870977</v>
      </c>
      <c r="S198" s="51">
        <v>9.5685720000000002E-2</v>
      </c>
      <c r="T198" s="51">
        <v>0</v>
      </c>
      <c r="U198" s="51">
        <v>0</v>
      </c>
      <c r="V198" s="51">
        <v>0.27093780296774178</v>
      </c>
      <c r="W198" s="51">
        <v>0</v>
      </c>
      <c r="X198" s="51">
        <v>0</v>
      </c>
      <c r="Y198" s="51">
        <v>0</v>
      </c>
      <c r="Z198" s="51">
        <v>0</v>
      </c>
      <c r="AA198" s="51">
        <v>0</v>
      </c>
      <c r="AB198" s="51">
        <v>0.22269877451612902</v>
      </c>
      <c r="AC198" s="51">
        <v>0</v>
      </c>
      <c r="AD198" s="51">
        <v>0</v>
      </c>
      <c r="AE198" s="51">
        <v>0</v>
      </c>
      <c r="AF198" s="51">
        <v>0.3745588754838709</v>
      </c>
      <c r="AG198" s="51">
        <v>0</v>
      </c>
      <c r="AH198" s="51">
        <v>0</v>
      </c>
      <c r="AI198" s="51">
        <v>0</v>
      </c>
      <c r="AJ198" s="51">
        <v>0</v>
      </c>
      <c r="AK198" s="51">
        <v>0</v>
      </c>
      <c r="AL198" s="51">
        <v>0.3577800311935484</v>
      </c>
      <c r="AM198" s="51">
        <v>0</v>
      </c>
      <c r="AN198" s="51">
        <v>0</v>
      </c>
      <c r="AO198" s="51">
        <v>0</v>
      </c>
      <c r="AP198" s="51">
        <v>0</v>
      </c>
      <c r="AQ198" s="51">
        <v>0</v>
      </c>
      <c r="AR198" s="51">
        <v>0</v>
      </c>
      <c r="AS198" s="51">
        <v>0</v>
      </c>
      <c r="AT198" s="51">
        <v>0</v>
      </c>
      <c r="AU198" s="51">
        <v>0</v>
      </c>
      <c r="AV198" s="51">
        <v>2.0291777688064521</v>
      </c>
      <c r="AW198" s="51">
        <v>0.10150234777419354</v>
      </c>
      <c r="AX198" s="51">
        <v>0</v>
      </c>
      <c r="AY198" s="51">
        <v>0</v>
      </c>
      <c r="AZ198" s="51">
        <v>3.3030478487013362</v>
      </c>
      <c r="BA198" s="51">
        <v>0</v>
      </c>
      <c r="BB198" s="51">
        <v>0</v>
      </c>
      <c r="BC198" s="51">
        <v>0</v>
      </c>
      <c r="BD198" s="51">
        <v>0</v>
      </c>
      <c r="BE198" s="51">
        <v>0</v>
      </c>
      <c r="BF198" s="51">
        <v>6.0944138249677371</v>
      </c>
      <c r="BG198" s="51">
        <v>0.63465184096774196</v>
      </c>
      <c r="BH198" s="51">
        <v>0</v>
      </c>
      <c r="BI198" s="51">
        <v>0</v>
      </c>
      <c r="BJ198" s="51">
        <v>3.8730834306774193</v>
      </c>
      <c r="BK198" s="32">
        <f t="shared" si="8"/>
        <v>23.519935552798103</v>
      </c>
    </row>
    <row r="199" spans="1:63">
      <c r="A199" s="49"/>
      <c r="B199" s="50" t="s">
        <v>206</v>
      </c>
      <c r="C199" s="51">
        <v>0</v>
      </c>
      <c r="D199" s="51">
        <v>0</v>
      </c>
      <c r="E199" s="51">
        <v>0</v>
      </c>
      <c r="F199" s="51">
        <v>0</v>
      </c>
      <c r="G199" s="51">
        <v>0</v>
      </c>
      <c r="H199" s="51">
        <v>0.25049366009677421</v>
      </c>
      <c r="I199" s="51">
        <v>0</v>
      </c>
      <c r="J199" s="51">
        <v>0</v>
      </c>
      <c r="K199" s="51">
        <v>0</v>
      </c>
      <c r="L199" s="51">
        <v>0.41097277419354838</v>
      </c>
      <c r="M199" s="51">
        <v>0</v>
      </c>
      <c r="N199" s="51">
        <v>0</v>
      </c>
      <c r="O199" s="51">
        <v>0</v>
      </c>
      <c r="P199" s="51">
        <v>0</v>
      </c>
      <c r="Q199" s="51">
        <v>0</v>
      </c>
      <c r="R199" s="51">
        <v>0.2837149164516129</v>
      </c>
      <c r="S199" s="51">
        <v>0</v>
      </c>
      <c r="T199" s="51">
        <v>0</v>
      </c>
      <c r="U199" s="51">
        <v>0</v>
      </c>
      <c r="V199" s="51">
        <v>9.7713806451612914E-2</v>
      </c>
      <c r="W199" s="51">
        <v>0</v>
      </c>
      <c r="X199" s="51">
        <v>0</v>
      </c>
      <c r="Y199" s="51">
        <v>0</v>
      </c>
      <c r="Z199" s="51">
        <v>0</v>
      </c>
      <c r="AA199" s="51">
        <v>0</v>
      </c>
      <c r="AB199" s="51">
        <v>24.133139286000013</v>
      </c>
      <c r="AC199" s="51">
        <v>2.5482571677419359</v>
      </c>
      <c r="AD199" s="51">
        <v>0</v>
      </c>
      <c r="AE199" s="51">
        <v>0</v>
      </c>
      <c r="AF199" s="51">
        <v>50.072932321516134</v>
      </c>
      <c r="AG199" s="51">
        <v>0</v>
      </c>
      <c r="AH199" s="51">
        <v>0</v>
      </c>
      <c r="AI199" s="51">
        <v>0</v>
      </c>
      <c r="AJ199" s="51">
        <v>0</v>
      </c>
      <c r="AK199" s="51">
        <v>0</v>
      </c>
      <c r="AL199" s="51">
        <v>24.155044265064522</v>
      </c>
      <c r="AM199" s="51">
        <v>0.65284995580645155</v>
      </c>
      <c r="AN199" s="51">
        <v>1.1275474193548387</v>
      </c>
      <c r="AO199" s="51">
        <v>0</v>
      </c>
      <c r="AP199" s="51">
        <v>20.895708436774193</v>
      </c>
      <c r="AQ199" s="51">
        <v>0</v>
      </c>
      <c r="AR199" s="51">
        <v>0</v>
      </c>
      <c r="AS199" s="51">
        <v>0</v>
      </c>
      <c r="AT199" s="51">
        <v>0</v>
      </c>
      <c r="AU199" s="51">
        <v>0</v>
      </c>
      <c r="AV199" s="51">
        <v>2.604154937290323</v>
      </c>
      <c r="AW199" s="51">
        <v>1.0455476156774197</v>
      </c>
      <c r="AX199" s="51">
        <v>0</v>
      </c>
      <c r="AY199" s="51">
        <v>0</v>
      </c>
      <c r="AZ199" s="51">
        <v>6.4194495758879357</v>
      </c>
      <c r="BA199" s="51">
        <v>0</v>
      </c>
      <c r="BB199" s="51">
        <v>0</v>
      </c>
      <c r="BC199" s="51">
        <v>0</v>
      </c>
      <c r="BD199" s="51">
        <v>0</v>
      </c>
      <c r="BE199" s="51">
        <v>0</v>
      </c>
      <c r="BF199" s="51">
        <v>5.4128309413225946</v>
      </c>
      <c r="BG199" s="51">
        <v>1.4291549173225806</v>
      </c>
      <c r="BH199" s="51">
        <v>0</v>
      </c>
      <c r="BI199" s="51">
        <v>0</v>
      </c>
      <c r="BJ199" s="51">
        <v>3.2670617336451619</v>
      </c>
      <c r="BK199" s="32">
        <f t="shared" si="8"/>
        <v>144.80657373059765</v>
      </c>
    </row>
    <row r="200" spans="1:63">
      <c r="A200" s="49"/>
      <c r="B200" s="50" t="s">
        <v>207</v>
      </c>
      <c r="C200" s="51">
        <v>0</v>
      </c>
      <c r="D200" s="51">
        <v>0</v>
      </c>
      <c r="E200" s="51">
        <v>0</v>
      </c>
      <c r="F200" s="51">
        <v>0</v>
      </c>
      <c r="G200" s="51">
        <v>0</v>
      </c>
      <c r="H200" s="51">
        <v>0.11843830638709679</v>
      </c>
      <c r="I200" s="51">
        <v>0</v>
      </c>
      <c r="J200" s="51">
        <v>0</v>
      </c>
      <c r="K200" s="51">
        <v>0</v>
      </c>
      <c r="L200" s="51">
        <v>0.2492942064516129</v>
      </c>
      <c r="M200" s="51">
        <v>0</v>
      </c>
      <c r="N200" s="51">
        <v>0</v>
      </c>
      <c r="O200" s="51">
        <v>0</v>
      </c>
      <c r="P200" s="51">
        <v>0</v>
      </c>
      <c r="Q200" s="51">
        <v>0</v>
      </c>
      <c r="R200" s="51">
        <v>3.5708470483870963E-2</v>
      </c>
      <c r="S200" s="51">
        <v>0</v>
      </c>
      <c r="T200" s="51">
        <v>0</v>
      </c>
      <c r="U200" s="51">
        <v>0</v>
      </c>
      <c r="V200" s="51">
        <v>0</v>
      </c>
      <c r="W200" s="51">
        <v>0</v>
      </c>
      <c r="X200" s="51">
        <v>0</v>
      </c>
      <c r="Y200" s="51">
        <v>0</v>
      </c>
      <c r="Z200" s="51">
        <v>0</v>
      </c>
      <c r="AA200" s="51">
        <v>0</v>
      </c>
      <c r="AB200" s="51">
        <v>0</v>
      </c>
      <c r="AC200" s="51">
        <v>0</v>
      </c>
      <c r="AD200" s="51">
        <v>0</v>
      </c>
      <c r="AE200" s="51">
        <v>0</v>
      </c>
      <c r="AF200" s="51">
        <v>0</v>
      </c>
      <c r="AG200" s="51">
        <v>0</v>
      </c>
      <c r="AH200" s="51">
        <v>0</v>
      </c>
      <c r="AI200" s="51">
        <v>0</v>
      </c>
      <c r="AJ200" s="51">
        <v>0</v>
      </c>
      <c r="AK200" s="51">
        <v>0</v>
      </c>
      <c r="AL200" s="51">
        <v>3.2878714193548386E-3</v>
      </c>
      <c r="AM200" s="51">
        <v>0</v>
      </c>
      <c r="AN200" s="51">
        <v>0</v>
      </c>
      <c r="AO200" s="51">
        <v>0</v>
      </c>
      <c r="AP200" s="51">
        <v>0</v>
      </c>
      <c r="AQ200" s="51">
        <v>0</v>
      </c>
      <c r="AR200" s="51">
        <v>0</v>
      </c>
      <c r="AS200" s="51">
        <v>0</v>
      </c>
      <c r="AT200" s="51">
        <v>0</v>
      </c>
      <c r="AU200" s="51">
        <v>0</v>
      </c>
      <c r="AV200" s="51">
        <v>5.001482068193547</v>
      </c>
      <c r="AW200" s="51">
        <v>0</v>
      </c>
      <c r="AX200" s="51">
        <v>0</v>
      </c>
      <c r="AY200" s="51">
        <v>0</v>
      </c>
      <c r="AZ200" s="51">
        <v>30.776503871780669</v>
      </c>
      <c r="BA200" s="51">
        <v>0</v>
      </c>
      <c r="BB200" s="51">
        <v>0</v>
      </c>
      <c r="BC200" s="51">
        <v>0</v>
      </c>
      <c r="BD200" s="51">
        <v>0</v>
      </c>
      <c r="BE200" s="51">
        <v>0</v>
      </c>
      <c r="BF200" s="51">
        <v>2.8484640450000027</v>
      </c>
      <c r="BG200" s="51">
        <v>0</v>
      </c>
      <c r="BH200" s="51">
        <v>0</v>
      </c>
      <c r="BI200" s="51">
        <v>0</v>
      </c>
      <c r="BJ200" s="51">
        <v>3.2098896314838705</v>
      </c>
      <c r="BK200" s="32">
        <f t="shared" si="8"/>
        <v>42.243068471200019</v>
      </c>
    </row>
    <row r="201" spans="1:63">
      <c r="A201" s="49"/>
      <c r="B201" s="50" t="s">
        <v>208</v>
      </c>
      <c r="C201" s="51">
        <v>0</v>
      </c>
      <c r="D201" s="51">
        <v>0</v>
      </c>
      <c r="E201" s="51">
        <v>0</v>
      </c>
      <c r="F201" s="51">
        <v>0</v>
      </c>
      <c r="G201" s="51">
        <v>0</v>
      </c>
      <c r="H201" s="51">
        <v>4.7065796129032271E-2</v>
      </c>
      <c r="I201" s="51">
        <v>4.4824567741935484</v>
      </c>
      <c r="J201" s="51">
        <v>0</v>
      </c>
      <c r="K201" s="51">
        <v>0</v>
      </c>
      <c r="L201" s="51">
        <v>5.6030709677419355E-2</v>
      </c>
      <c r="M201" s="51">
        <v>0</v>
      </c>
      <c r="N201" s="51">
        <v>0</v>
      </c>
      <c r="O201" s="51">
        <v>0</v>
      </c>
      <c r="P201" s="51">
        <v>0</v>
      </c>
      <c r="Q201" s="51">
        <v>0</v>
      </c>
      <c r="R201" s="51">
        <v>1.8162401806451615E-2</v>
      </c>
      <c r="S201" s="51">
        <v>0</v>
      </c>
      <c r="T201" s="51">
        <v>0</v>
      </c>
      <c r="U201" s="51">
        <v>0</v>
      </c>
      <c r="V201" s="51">
        <v>1.120614193548387E-3</v>
      </c>
      <c r="W201" s="51">
        <v>0</v>
      </c>
      <c r="X201" s="51">
        <v>0</v>
      </c>
      <c r="Y201" s="51">
        <v>0</v>
      </c>
      <c r="Z201" s="51">
        <v>0</v>
      </c>
      <c r="AA201" s="51">
        <v>0</v>
      </c>
      <c r="AB201" s="51">
        <v>0</v>
      </c>
      <c r="AC201" s="51">
        <v>0</v>
      </c>
      <c r="AD201" s="51">
        <v>0</v>
      </c>
      <c r="AE201" s="51">
        <v>0</v>
      </c>
      <c r="AF201" s="51">
        <v>0</v>
      </c>
      <c r="AG201" s="51">
        <v>0</v>
      </c>
      <c r="AH201" s="51">
        <v>0</v>
      </c>
      <c r="AI201" s="51">
        <v>0</v>
      </c>
      <c r="AJ201" s="51">
        <v>0</v>
      </c>
      <c r="AK201" s="51">
        <v>0</v>
      </c>
      <c r="AL201" s="51">
        <v>0</v>
      </c>
      <c r="AM201" s="51">
        <v>0</v>
      </c>
      <c r="AN201" s="51">
        <v>0</v>
      </c>
      <c r="AO201" s="51">
        <v>0</v>
      </c>
      <c r="AP201" s="51">
        <v>0</v>
      </c>
      <c r="AQ201" s="51">
        <v>0</v>
      </c>
      <c r="AR201" s="51">
        <v>0</v>
      </c>
      <c r="AS201" s="51">
        <v>0</v>
      </c>
      <c r="AT201" s="51">
        <v>0</v>
      </c>
      <c r="AU201" s="51">
        <v>0</v>
      </c>
      <c r="AV201" s="51">
        <v>2.3337627778064522</v>
      </c>
      <c r="AW201" s="51">
        <v>0.77352443764516121</v>
      </c>
      <c r="AX201" s="51">
        <v>0</v>
      </c>
      <c r="AY201" s="51">
        <v>0</v>
      </c>
      <c r="AZ201" s="51">
        <v>12.861325660509648</v>
      </c>
      <c r="BA201" s="51">
        <v>0</v>
      </c>
      <c r="BB201" s="51">
        <v>0</v>
      </c>
      <c r="BC201" s="51">
        <v>0</v>
      </c>
      <c r="BD201" s="51">
        <v>0</v>
      </c>
      <c r="BE201" s="51">
        <v>0</v>
      </c>
      <c r="BF201" s="51">
        <v>0.86786212532258067</v>
      </c>
      <c r="BG201" s="51">
        <v>0.55178725806451612</v>
      </c>
      <c r="BH201" s="51">
        <v>0</v>
      </c>
      <c r="BI201" s="51">
        <v>0</v>
      </c>
      <c r="BJ201" s="51">
        <v>1.8324749989032258</v>
      </c>
      <c r="BK201" s="32">
        <f t="shared" si="8"/>
        <v>23.825573554251584</v>
      </c>
    </row>
    <row r="202" spans="1:63">
      <c r="A202" s="49"/>
      <c r="B202" s="50" t="s">
        <v>209</v>
      </c>
      <c r="C202" s="51">
        <v>0</v>
      </c>
      <c r="D202" s="51">
        <v>0</v>
      </c>
      <c r="E202" s="51">
        <v>0</v>
      </c>
      <c r="F202" s="51">
        <v>0</v>
      </c>
      <c r="G202" s="51">
        <v>0</v>
      </c>
      <c r="H202" s="51">
        <v>0.37183703416129033</v>
      </c>
      <c r="I202" s="51">
        <v>0</v>
      </c>
      <c r="J202" s="51">
        <v>0</v>
      </c>
      <c r="K202" s="51">
        <v>0</v>
      </c>
      <c r="L202" s="51">
        <v>2.1482659183870965</v>
      </c>
      <c r="M202" s="51">
        <v>0</v>
      </c>
      <c r="N202" s="51">
        <v>0</v>
      </c>
      <c r="O202" s="51">
        <v>0</v>
      </c>
      <c r="P202" s="51">
        <v>0</v>
      </c>
      <c r="Q202" s="51">
        <v>0</v>
      </c>
      <c r="R202" s="51">
        <v>0.35763710370967744</v>
      </c>
      <c r="S202" s="51">
        <v>0</v>
      </c>
      <c r="T202" s="51">
        <v>0</v>
      </c>
      <c r="U202" s="51">
        <v>0</v>
      </c>
      <c r="V202" s="51">
        <v>5.2709467741935481E-2</v>
      </c>
      <c r="W202" s="51">
        <v>0</v>
      </c>
      <c r="X202" s="51">
        <v>0</v>
      </c>
      <c r="Y202" s="51">
        <v>0</v>
      </c>
      <c r="Z202" s="51">
        <v>0</v>
      </c>
      <c r="AA202" s="51">
        <v>0</v>
      </c>
      <c r="AB202" s="51">
        <v>1.195802667580645</v>
      </c>
      <c r="AC202" s="51">
        <v>0.20905458064516128</v>
      </c>
      <c r="AD202" s="51">
        <v>0</v>
      </c>
      <c r="AE202" s="51">
        <v>0</v>
      </c>
      <c r="AF202" s="51">
        <v>3.4708287235483866</v>
      </c>
      <c r="AG202" s="51">
        <v>0</v>
      </c>
      <c r="AH202" s="51">
        <v>0</v>
      </c>
      <c r="AI202" s="51">
        <v>0</v>
      </c>
      <c r="AJ202" s="51">
        <v>0</v>
      </c>
      <c r="AK202" s="51">
        <v>0</v>
      </c>
      <c r="AL202" s="51">
        <v>1.4133657647741935</v>
      </c>
      <c r="AM202" s="51">
        <v>0</v>
      </c>
      <c r="AN202" s="51">
        <v>0</v>
      </c>
      <c r="AO202" s="51">
        <v>0</v>
      </c>
      <c r="AP202" s="51">
        <v>1.5616377174193548</v>
      </c>
      <c r="AQ202" s="51">
        <v>0</v>
      </c>
      <c r="AR202" s="51">
        <v>0</v>
      </c>
      <c r="AS202" s="51">
        <v>0</v>
      </c>
      <c r="AT202" s="51">
        <v>0</v>
      </c>
      <c r="AU202" s="51">
        <v>0</v>
      </c>
      <c r="AV202" s="51">
        <v>8.2836039951290381</v>
      </c>
      <c r="AW202" s="51">
        <v>2.5295447468064518</v>
      </c>
      <c r="AX202" s="51">
        <v>0</v>
      </c>
      <c r="AY202" s="51">
        <v>0</v>
      </c>
      <c r="AZ202" s="51">
        <v>26.447244806524111</v>
      </c>
      <c r="BA202" s="51">
        <v>0</v>
      </c>
      <c r="BB202" s="51">
        <v>0</v>
      </c>
      <c r="BC202" s="51">
        <v>0</v>
      </c>
      <c r="BD202" s="51">
        <v>0</v>
      </c>
      <c r="BE202" s="51">
        <v>0</v>
      </c>
      <c r="BF202" s="51">
        <v>6.4880406768064578</v>
      </c>
      <c r="BG202" s="51">
        <v>1.0452732258064517E-2</v>
      </c>
      <c r="BH202" s="51">
        <v>0</v>
      </c>
      <c r="BI202" s="51">
        <v>0</v>
      </c>
      <c r="BJ202" s="51">
        <v>4.9776102221290301</v>
      </c>
      <c r="BK202" s="32">
        <f t="shared" si="8"/>
        <v>59.517636157620892</v>
      </c>
    </row>
    <row r="203" spans="1:63">
      <c r="A203" s="49"/>
      <c r="B203" s="50" t="s">
        <v>210</v>
      </c>
      <c r="C203" s="51">
        <v>0</v>
      </c>
      <c r="D203" s="51">
        <v>0</v>
      </c>
      <c r="E203" s="51">
        <v>0</v>
      </c>
      <c r="F203" s="51">
        <v>0</v>
      </c>
      <c r="G203" s="51">
        <v>0</v>
      </c>
      <c r="H203" s="51">
        <v>0.48713641541935487</v>
      </c>
      <c r="I203" s="51">
        <v>0</v>
      </c>
      <c r="J203" s="51">
        <v>0</v>
      </c>
      <c r="K203" s="51">
        <v>0</v>
      </c>
      <c r="L203" s="51">
        <v>0.20812619354838707</v>
      </c>
      <c r="M203" s="51">
        <v>0</v>
      </c>
      <c r="N203" s="51">
        <v>0</v>
      </c>
      <c r="O203" s="51">
        <v>0</v>
      </c>
      <c r="P203" s="51">
        <v>0</v>
      </c>
      <c r="Q203" s="51">
        <v>0</v>
      </c>
      <c r="R203" s="51">
        <v>0.33515376145161291</v>
      </c>
      <c r="S203" s="51">
        <v>1.7690726451612904E-2</v>
      </c>
      <c r="T203" s="51">
        <v>0</v>
      </c>
      <c r="U203" s="51">
        <v>0</v>
      </c>
      <c r="V203" s="51">
        <v>5.2031548387096775E-2</v>
      </c>
      <c r="W203" s="51">
        <v>0</v>
      </c>
      <c r="X203" s="51">
        <v>0</v>
      </c>
      <c r="Y203" s="51">
        <v>0</v>
      </c>
      <c r="Z203" s="51">
        <v>0</v>
      </c>
      <c r="AA203" s="51">
        <v>0</v>
      </c>
      <c r="AB203" s="51">
        <v>3.1860982803225801</v>
      </c>
      <c r="AC203" s="51">
        <v>0</v>
      </c>
      <c r="AD203" s="51">
        <v>0</v>
      </c>
      <c r="AE203" s="51">
        <v>0</v>
      </c>
      <c r="AF203" s="51">
        <v>0.16749300651612906</v>
      </c>
      <c r="AG203" s="51">
        <v>0</v>
      </c>
      <c r="AH203" s="51">
        <v>0</v>
      </c>
      <c r="AI203" s="51">
        <v>0</v>
      </c>
      <c r="AJ203" s="51">
        <v>0</v>
      </c>
      <c r="AK203" s="51">
        <v>0</v>
      </c>
      <c r="AL203" s="51">
        <v>1.4727801182258062</v>
      </c>
      <c r="AM203" s="51">
        <v>0</v>
      </c>
      <c r="AN203" s="51">
        <v>0</v>
      </c>
      <c r="AO203" s="51">
        <v>0</v>
      </c>
      <c r="AP203" s="51">
        <v>0</v>
      </c>
      <c r="AQ203" s="51">
        <v>0</v>
      </c>
      <c r="AR203" s="51">
        <v>0</v>
      </c>
      <c r="AS203" s="51">
        <v>0</v>
      </c>
      <c r="AT203" s="51">
        <v>0</v>
      </c>
      <c r="AU203" s="51">
        <v>0</v>
      </c>
      <c r="AV203" s="51">
        <v>11.372375535838705</v>
      </c>
      <c r="AW203" s="51">
        <v>0.77506040322580638</v>
      </c>
      <c r="AX203" s="51">
        <v>0</v>
      </c>
      <c r="AY203" s="51">
        <v>0</v>
      </c>
      <c r="AZ203" s="51">
        <v>1.5397984715743085</v>
      </c>
      <c r="BA203" s="51">
        <v>0</v>
      </c>
      <c r="BB203" s="51">
        <v>0</v>
      </c>
      <c r="BC203" s="51">
        <v>0</v>
      </c>
      <c r="BD203" s="51">
        <v>0</v>
      </c>
      <c r="BE203" s="51">
        <v>0</v>
      </c>
      <c r="BF203" s="51">
        <v>6.4635744051935475</v>
      </c>
      <c r="BG203" s="51">
        <v>0.31002416129032256</v>
      </c>
      <c r="BH203" s="51">
        <v>0</v>
      </c>
      <c r="BI203" s="51">
        <v>0</v>
      </c>
      <c r="BJ203" s="51">
        <v>0.35607031261290323</v>
      </c>
      <c r="BK203" s="32">
        <f t="shared" si="8"/>
        <v>26.743413340058172</v>
      </c>
    </row>
    <row r="204" spans="1:63">
      <c r="A204" s="49"/>
      <c r="B204" s="50" t="s">
        <v>211</v>
      </c>
      <c r="C204" s="51">
        <v>0</v>
      </c>
      <c r="D204" s="51">
        <v>0</v>
      </c>
      <c r="E204" s="51">
        <v>0</v>
      </c>
      <c r="F204" s="51">
        <v>0</v>
      </c>
      <c r="G204" s="51">
        <v>0</v>
      </c>
      <c r="H204" s="51">
        <v>0.56082523961290331</v>
      </c>
      <c r="I204" s="51">
        <v>0</v>
      </c>
      <c r="J204" s="51">
        <v>0</v>
      </c>
      <c r="K204" s="51">
        <v>0</v>
      </c>
      <c r="L204" s="51">
        <v>0.16207416774193548</v>
      </c>
      <c r="M204" s="51">
        <v>0</v>
      </c>
      <c r="N204" s="51">
        <v>0</v>
      </c>
      <c r="O204" s="51">
        <v>0</v>
      </c>
      <c r="P204" s="51">
        <v>0</v>
      </c>
      <c r="Q204" s="51">
        <v>0</v>
      </c>
      <c r="R204" s="51">
        <v>0.13234368761290322</v>
      </c>
      <c r="S204" s="51">
        <v>0</v>
      </c>
      <c r="T204" s="51">
        <v>0</v>
      </c>
      <c r="U204" s="51">
        <v>0</v>
      </c>
      <c r="V204" s="51">
        <v>0</v>
      </c>
      <c r="W204" s="51">
        <v>0</v>
      </c>
      <c r="X204" s="51">
        <v>0</v>
      </c>
      <c r="Y204" s="51">
        <v>0</v>
      </c>
      <c r="Z204" s="51">
        <v>0</v>
      </c>
      <c r="AA204" s="51">
        <v>0</v>
      </c>
      <c r="AB204" s="51">
        <v>3.3084215819354839</v>
      </c>
      <c r="AC204" s="51">
        <v>0.50556564516129032</v>
      </c>
      <c r="AD204" s="51">
        <v>0</v>
      </c>
      <c r="AE204" s="51">
        <v>0</v>
      </c>
      <c r="AF204" s="51">
        <v>0</v>
      </c>
      <c r="AG204" s="51">
        <v>0</v>
      </c>
      <c r="AH204" s="51">
        <v>0</v>
      </c>
      <c r="AI204" s="51">
        <v>0</v>
      </c>
      <c r="AJ204" s="51">
        <v>0</v>
      </c>
      <c r="AK204" s="51">
        <v>0</v>
      </c>
      <c r="AL204" s="51">
        <v>2.4530045103225802</v>
      </c>
      <c r="AM204" s="51">
        <v>0</v>
      </c>
      <c r="AN204" s="51">
        <v>0</v>
      </c>
      <c r="AO204" s="51">
        <v>0</v>
      </c>
      <c r="AP204" s="51">
        <v>0</v>
      </c>
      <c r="AQ204" s="51">
        <v>0</v>
      </c>
      <c r="AR204" s="51">
        <v>0</v>
      </c>
      <c r="AS204" s="51">
        <v>0</v>
      </c>
      <c r="AT204" s="51">
        <v>0</v>
      </c>
      <c r="AU204" s="51">
        <v>0</v>
      </c>
      <c r="AV204" s="51">
        <v>28.094200885709665</v>
      </c>
      <c r="AW204" s="51">
        <v>2.8817241774193545</v>
      </c>
      <c r="AX204" s="51">
        <v>0</v>
      </c>
      <c r="AY204" s="51">
        <v>0</v>
      </c>
      <c r="AZ204" s="51">
        <v>1.4959586368136177</v>
      </c>
      <c r="BA204" s="51">
        <v>0</v>
      </c>
      <c r="BB204" s="51">
        <v>0</v>
      </c>
      <c r="BC204" s="51">
        <v>0</v>
      </c>
      <c r="BD204" s="51">
        <v>0</v>
      </c>
      <c r="BE204" s="51">
        <v>0</v>
      </c>
      <c r="BF204" s="51">
        <v>2.3838523081935485</v>
      </c>
      <c r="BG204" s="51">
        <v>1.1324569337419355</v>
      </c>
      <c r="BH204" s="51">
        <v>0</v>
      </c>
      <c r="BI204" s="51">
        <v>0</v>
      </c>
      <c r="BJ204" s="51">
        <v>0.3437846387096774</v>
      </c>
      <c r="BK204" s="32">
        <f t="shared" si="8"/>
        <v>43.454212412974897</v>
      </c>
    </row>
    <row r="205" spans="1:63">
      <c r="A205" s="49"/>
      <c r="B205" s="50" t="s">
        <v>212</v>
      </c>
      <c r="C205" s="51">
        <v>0</v>
      </c>
      <c r="D205" s="51">
        <v>0</v>
      </c>
      <c r="E205" s="51">
        <v>0</v>
      </c>
      <c r="F205" s="51">
        <v>0</v>
      </c>
      <c r="G205" s="51">
        <v>0</v>
      </c>
      <c r="H205" s="51">
        <v>7.5052963838709671E-2</v>
      </c>
      <c r="I205" s="51">
        <v>0</v>
      </c>
      <c r="J205" s="51">
        <v>0</v>
      </c>
      <c r="K205" s="51">
        <v>0</v>
      </c>
      <c r="L205" s="51">
        <v>1.2388219548387095E-2</v>
      </c>
      <c r="M205" s="51">
        <v>0</v>
      </c>
      <c r="N205" s="51">
        <v>0</v>
      </c>
      <c r="O205" s="51">
        <v>0</v>
      </c>
      <c r="P205" s="51">
        <v>0</v>
      </c>
      <c r="Q205" s="51">
        <v>0</v>
      </c>
      <c r="R205" s="51">
        <v>2.9901553354838711E-2</v>
      </c>
      <c r="S205" s="51">
        <v>0</v>
      </c>
      <c r="T205" s="51">
        <v>0</v>
      </c>
      <c r="U205" s="51">
        <v>0</v>
      </c>
      <c r="V205" s="51">
        <v>5.6315001290322582E-3</v>
      </c>
      <c r="W205" s="51">
        <v>0</v>
      </c>
      <c r="X205" s="51">
        <v>0</v>
      </c>
      <c r="Y205" s="51">
        <v>0</v>
      </c>
      <c r="Z205" s="51">
        <v>0</v>
      </c>
      <c r="AA205" s="51">
        <v>0</v>
      </c>
      <c r="AB205" s="51">
        <v>1.1961096774193554</v>
      </c>
      <c r="AC205" s="51">
        <v>0</v>
      </c>
      <c r="AD205" s="51">
        <v>0</v>
      </c>
      <c r="AE205" s="51">
        <v>0</v>
      </c>
      <c r="AF205" s="51">
        <v>1.3548387096774195E-2</v>
      </c>
      <c r="AG205" s="51">
        <v>0</v>
      </c>
      <c r="AH205" s="51">
        <v>0</v>
      </c>
      <c r="AI205" s="51">
        <v>0</v>
      </c>
      <c r="AJ205" s="51">
        <v>0</v>
      </c>
      <c r="AK205" s="51">
        <v>0</v>
      </c>
      <c r="AL205" s="51">
        <v>0.97117870967741926</v>
      </c>
      <c r="AM205" s="51">
        <v>0.12822580645161291</v>
      </c>
      <c r="AN205" s="51">
        <v>0</v>
      </c>
      <c r="AO205" s="51">
        <v>0</v>
      </c>
      <c r="AP205" s="51">
        <v>0</v>
      </c>
      <c r="AQ205" s="51">
        <v>0</v>
      </c>
      <c r="AR205" s="51">
        <v>0</v>
      </c>
      <c r="AS205" s="51">
        <v>0</v>
      </c>
      <c r="AT205" s="51">
        <v>0</v>
      </c>
      <c r="AU205" s="51">
        <v>0</v>
      </c>
      <c r="AV205" s="51">
        <v>1.5205625740967756</v>
      </c>
      <c r="AW205" s="51">
        <v>9.0000000000000011E-2</v>
      </c>
      <c r="AX205" s="51">
        <v>0</v>
      </c>
      <c r="AY205" s="51">
        <v>0</v>
      </c>
      <c r="AZ205" s="51">
        <v>0.14354654438709677</v>
      </c>
      <c r="BA205" s="51">
        <v>0</v>
      </c>
      <c r="BB205" s="51">
        <v>0</v>
      </c>
      <c r="BC205" s="51">
        <v>0</v>
      </c>
      <c r="BD205" s="51">
        <v>0</v>
      </c>
      <c r="BE205" s="51">
        <v>0</v>
      </c>
      <c r="BF205" s="51">
        <v>0.40709060570967753</v>
      </c>
      <c r="BG205" s="51">
        <v>7.567645161290322E-2</v>
      </c>
      <c r="BH205" s="51">
        <v>0</v>
      </c>
      <c r="BI205" s="51">
        <v>0</v>
      </c>
      <c r="BJ205" s="51">
        <v>5.7161361290322579E-2</v>
      </c>
      <c r="BK205" s="32">
        <f t="shared" si="8"/>
        <v>4.7260743546129049</v>
      </c>
    </row>
    <row r="206" spans="1:63">
      <c r="A206" s="49"/>
      <c r="B206" s="50" t="s">
        <v>213</v>
      </c>
      <c r="C206" s="51">
        <v>0</v>
      </c>
      <c r="D206" s="51">
        <v>0</v>
      </c>
      <c r="E206" s="51">
        <v>242.81689449938716</v>
      </c>
      <c r="F206" s="51">
        <v>0</v>
      </c>
      <c r="G206" s="51">
        <v>0</v>
      </c>
      <c r="H206" s="51">
        <v>298.50377947090334</v>
      </c>
      <c r="I206" s="51">
        <v>1851.2809346427239</v>
      </c>
      <c r="J206" s="51">
        <v>55.083752427806452</v>
      </c>
      <c r="K206" s="51">
        <v>0</v>
      </c>
      <c r="L206" s="51">
        <v>174.50914273835483</v>
      </c>
      <c r="M206" s="51">
        <v>0</v>
      </c>
      <c r="N206" s="51">
        <v>0</v>
      </c>
      <c r="O206" s="51">
        <v>0</v>
      </c>
      <c r="P206" s="51">
        <v>0</v>
      </c>
      <c r="Q206" s="51">
        <v>0</v>
      </c>
      <c r="R206" s="51">
        <v>43.57114063554836</v>
      </c>
      <c r="S206" s="51">
        <v>72.595532848290361</v>
      </c>
      <c r="T206" s="51">
        <v>202.13925964167743</v>
      </c>
      <c r="U206" s="51">
        <v>0</v>
      </c>
      <c r="V206" s="51">
        <v>30.67120149590323</v>
      </c>
      <c r="W206" s="51">
        <v>0</v>
      </c>
      <c r="X206" s="51">
        <v>0</v>
      </c>
      <c r="Y206" s="51">
        <v>0</v>
      </c>
      <c r="Z206" s="51">
        <v>0</v>
      </c>
      <c r="AA206" s="51">
        <v>0</v>
      </c>
      <c r="AB206" s="51">
        <v>1.0636840830967742</v>
      </c>
      <c r="AC206" s="51">
        <v>0.20791419448387094</v>
      </c>
      <c r="AD206" s="51">
        <v>0</v>
      </c>
      <c r="AE206" s="51">
        <v>0</v>
      </c>
      <c r="AF206" s="51">
        <v>0.75103695300000006</v>
      </c>
      <c r="AG206" s="51">
        <v>0</v>
      </c>
      <c r="AH206" s="51">
        <v>0</v>
      </c>
      <c r="AI206" s="51">
        <v>0</v>
      </c>
      <c r="AJ206" s="51">
        <v>0</v>
      </c>
      <c r="AK206" s="51">
        <v>0</v>
      </c>
      <c r="AL206" s="51">
        <v>1.6521531142580643</v>
      </c>
      <c r="AM206" s="51">
        <v>2.161618583516129</v>
      </c>
      <c r="AN206" s="51">
        <v>19.753907433419357</v>
      </c>
      <c r="AO206" s="51">
        <v>0</v>
      </c>
      <c r="AP206" s="51">
        <v>1.9747451539677421</v>
      </c>
      <c r="AQ206" s="51">
        <v>0</v>
      </c>
      <c r="AR206" s="51">
        <v>0</v>
      </c>
      <c r="AS206" s="51">
        <v>0</v>
      </c>
      <c r="AT206" s="51">
        <v>0</v>
      </c>
      <c r="AU206" s="51">
        <v>0</v>
      </c>
      <c r="AV206" s="51">
        <v>318.455287300257</v>
      </c>
      <c r="AW206" s="51">
        <v>863.97969899099951</v>
      </c>
      <c r="AX206" s="51">
        <v>31.261555372258059</v>
      </c>
      <c r="AY206" s="51">
        <v>0</v>
      </c>
      <c r="AZ206" s="51">
        <v>466.70352240212975</v>
      </c>
      <c r="BA206" s="51">
        <v>0</v>
      </c>
      <c r="BB206" s="51">
        <v>0</v>
      </c>
      <c r="BC206" s="51">
        <v>0</v>
      </c>
      <c r="BD206" s="51">
        <v>0</v>
      </c>
      <c r="BE206" s="51">
        <v>0</v>
      </c>
      <c r="BF206" s="51">
        <v>516.45501806625941</v>
      </c>
      <c r="BG206" s="51">
        <v>263.52914004932251</v>
      </c>
      <c r="BH206" s="51">
        <v>419.99947435048387</v>
      </c>
      <c r="BI206" s="51">
        <v>0</v>
      </c>
      <c r="BJ206" s="51">
        <v>286.65965762187159</v>
      </c>
      <c r="BK206" s="32">
        <f t="shared" si="8"/>
        <v>6165.7800520699184</v>
      </c>
    </row>
    <row r="207" spans="1:63">
      <c r="A207" s="49"/>
      <c r="B207" s="50" t="s">
        <v>214</v>
      </c>
      <c r="C207" s="51">
        <v>0</v>
      </c>
      <c r="D207" s="51">
        <v>0</v>
      </c>
      <c r="E207" s="51">
        <v>0</v>
      </c>
      <c r="F207" s="51">
        <v>0</v>
      </c>
      <c r="G207" s="51">
        <v>0</v>
      </c>
      <c r="H207" s="51">
        <v>5.1742257895483856</v>
      </c>
      <c r="I207" s="51">
        <v>5.7148068702580641</v>
      </c>
      <c r="J207" s="51">
        <v>0.15591424764516129</v>
      </c>
      <c r="K207" s="51">
        <v>0</v>
      </c>
      <c r="L207" s="51">
        <v>12.407694293387097</v>
      </c>
      <c r="M207" s="51">
        <v>0</v>
      </c>
      <c r="N207" s="51">
        <v>0</v>
      </c>
      <c r="O207" s="51">
        <v>0</v>
      </c>
      <c r="P207" s="51">
        <v>0</v>
      </c>
      <c r="Q207" s="51">
        <v>0</v>
      </c>
      <c r="R207" s="51">
        <v>12.027170027677423</v>
      </c>
      <c r="S207" s="51">
        <v>2.4409027571935482</v>
      </c>
      <c r="T207" s="51">
        <v>0</v>
      </c>
      <c r="U207" s="51">
        <v>0</v>
      </c>
      <c r="V207" s="51">
        <v>7.9554663318387107</v>
      </c>
      <c r="W207" s="51">
        <v>0</v>
      </c>
      <c r="X207" s="51">
        <v>0</v>
      </c>
      <c r="Y207" s="51">
        <v>0</v>
      </c>
      <c r="Z207" s="51">
        <v>0</v>
      </c>
      <c r="AA207" s="51">
        <v>0</v>
      </c>
      <c r="AB207" s="51">
        <v>4.7320447399677432</v>
      </c>
      <c r="AC207" s="51">
        <v>5.0593562741935466E-2</v>
      </c>
      <c r="AD207" s="51">
        <v>0</v>
      </c>
      <c r="AE207" s="51">
        <v>0</v>
      </c>
      <c r="AF207" s="51">
        <v>5.8946708984193563</v>
      </c>
      <c r="AG207" s="51">
        <v>0</v>
      </c>
      <c r="AH207" s="51">
        <v>0</v>
      </c>
      <c r="AI207" s="51">
        <v>0</v>
      </c>
      <c r="AJ207" s="51">
        <v>0</v>
      </c>
      <c r="AK207" s="51">
        <v>0</v>
      </c>
      <c r="AL207" s="51">
        <v>14.861223428870975</v>
      </c>
      <c r="AM207" s="51">
        <v>1.4156141979677419</v>
      </c>
      <c r="AN207" s="51">
        <v>0</v>
      </c>
      <c r="AO207" s="51">
        <v>0</v>
      </c>
      <c r="AP207" s="51">
        <v>0.76811832790322587</v>
      </c>
      <c r="AQ207" s="51">
        <v>0</v>
      </c>
      <c r="AR207" s="51">
        <v>0</v>
      </c>
      <c r="AS207" s="51">
        <v>0</v>
      </c>
      <c r="AT207" s="51">
        <v>0</v>
      </c>
      <c r="AU207" s="51">
        <v>0</v>
      </c>
      <c r="AV207" s="51">
        <v>133.19069446234596</v>
      </c>
      <c r="AW207" s="51">
        <v>24.828373164548392</v>
      </c>
      <c r="AX207" s="51">
        <v>0</v>
      </c>
      <c r="AY207" s="51">
        <v>0</v>
      </c>
      <c r="AZ207" s="51">
        <v>166.51349295109668</v>
      </c>
      <c r="BA207" s="51">
        <v>0</v>
      </c>
      <c r="BB207" s="51">
        <v>0</v>
      </c>
      <c r="BC207" s="51">
        <v>0</v>
      </c>
      <c r="BD207" s="51">
        <v>0</v>
      </c>
      <c r="BE207" s="51">
        <v>0</v>
      </c>
      <c r="BF207" s="51">
        <v>299.61463013490362</v>
      </c>
      <c r="BG207" s="51">
        <v>21.1152673546129</v>
      </c>
      <c r="BH207" s="51">
        <v>7.529287500419354</v>
      </c>
      <c r="BI207" s="51">
        <v>0</v>
      </c>
      <c r="BJ207" s="51">
        <v>156.68529267125803</v>
      </c>
      <c r="BK207" s="32">
        <f t="shared" si="8"/>
        <v>883.0754837126043</v>
      </c>
    </row>
    <row r="208" spans="1:63">
      <c r="A208" s="49"/>
      <c r="B208" s="50" t="s">
        <v>215</v>
      </c>
      <c r="C208" s="51">
        <v>0</v>
      </c>
      <c r="D208" s="51">
        <v>0</v>
      </c>
      <c r="E208" s="51">
        <v>0</v>
      </c>
      <c r="F208" s="51">
        <v>0</v>
      </c>
      <c r="G208" s="51">
        <v>0</v>
      </c>
      <c r="H208" s="51">
        <v>0.97206360280645177</v>
      </c>
      <c r="I208" s="51">
        <v>0.68359220116129071</v>
      </c>
      <c r="J208" s="51">
        <v>0</v>
      </c>
      <c r="K208" s="51">
        <v>0</v>
      </c>
      <c r="L208" s="51">
        <v>1.0549209727096773</v>
      </c>
      <c r="M208" s="51">
        <v>0</v>
      </c>
      <c r="N208" s="51">
        <v>0</v>
      </c>
      <c r="O208" s="51">
        <v>0</v>
      </c>
      <c r="P208" s="51">
        <v>0</v>
      </c>
      <c r="Q208" s="51">
        <v>0</v>
      </c>
      <c r="R208" s="51">
        <v>0.71975535264516122</v>
      </c>
      <c r="S208" s="51">
        <v>0.64222937616129017</v>
      </c>
      <c r="T208" s="51">
        <v>0</v>
      </c>
      <c r="U208" s="51">
        <v>0</v>
      </c>
      <c r="V208" s="51">
        <v>0.24588222841935486</v>
      </c>
      <c r="W208" s="51">
        <v>0</v>
      </c>
      <c r="X208" s="51">
        <v>0</v>
      </c>
      <c r="Y208" s="51">
        <v>0</v>
      </c>
      <c r="Z208" s="51">
        <v>0</v>
      </c>
      <c r="AA208" s="51">
        <v>0</v>
      </c>
      <c r="AB208" s="51">
        <v>0.66638699903225784</v>
      </c>
      <c r="AC208" s="51">
        <v>6.3750855129032266E-2</v>
      </c>
      <c r="AD208" s="51">
        <v>0</v>
      </c>
      <c r="AE208" s="51">
        <v>0</v>
      </c>
      <c r="AF208" s="51">
        <v>0.67287677629032239</v>
      </c>
      <c r="AG208" s="51">
        <v>0</v>
      </c>
      <c r="AH208" s="51">
        <v>0</v>
      </c>
      <c r="AI208" s="51">
        <v>0</v>
      </c>
      <c r="AJ208" s="51">
        <v>0</v>
      </c>
      <c r="AK208" s="51">
        <v>0</v>
      </c>
      <c r="AL208" s="51">
        <v>0.38139732303225804</v>
      </c>
      <c r="AM208" s="51">
        <v>0</v>
      </c>
      <c r="AN208" s="51">
        <v>0</v>
      </c>
      <c r="AO208" s="51">
        <v>0</v>
      </c>
      <c r="AP208" s="51">
        <v>0.12674873254838712</v>
      </c>
      <c r="AQ208" s="51">
        <v>0</v>
      </c>
      <c r="AR208" s="51">
        <v>0</v>
      </c>
      <c r="AS208" s="51">
        <v>0</v>
      </c>
      <c r="AT208" s="51">
        <v>0</v>
      </c>
      <c r="AU208" s="51">
        <v>0</v>
      </c>
      <c r="AV208" s="51">
        <v>34.920927333614486</v>
      </c>
      <c r="AW208" s="51">
        <v>7.5535918849032271</v>
      </c>
      <c r="AX208" s="51">
        <v>1.0330540307096772</v>
      </c>
      <c r="AY208" s="51">
        <v>0</v>
      </c>
      <c r="AZ208" s="51">
        <v>67.737296321903202</v>
      </c>
      <c r="BA208" s="51">
        <v>0</v>
      </c>
      <c r="BB208" s="51">
        <v>0</v>
      </c>
      <c r="BC208" s="51">
        <v>0</v>
      </c>
      <c r="BD208" s="51">
        <v>0</v>
      </c>
      <c r="BE208" s="51">
        <v>0</v>
      </c>
      <c r="BF208" s="51">
        <v>86.186678068290533</v>
      </c>
      <c r="BG208" s="51">
        <v>36.281007648258047</v>
      </c>
      <c r="BH208" s="51">
        <v>1.1275402869032258</v>
      </c>
      <c r="BI208" s="51">
        <v>0</v>
      </c>
      <c r="BJ208" s="51">
        <v>35.77600978058063</v>
      </c>
      <c r="BK208" s="32">
        <f t="shared" si="8"/>
        <v>276.8457097750985</v>
      </c>
    </row>
    <row r="209" spans="1:63">
      <c r="A209" s="49"/>
      <c r="B209" s="50" t="s">
        <v>216</v>
      </c>
      <c r="C209" s="51">
        <v>0</v>
      </c>
      <c r="D209" s="51">
        <v>0</v>
      </c>
      <c r="E209" s="51">
        <v>0</v>
      </c>
      <c r="F209" s="51">
        <v>0</v>
      </c>
      <c r="G209" s="51">
        <v>0</v>
      </c>
      <c r="H209" s="51">
        <v>0.82868839190322596</v>
      </c>
      <c r="I209" s="51">
        <v>0</v>
      </c>
      <c r="J209" s="51">
        <v>0</v>
      </c>
      <c r="K209" s="51">
        <v>0</v>
      </c>
      <c r="L209" s="51">
        <v>0.74898302945161288</v>
      </c>
      <c r="M209" s="51">
        <v>0</v>
      </c>
      <c r="N209" s="51">
        <v>0</v>
      </c>
      <c r="O209" s="51">
        <v>0</v>
      </c>
      <c r="P209" s="51">
        <v>0</v>
      </c>
      <c r="Q209" s="51">
        <v>0</v>
      </c>
      <c r="R209" s="51">
        <v>0.44262229732258057</v>
      </c>
      <c r="S209" s="51">
        <v>0</v>
      </c>
      <c r="T209" s="51">
        <v>0</v>
      </c>
      <c r="U209" s="51">
        <v>0</v>
      </c>
      <c r="V209" s="51">
        <v>0</v>
      </c>
      <c r="W209" s="51">
        <v>0</v>
      </c>
      <c r="X209" s="51">
        <v>0</v>
      </c>
      <c r="Y209" s="51">
        <v>0</v>
      </c>
      <c r="Z209" s="51">
        <v>0</v>
      </c>
      <c r="AA209" s="51">
        <v>0</v>
      </c>
      <c r="AB209" s="51">
        <v>1.0544871273548386</v>
      </c>
      <c r="AC209" s="51">
        <v>0</v>
      </c>
      <c r="AD209" s="51">
        <v>0</v>
      </c>
      <c r="AE209" s="51">
        <v>0</v>
      </c>
      <c r="AF209" s="51">
        <v>7.0859988387096784E-2</v>
      </c>
      <c r="AG209" s="51">
        <v>0</v>
      </c>
      <c r="AH209" s="51">
        <v>0</v>
      </c>
      <c r="AI209" s="51">
        <v>0</v>
      </c>
      <c r="AJ209" s="51">
        <v>0</v>
      </c>
      <c r="AK209" s="51">
        <v>0</v>
      </c>
      <c r="AL209" s="51">
        <v>0.89905903390322572</v>
      </c>
      <c r="AM209" s="51">
        <v>0</v>
      </c>
      <c r="AN209" s="51">
        <v>0</v>
      </c>
      <c r="AO209" s="51">
        <v>0</v>
      </c>
      <c r="AP209" s="51">
        <v>0</v>
      </c>
      <c r="AQ209" s="51">
        <v>0</v>
      </c>
      <c r="AR209" s="51">
        <v>0</v>
      </c>
      <c r="AS209" s="51">
        <v>0</v>
      </c>
      <c r="AT209" s="51">
        <v>0</v>
      </c>
      <c r="AU209" s="51">
        <v>0</v>
      </c>
      <c r="AV209" s="51">
        <v>55.218778746458796</v>
      </c>
      <c r="AW209" s="51">
        <v>0</v>
      </c>
      <c r="AX209" s="51">
        <v>0</v>
      </c>
      <c r="AY209" s="51">
        <v>0</v>
      </c>
      <c r="AZ209" s="51">
        <v>12.306243048387092</v>
      </c>
      <c r="BA209" s="51">
        <v>0</v>
      </c>
      <c r="BB209" s="51">
        <v>0</v>
      </c>
      <c r="BC209" s="51">
        <v>0</v>
      </c>
      <c r="BD209" s="51">
        <v>0</v>
      </c>
      <c r="BE209" s="51">
        <v>0</v>
      </c>
      <c r="BF209" s="51">
        <v>108.93406973732267</v>
      </c>
      <c r="BG209" s="51">
        <v>0</v>
      </c>
      <c r="BH209" s="51">
        <v>0</v>
      </c>
      <c r="BI209" s="51">
        <v>0</v>
      </c>
      <c r="BJ209" s="51">
        <v>10.459654285645158</v>
      </c>
      <c r="BK209" s="32">
        <f t="shared" si="8"/>
        <v>190.96344568613631</v>
      </c>
    </row>
    <row r="210" spans="1:63">
      <c r="A210" s="49"/>
      <c r="B210" s="50" t="s">
        <v>217</v>
      </c>
      <c r="C210" s="51">
        <v>0</v>
      </c>
      <c r="D210" s="51">
        <v>0</v>
      </c>
      <c r="E210" s="51">
        <v>0</v>
      </c>
      <c r="F210" s="51">
        <v>0</v>
      </c>
      <c r="G210" s="51">
        <v>0</v>
      </c>
      <c r="H210" s="51">
        <v>1.3278351915483877</v>
      </c>
      <c r="I210" s="51">
        <v>11.134468074225808</v>
      </c>
      <c r="J210" s="51">
        <v>0.36018396774193545</v>
      </c>
      <c r="K210" s="51">
        <v>0</v>
      </c>
      <c r="L210" s="51">
        <v>2.9215665242580653</v>
      </c>
      <c r="M210" s="51">
        <v>0</v>
      </c>
      <c r="N210" s="51">
        <v>0</v>
      </c>
      <c r="O210" s="51">
        <v>0</v>
      </c>
      <c r="P210" s="51">
        <v>0</v>
      </c>
      <c r="Q210" s="51">
        <v>0</v>
      </c>
      <c r="R210" s="51">
        <v>1.1113706612580643</v>
      </c>
      <c r="S210" s="51">
        <v>0</v>
      </c>
      <c r="T210" s="51">
        <v>1.045156628193548</v>
      </c>
      <c r="U210" s="51">
        <v>0</v>
      </c>
      <c r="V210" s="51">
        <v>1.327704216516129</v>
      </c>
      <c r="W210" s="51">
        <v>0</v>
      </c>
      <c r="X210" s="51">
        <v>0</v>
      </c>
      <c r="Y210" s="51">
        <v>0</v>
      </c>
      <c r="Z210" s="51">
        <v>0</v>
      </c>
      <c r="AA210" s="51">
        <v>0</v>
      </c>
      <c r="AB210" s="51">
        <v>21.06739509019355</v>
      </c>
      <c r="AC210" s="51">
        <v>24.303611243258064</v>
      </c>
      <c r="AD210" s="51">
        <v>0</v>
      </c>
      <c r="AE210" s="51">
        <v>0</v>
      </c>
      <c r="AF210" s="51">
        <v>7.0074367646129039</v>
      </c>
      <c r="AG210" s="51">
        <v>0</v>
      </c>
      <c r="AH210" s="51">
        <v>0</v>
      </c>
      <c r="AI210" s="51">
        <v>0</v>
      </c>
      <c r="AJ210" s="51">
        <v>0</v>
      </c>
      <c r="AK210" s="51">
        <v>0</v>
      </c>
      <c r="AL210" s="51">
        <v>3.0592745774516135</v>
      </c>
      <c r="AM210" s="51">
        <v>0</v>
      </c>
      <c r="AN210" s="51">
        <v>0</v>
      </c>
      <c r="AO210" s="51">
        <v>0</v>
      </c>
      <c r="AP210" s="51">
        <v>0.16677313183870968</v>
      </c>
      <c r="AQ210" s="51">
        <v>0</v>
      </c>
      <c r="AR210" s="51">
        <v>0</v>
      </c>
      <c r="AS210" s="51">
        <v>0</v>
      </c>
      <c r="AT210" s="51">
        <v>0</v>
      </c>
      <c r="AU210" s="51">
        <v>0</v>
      </c>
      <c r="AV210" s="51">
        <v>6.0248019106644275</v>
      </c>
      <c r="AW210" s="51">
        <v>20.236042858161298</v>
      </c>
      <c r="AX210" s="51">
        <v>1.178354241290323</v>
      </c>
      <c r="AY210" s="51">
        <v>0</v>
      </c>
      <c r="AZ210" s="51">
        <v>10.847900453774194</v>
      </c>
      <c r="BA210" s="51">
        <v>0</v>
      </c>
      <c r="BB210" s="51">
        <v>0</v>
      </c>
      <c r="BC210" s="51">
        <v>0</v>
      </c>
      <c r="BD210" s="51">
        <v>0</v>
      </c>
      <c r="BE210" s="51">
        <v>0</v>
      </c>
      <c r="BF210" s="51">
        <v>10.789038321870974</v>
      </c>
      <c r="BG210" s="51">
        <v>4.5543888810000004</v>
      </c>
      <c r="BH210" s="51">
        <v>4.9421630110000008</v>
      </c>
      <c r="BI210" s="51">
        <v>0</v>
      </c>
      <c r="BJ210" s="51">
        <v>7.8726309910322581</v>
      </c>
      <c r="BK210" s="32">
        <f t="shared" si="8"/>
        <v>141.27809673989023</v>
      </c>
    </row>
    <row r="211" spans="1:63">
      <c r="A211" s="49"/>
      <c r="B211" s="50" t="s">
        <v>218</v>
      </c>
      <c r="C211" s="51">
        <v>0</v>
      </c>
      <c r="D211" s="51">
        <v>0</v>
      </c>
      <c r="E211" s="51">
        <v>0</v>
      </c>
      <c r="F211" s="51">
        <v>0</v>
      </c>
      <c r="G211" s="51">
        <v>0</v>
      </c>
      <c r="H211" s="51">
        <v>23.622466241225805</v>
      </c>
      <c r="I211" s="51">
        <v>0</v>
      </c>
      <c r="J211" s="51">
        <v>0</v>
      </c>
      <c r="K211" s="51">
        <v>0</v>
      </c>
      <c r="L211" s="51">
        <v>1.6671041727419353</v>
      </c>
      <c r="M211" s="51">
        <v>0</v>
      </c>
      <c r="N211" s="51">
        <v>0</v>
      </c>
      <c r="O211" s="51">
        <v>0</v>
      </c>
      <c r="P211" s="51">
        <v>0</v>
      </c>
      <c r="Q211" s="51">
        <v>0</v>
      </c>
      <c r="R211" s="51">
        <v>21.69913507541936</v>
      </c>
      <c r="S211" s="51">
        <v>0</v>
      </c>
      <c r="T211" s="51">
        <v>0</v>
      </c>
      <c r="U211" s="51">
        <v>0</v>
      </c>
      <c r="V211" s="51">
        <v>2.4755804277419347</v>
      </c>
      <c r="W211" s="51">
        <v>0</v>
      </c>
      <c r="X211" s="51">
        <v>0</v>
      </c>
      <c r="Y211" s="51">
        <v>0</v>
      </c>
      <c r="Z211" s="51">
        <v>0</v>
      </c>
      <c r="AA211" s="51">
        <v>0</v>
      </c>
      <c r="AB211" s="51">
        <v>85.226830045677431</v>
      </c>
      <c r="AC211" s="51">
        <v>0</v>
      </c>
      <c r="AD211" s="51">
        <v>0</v>
      </c>
      <c r="AE211" s="51">
        <v>0</v>
      </c>
      <c r="AF211" s="51">
        <v>1.2542715678387095</v>
      </c>
      <c r="AG211" s="51">
        <v>0</v>
      </c>
      <c r="AH211" s="51">
        <v>0</v>
      </c>
      <c r="AI211" s="51">
        <v>0</v>
      </c>
      <c r="AJ211" s="51">
        <v>0</v>
      </c>
      <c r="AK211" s="51">
        <v>0</v>
      </c>
      <c r="AL211" s="51">
        <v>305.57405692129021</v>
      </c>
      <c r="AM211" s="51">
        <v>0</v>
      </c>
      <c r="AN211" s="51">
        <v>0</v>
      </c>
      <c r="AO211" s="51">
        <v>0</v>
      </c>
      <c r="AP211" s="51">
        <v>3.8821383870967733E-4</v>
      </c>
      <c r="AQ211" s="51">
        <v>0</v>
      </c>
      <c r="AR211" s="51">
        <v>0</v>
      </c>
      <c r="AS211" s="51">
        <v>0</v>
      </c>
      <c r="AT211" s="51">
        <v>0</v>
      </c>
      <c r="AU211" s="51">
        <v>0</v>
      </c>
      <c r="AV211" s="51">
        <v>531.73485222610498</v>
      </c>
      <c r="AW211" s="51">
        <v>7.8042922580645168E-4</v>
      </c>
      <c r="AX211" s="51">
        <v>4.5978710774193528E-2</v>
      </c>
      <c r="AY211" s="51">
        <v>0</v>
      </c>
      <c r="AZ211" s="51">
        <v>60.395893863225787</v>
      </c>
      <c r="BA211" s="51">
        <v>0</v>
      </c>
      <c r="BB211" s="51">
        <v>0</v>
      </c>
      <c r="BC211" s="51">
        <v>0</v>
      </c>
      <c r="BD211" s="51">
        <v>0</v>
      </c>
      <c r="BE211" s="51">
        <v>0</v>
      </c>
      <c r="BF211" s="51">
        <v>973.28165584012334</v>
      </c>
      <c r="BG211" s="51">
        <v>6.8102919032258053E-3</v>
      </c>
      <c r="BH211" s="51">
        <v>0</v>
      </c>
      <c r="BI211" s="51">
        <v>0</v>
      </c>
      <c r="BJ211" s="51">
        <v>58.353345180806471</v>
      </c>
      <c r="BK211" s="32">
        <f t="shared" si="8"/>
        <v>2065.3391492079381</v>
      </c>
    </row>
    <row r="212" spans="1:63">
      <c r="A212" s="49"/>
      <c r="B212" s="50" t="s">
        <v>219</v>
      </c>
      <c r="C212" s="51">
        <v>0</v>
      </c>
      <c r="D212" s="51">
        <v>0</v>
      </c>
      <c r="E212" s="51">
        <v>149.97850352077427</v>
      </c>
      <c r="F212" s="51">
        <v>0</v>
      </c>
      <c r="G212" s="51">
        <v>0</v>
      </c>
      <c r="H212" s="51">
        <v>51.335839124451624</v>
      </c>
      <c r="I212" s="51">
        <v>3910.0703240360654</v>
      </c>
      <c r="J212" s="51">
        <v>950.29858922996766</v>
      </c>
      <c r="K212" s="51">
        <v>0</v>
      </c>
      <c r="L212" s="51">
        <v>175.56022867258068</v>
      </c>
      <c r="M212" s="51">
        <v>0</v>
      </c>
      <c r="N212" s="51">
        <v>3.7767091765806442</v>
      </c>
      <c r="O212" s="51">
        <v>0</v>
      </c>
      <c r="P212" s="51">
        <v>0</v>
      </c>
      <c r="Q212" s="51">
        <v>0</v>
      </c>
      <c r="R212" s="51">
        <v>11.517239895677415</v>
      </c>
      <c r="S212" s="51">
        <v>466.71063405319359</v>
      </c>
      <c r="T212" s="51">
        <v>87.537895667774208</v>
      </c>
      <c r="U212" s="51">
        <v>0</v>
      </c>
      <c r="V212" s="51">
        <v>34.413829760129026</v>
      </c>
      <c r="W212" s="51">
        <v>0</v>
      </c>
      <c r="X212" s="51">
        <v>0</v>
      </c>
      <c r="Y212" s="51">
        <v>0</v>
      </c>
      <c r="Z212" s="51">
        <v>0</v>
      </c>
      <c r="AA212" s="51">
        <v>0</v>
      </c>
      <c r="AB212" s="51">
        <v>45.894466481258071</v>
      </c>
      <c r="AC212" s="51">
        <v>35.040552208000008</v>
      </c>
      <c r="AD212" s="51">
        <v>0</v>
      </c>
      <c r="AE212" s="51">
        <v>0</v>
      </c>
      <c r="AF212" s="51">
        <v>66.738470663419378</v>
      </c>
      <c r="AG212" s="51">
        <v>0</v>
      </c>
      <c r="AH212" s="51">
        <v>0</v>
      </c>
      <c r="AI212" s="51">
        <v>0</v>
      </c>
      <c r="AJ212" s="51">
        <v>0</v>
      </c>
      <c r="AK212" s="51">
        <v>0</v>
      </c>
      <c r="AL212" s="51">
        <v>2.5975806072258072</v>
      </c>
      <c r="AM212" s="51">
        <v>4.0447157797096782</v>
      </c>
      <c r="AN212" s="51">
        <v>0</v>
      </c>
      <c r="AO212" s="51">
        <v>0</v>
      </c>
      <c r="AP212" s="51">
        <v>3.2285135367419349</v>
      </c>
      <c r="AQ212" s="51">
        <v>0</v>
      </c>
      <c r="AR212" s="51">
        <v>0</v>
      </c>
      <c r="AS212" s="51">
        <v>0</v>
      </c>
      <c r="AT212" s="51">
        <v>0</v>
      </c>
      <c r="AU212" s="51">
        <v>0</v>
      </c>
      <c r="AV212" s="51">
        <v>408.52707455157639</v>
      </c>
      <c r="AW212" s="51">
        <v>2562.1956130150966</v>
      </c>
      <c r="AX212" s="51">
        <v>17.624419884225809</v>
      </c>
      <c r="AY212" s="51">
        <v>0</v>
      </c>
      <c r="AZ212" s="51">
        <v>1077.6975812309984</v>
      </c>
      <c r="BA212" s="51">
        <v>0</v>
      </c>
      <c r="BB212" s="51">
        <v>0</v>
      </c>
      <c r="BC212" s="51">
        <v>0</v>
      </c>
      <c r="BD212" s="51">
        <v>0</v>
      </c>
      <c r="BE212" s="51">
        <v>0</v>
      </c>
      <c r="BF212" s="51">
        <v>98.554213091193475</v>
      </c>
      <c r="BG212" s="51">
        <v>130.36611966583868</v>
      </c>
      <c r="BH212" s="51">
        <v>27.511580460225805</v>
      </c>
      <c r="BI212" s="51">
        <v>0</v>
      </c>
      <c r="BJ212" s="51">
        <v>128.36178480145162</v>
      </c>
      <c r="BK212" s="32">
        <f t="shared" si="8"/>
        <v>10449.582479114155</v>
      </c>
    </row>
    <row r="213" spans="1:63">
      <c r="A213" s="49"/>
      <c r="B213" s="50" t="s">
        <v>220</v>
      </c>
      <c r="C213" s="51">
        <v>0</v>
      </c>
      <c r="D213" s="51">
        <v>0</v>
      </c>
      <c r="E213" s="51">
        <v>0</v>
      </c>
      <c r="F213" s="51">
        <v>0</v>
      </c>
      <c r="G213" s="51">
        <v>0</v>
      </c>
      <c r="H213" s="51">
        <v>9.5180673240000004</v>
      </c>
      <c r="I213" s="51">
        <v>0</v>
      </c>
      <c r="J213" s="51">
        <v>0</v>
      </c>
      <c r="K213" s="51">
        <v>0</v>
      </c>
      <c r="L213" s="51">
        <v>0</v>
      </c>
      <c r="M213" s="51">
        <v>0</v>
      </c>
      <c r="N213" s="51">
        <v>0</v>
      </c>
      <c r="O213" s="51">
        <v>0</v>
      </c>
      <c r="P213" s="51">
        <v>0</v>
      </c>
      <c r="Q213" s="51">
        <v>0</v>
      </c>
      <c r="R213" s="51">
        <v>13.46660930083871</v>
      </c>
      <c r="S213" s="51">
        <v>0</v>
      </c>
      <c r="T213" s="51">
        <v>0</v>
      </c>
      <c r="U213" s="51">
        <v>0</v>
      </c>
      <c r="V213" s="51">
        <v>0</v>
      </c>
      <c r="W213" s="51">
        <v>0</v>
      </c>
      <c r="X213" s="51">
        <v>0</v>
      </c>
      <c r="Y213" s="51">
        <v>0</v>
      </c>
      <c r="Z213" s="51">
        <v>0</v>
      </c>
      <c r="AA213" s="51">
        <v>0</v>
      </c>
      <c r="AB213" s="51">
        <v>6.5507393447741924</v>
      </c>
      <c r="AC213" s="51">
        <v>0</v>
      </c>
      <c r="AD213" s="51">
        <v>0</v>
      </c>
      <c r="AE213" s="51">
        <v>0</v>
      </c>
      <c r="AF213" s="51">
        <v>0</v>
      </c>
      <c r="AG213" s="51">
        <v>0</v>
      </c>
      <c r="AH213" s="51">
        <v>0</v>
      </c>
      <c r="AI213" s="51">
        <v>0</v>
      </c>
      <c r="AJ213" s="51">
        <v>0</v>
      </c>
      <c r="AK213" s="51">
        <v>0</v>
      </c>
      <c r="AL213" s="51">
        <v>5.7425250229354825</v>
      </c>
      <c r="AM213" s="51">
        <v>0</v>
      </c>
      <c r="AN213" s="51">
        <v>0</v>
      </c>
      <c r="AO213" s="51">
        <v>0</v>
      </c>
      <c r="AP213" s="51">
        <v>0</v>
      </c>
      <c r="AQ213" s="51">
        <v>0</v>
      </c>
      <c r="AR213" s="51">
        <v>0</v>
      </c>
      <c r="AS213" s="51">
        <v>0</v>
      </c>
      <c r="AT213" s="51">
        <v>0</v>
      </c>
      <c r="AU213" s="51">
        <v>0</v>
      </c>
      <c r="AV213" s="51">
        <v>1242.0214354292875</v>
      </c>
      <c r="AW213" s="51">
        <v>0</v>
      </c>
      <c r="AX213" s="51">
        <v>0</v>
      </c>
      <c r="AY213" s="51">
        <v>0</v>
      </c>
      <c r="AZ213" s="51">
        <v>2.0321870979354841</v>
      </c>
      <c r="BA213" s="51">
        <v>0</v>
      </c>
      <c r="BB213" s="51">
        <v>0</v>
      </c>
      <c r="BC213" s="51">
        <v>0</v>
      </c>
      <c r="BD213" s="51">
        <v>0</v>
      </c>
      <c r="BE213" s="51">
        <v>0</v>
      </c>
      <c r="BF213" s="51">
        <v>2198.371594426626</v>
      </c>
      <c r="BG213" s="51">
        <v>0</v>
      </c>
      <c r="BH213" s="51">
        <v>0</v>
      </c>
      <c r="BI213" s="51">
        <v>0</v>
      </c>
      <c r="BJ213" s="51">
        <v>1.5140432633225809</v>
      </c>
      <c r="BK213" s="32">
        <f t="shared" si="8"/>
        <v>3479.2172012097199</v>
      </c>
    </row>
    <row r="214" spans="1:63">
      <c r="A214" s="49"/>
      <c r="B214" s="50" t="s">
        <v>221</v>
      </c>
      <c r="C214" s="51">
        <v>0</v>
      </c>
      <c r="D214" s="51">
        <v>0</v>
      </c>
      <c r="E214" s="51">
        <v>0</v>
      </c>
      <c r="F214" s="51">
        <v>0</v>
      </c>
      <c r="G214" s="51">
        <v>0</v>
      </c>
      <c r="H214" s="51">
        <v>0.45278026090322587</v>
      </c>
      <c r="I214" s="51">
        <v>0</v>
      </c>
      <c r="J214" s="51">
        <v>0</v>
      </c>
      <c r="K214" s="51">
        <v>0</v>
      </c>
      <c r="L214" s="51">
        <v>0.1553120322580645</v>
      </c>
      <c r="M214" s="51">
        <v>0</v>
      </c>
      <c r="N214" s="51">
        <v>0</v>
      </c>
      <c r="O214" s="51">
        <v>0</v>
      </c>
      <c r="P214" s="51">
        <v>0</v>
      </c>
      <c r="Q214" s="51">
        <v>0</v>
      </c>
      <c r="R214" s="51">
        <v>8.6185464612903218E-2</v>
      </c>
      <c r="S214" s="51">
        <v>0</v>
      </c>
      <c r="T214" s="51">
        <v>0</v>
      </c>
      <c r="U214" s="51">
        <v>0</v>
      </c>
      <c r="V214" s="51">
        <v>0</v>
      </c>
      <c r="W214" s="51">
        <v>0</v>
      </c>
      <c r="X214" s="51">
        <v>0</v>
      </c>
      <c r="Y214" s="51">
        <v>0</v>
      </c>
      <c r="Z214" s="51">
        <v>0</v>
      </c>
      <c r="AA214" s="51">
        <v>0</v>
      </c>
      <c r="AB214" s="51">
        <v>35.775400457806455</v>
      </c>
      <c r="AC214" s="51">
        <v>0.46333248387096782</v>
      </c>
      <c r="AD214" s="51">
        <v>0</v>
      </c>
      <c r="AE214" s="51">
        <v>0</v>
      </c>
      <c r="AF214" s="51">
        <v>1.4826639483870967</v>
      </c>
      <c r="AG214" s="51">
        <v>0</v>
      </c>
      <c r="AH214" s="51">
        <v>0</v>
      </c>
      <c r="AI214" s="51">
        <v>0</v>
      </c>
      <c r="AJ214" s="51">
        <v>0</v>
      </c>
      <c r="AK214" s="51">
        <v>0</v>
      </c>
      <c r="AL214" s="51">
        <v>24.322123926903231</v>
      </c>
      <c r="AM214" s="51">
        <v>0.33977715483870968</v>
      </c>
      <c r="AN214" s="51">
        <v>0</v>
      </c>
      <c r="AO214" s="51">
        <v>0</v>
      </c>
      <c r="AP214" s="51">
        <v>0.10296277419354839</v>
      </c>
      <c r="AQ214" s="51">
        <v>0</v>
      </c>
      <c r="AR214" s="51">
        <v>0</v>
      </c>
      <c r="AS214" s="51">
        <v>0</v>
      </c>
      <c r="AT214" s="51">
        <v>0</v>
      </c>
      <c r="AU214" s="51">
        <v>0</v>
      </c>
      <c r="AV214" s="51">
        <v>8.0911350584727391</v>
      </c>
      <c r="AW214" s="51">
        <v>0.61777664516129027</v>
      </c>
      <c r="AX214" s="51">
        <v>0</v>
      </c>
      <c r="AY214" s="51">
        <v>0</v>
      </c>
      <c r="AZ214" s="51">
        <v>0.72466550958064524</v>
      </c>
      <c r="BA214" s="51">
        <v>0</v>
      </c>
      <c r="BB214" s="51">
        <v>0</v>
      </c>
      <c r="BC214" s="51">
        <v>0</v>
      </c>
      <c r="BD214" s="51">
        <v>0</v>
      </c>
      <c r="BE214" s="51">
        <v>0</v>
      </c>
      <c r="BF214" s="51">
        <v>3.4849190733548401</v>
      </c>
      <c r="BG214" s="51">
        <v>0</v>
      </c>
      <c r="BH214" s="51">
        <v>0</v>
      </c>
      <c r="BI214" s="51">
        <v>0</v>
      </c>
      <c r="BJ214" s="51">
        <v>0.11325905161290323</v>
      </c>
      <c r="BK214" s="32">
        <f t="shared" si="8"/>
        <v>76.212293841956622</v>
      </c>
    </row>
    <row r="215" spans="1:63">
      <c r="A215" s="49"/>
      <c r="B215" s="50" t="s">
        <v>222</v>
      </c>
      <c r="C215" s="51">
        <v>0</v>
      </c>
      <c r="D215" s="51">
        <v>0</v>
      </c>
      <c r="E215" s="51">
        <v>0</v>
      </c>
      <c r="F215" s="51">
        <v>0</v>
      </c>
      <c r="G215" s="51">
        <v>0</v>
      </c>
      <c r="H215" s="51">
        <v>0.50111386025806459</v>
      </c>
      <c r="I215" s="51">
        <v>0</v>
      </c>
      <c r="J215" s="51">
        <v>0</v>
      </c>
      <c r="K215" s="51">
        <v>0</v>
      </c>
      <c r="L215" s="51">
        <v>3.0657590322580645E-2</v>
      </c>
      <c r="M215" s="51">
        <v>0</v>
      </c>
      <c r="N215" s="51">
        <v>0</v>
      </c>
      <c r="O215" s="51">
        <v>0</v>
      </c>
      <c r="P215" s="51">
        <v>0</v>
      </c>
      <c r="Q215" s="51">
        <v>0</v>
      </c>
      <c r="R215" s="51">
        <v>0.19794573935483867</v>
      </c>
      <c r="S215" s="51">
        <v>0</v>
      </c>
      <c r="T215" s="51">
        <v>0</v>
      </c>
      <c r="U215" s="51">
        <v>0</v>
      </c>
      <c r="V215" s="51">
        <v>0</v>
      </c>
      <c r="W215" s="51">
        <v>0</v>
      </c>
      <c r="X215" s="51">
        <v>0</v>
      </c>
      <c r="Y215" s="51">
        <v>0</v>
      </c>
      <c r="Z215" s="51">
        <v>0</v>
      </c>
      <c r="AA215" s="51">
        <v>0</v>
      </c>
      <c r="AB215" s="51">
        <v>22.499803862677414</v>
      </c>
      <c r="AC215" s="51">
        <v>0.50853629032258063</v>
      </c>
      <c r="AD215" s="51">
        <v>0</v>
      </c>
      <c r="AE215" s="51">
        <v>0</v>
      </c>
      <c r="AF215" s="51">
        <v>0.17290233870967742</v>
      </c>
      <c r="AG215" s="51">
        <v>0</v>
      </c>
      <c r="AH215" s="51">
        <v>0</v>
      </c>
      <c r="AI215" s="51">
        <v>0</v>
      </c>
      <c r="AJ215" s="51">
        <v>0</v>
      </c>
      <c r="AK215" s="51">
        <v>0</v>
      </c>
      <c r="AL215" s="51">
        <v>15.771013148258065</v>
      </c>
      <c r="AM215" s="51">
        <v>2.6342179838709674</v>
      </c>
      <c r="AN215" s="51">
        <v>0</v>
      </c>
      <c r="AO215" s="51">
        <v>0</v>
      </c>
      <c r="AP215" s="51">
        <v>0</v>
      </c>
      <c r="AQ215" s="51">
        <v>0</v>
      </c>
      <c r="AR215" s="51">
        <v>0</v>
      </c>
      <c r="AS215" s="51">
        <v>0</v>
      </c>
      <c r="AT215" s="51">
        <v>0</v>
      </c>
      <c r="AU215" s="51">
        <v>0</v>
      </c>
      <c r="AV215" s="51">
        <v>39.672322757879229</v>
      </c>
      <c r="AW215" s="51">
        <v>0.64075572580645157</v>
      </c>
      <c r="AX215" s="51">
        <v>0</v>
      </c>
      <c r="AY215" s="51">
        <v>0</v>
      </c>
      <c r="AZ215" s="51">
        <v>7.8970600814516114</v>
      </c>
      <c r="BA215" s="51">
        <v>0</v>
      </c>
      <c r="BB215" s="51">
        <v>0</v>
      </c>
      <c r="BC215" s="51">
        <v>0</v>
      </c>
      <c r="BD215" s="51">
        <v>0</v>
      </c>
      <c r="BE215" s="51">
        <v>0</v>
      </c>
      <c r="BF215" s="51">
        <v>4.9985677823225787</v>
      </c>
      <c r="BG215" s="51">
        <v>11.239203508612906</v>
      </c>
      <c r="BH215" s="51">
        <v>0</v>
      </c>
      <c r="BI215" s="51">
        <v>0</v>
      </c>
      <c r="BJ215" s="51">
        <v>0.37629651329032265</v>
      </c>
      <c r="BK215" s="32">
        <f t="shared" si="8"/>
        <v>107.1403971831373</v>
      </c>
    </row>
    <row r="216" spans="1:63" ht="15.75" thickBot="1">
      <c r="A216" s="49"/>
      <c r="B216" s="50" t="s">
        <v>223</v>
      </c>
      <c r="C216" s="51">
        <v>0</v>
      </c>
      <c r="D216" s="51">
        <v>0</v>
      </c>
      <c r="E216" s="51">
        <v>0</v>
      </c>
      <c r="F216" s="51">
        <v>0</v>
      </c>
      <c r="G216" s="51">
        <v>0</v>
      </c>
      <c r="H216" s="51">
        <v>0.44252952432258064</v>
      </c>
      <c r="I216" s="51">
        <v>0</v>
      </c>
      <c r="J216" s="51">
        <v>0</v>
      </c>
      <c r="K216" s="51">
        <v>0</v>
      </c>
      <c r="L216" s="51">
        <v>0</v>
      </c>
      <c r="M216" s="51">
        <v>0</v>
      </c>
      <c r="N216" s="51">
        <v>0</v>
      </c>
      <c r="O216" s="51">
        <v>0</v>
      </c>
      <c r="P216" s="51">
        <v>0</v>
      </c>
      <c r="Q216" s="51">
        <v>0</v>
      </c>
      <c r="R216" s="51">
        <v>8.3297296903225793E-2</v>
      </c>
      <c r="S216" s="51">
        <v>0</v>
      </c>
      <c r="T216" s="51">
        <v>0</v>
      </c>
      <c r="U216" s="51">
        <v>0</v>
      </c>
      <c r="V216" s="51">
        <v>5.0667451612903223E-2</v>
      </c>
      <c r="W216" s="51">
        <v>0</v>
      </c>
      <c r="X216" s="51">
        <v>0</v>
      </c>
      <c r="Y216" s="51">
        <v>0</v>
      </c>
      <c r="Z216" s="51">
        <v>0</v>
      </c>
      <c r="AA216" s="51">
        <v>0</v>
      </c>
      <c r="AB216" s="51">
        <v>19.036577697096771</v>
      </c>
      <c r="AC216" s="51">
        <v>0.18180092903225806</v>
      </c>
      <c r="AD216" s="51">
        <v>0</v>
      </c>
      <c r="AE216" s="51">
        <v>0</v>
      </c>
      <c r="AF216" s="51">
        <v>3.0300159677419353E-2</v>
      </c>
      <c r="AG216" s="51">
        <v>0</v>
      </c>
      <c r="AH216" s="51">
        <v>0</v>
      </c>
      <c r="AI216" s="51">
        <v>0</v>
      </c>
      <c r="AJ216" s="51">
        <v>0</v>
      </c>
      <c r="AK216" s="51">
        <v>0</v>
      </c>
      <c r="AL216" s="51">
        <v>11.711393807161288</v>
      </c>
      <c r="AM216" s="51">
        <v>0.10100051612903226</v>
      </c>
      <c r="AN216" s="51">
        <v>0</v>
      </c>
      <c r="AO216" s="51">
        <v>0</v>
      </c>
      <c r="AP216" s="51">
        <v>0.18180092903225806</v>
      </c>
      <c r="AQ216" s="51">
        <v>0</v>
      </c>
      <c r="AR216" s="51">
        <v>0</v>
      </c>
      <c r="AS216" s="51">
        <v>0</v>
      </c>
      <c r="AT216" s="51">
        <v>0</v>
      </c>
      <c r="AU216" s="51">
        <v>0</v>
      </c>
      <c r="AV216" s="51">
        <v>3.9870506813268527</v>
      </c>
      <c r="AW216" s="51">
        <v>1.0100051612903227</v>
      </c>
      <c r="AX216" s="51">
        <v>0</v>
      </c>
      <c r="AY216" s="51">
        <v>0</v>
      </c>
      <c r="AZ216" s="51">
        <v>0.43884724258064517</v>
      </c>
      <c r="BA216" s="51">
        <v>0</v>
      </c>
      <c r="BB216" s="51">
        <v>0</v>
      </c>
      <c r="BC216" s="51">
        <v>0</v>
      </c>
      <c r="BD216" s="51">
        <v>0</v>
      </c>
      <c r="BE216" s="51">
        <v>0</v>
      </c>
      <c r="BF216" s="51">
        <v>1.2381242426774193</v>
      </c>
      <c r="BG216" s="51">
        <v>0</v>
      </c>
      <c r="BH216" s="51">
        <v>0</v>
      </c>
      <c r="BI216" s="51">
        <v>0</v>
      </c>
      <c r="BJ216" s="51">
        <v>0.22576534267741935</v>
      </c>
      <c r="BK216" s="32">
        <f t="shared" si="8"/>
        <v>38.719160981520389</v>
      </c>
    </row>
    <row r="217" spans="1:63" ht="15.75" thickBot="1">
      <c r="A217" s="52"/>
      <c r="B217" s="53" t="s">
        <v>224</v>
      </c>
      <c r="C217" s="54">
        <f t="shared" ref="C217:BK217" si="9">SUM(C169:C216)</f>
        <v>0</v>
      </c>
      <c r="D217" s="54">
        <f t="shared" si="9"/>
        <v>84.301087634000027</v>
      </c>
      <c r="E217" s="54">
        <f t="shared" si="9"/>
        <v>971.18118897141949</v>
      </c>
      <c r="F217" s="54">
        <f t="shared" si="9"/>
        <v>0</v>
      </c>
      <c r="G217" s="54">
        <f t="shared" si="9"/>
        <v>0</v>
      </c>
      <c r="H217" s="54">
        <f t="shared" si="9"/>
        <v>518.07171189422593</v>
      </c>
      <c r="I217" s="54">
        <f t="shared" si="9"/>
        <v>14253.768797506593</v>
      </c>
      <c r="J217" s="54">
        <f t="shared" si="9"/>
        <v>1815.0879696694515</v>
      </c>
      <c r="K217" s="54">
        <f t="shared" si="9"/>
        <v>0</v>
      </c>
      <c r="L217" s="54">
        <f t="shared" si="9"/>
        <v>853.02189471122597</v>
      </c>
      <c r="M217" s="54">
        <f t="shared" si="9"/>
        <v>0</v>
      </c>
      <c r="N217" s="54">
        <f t="shared" si="9"/>
        <v>3.7767091765806442</v>
      </c>
      <c r="O217" s="54">
        <f t="shared" si="9"/>
        <v>0</v>
      </c>
      <c r="P217" s="54">
        <f t="shared" si="9"/>
        <v>0</v>
      </c>
      <c r="Q217" s="54">
        <f t="shared" si="9"/>
        <v>0</v>
      </c>
      <c r="R217" s="54">
        <f t="shared" si="9"/>
        <v>185.9679097349032</v>
      </c>
      <c r="S217" s="54">
        <f t="shared" si="9"/>
        <v>774.83581729729053</v>
      </c>
      <c r="T217" s="54">
        <f t="shared" si="9"/>
        <v>738.32365953677424</v>
      </c>
      <c r="U217" s="54">
        <f t="shared" si="9"/>
        <v>0</v>
      </c>
      <c r="V217" s="54">
        <f t="shared" si="9"/>
        <v>219.31886657016139</v>
      </c>
      <c r="W217" s="54">
        <f t="shared" si="9"/>
        <v>0</v>
      </c>
      <c r="X217" s="54">
        <f t="shared" si="9"/>
        <v>0</v>
      </c>
      <c r="Y217" s="54">
        <f t="shared" si="9"/>
        <v>0</v>
      </c>
      <c r="Z217" s="54">
        <f t="shared" si="9"/>
        <v>0</v>
      </c>
      <c r="AA217" s="54">
        <f t="shared" si="9"/>
        <v>0</v>
      </c>
      <c r="AB217" s="54">
        <f t="shared" si="9"/>
        <v>414.79667218935481</v>
      </c>
      <c r="AC217" s="54">
        <f t="shared" si="9"/>
        <v>126.17195229245162</v>
      </c>
      <c r="AD217" s="54">
        <f t="shared" si="9"/>
        <v>3.1330726279677417</v>
      </c>
      <c r="AE217" s="54">
        <f t="shared" si="9"/>
        <v>0</v>
      </c>
      <c r="AF217" s="54">
        <f t="shared" si="9"/>
        <v>466.21617897774195</v>
      </c>
      <c r="AG217" s="54">
        <f t="shared" si="9"/>
        <v>0</v>
      </c>
      <c r="AH217" s="54">
        <f t="shared" si="9"/>
        <v>0</v>
      </c>
      <c r="AI217" s="54">
        <f t="shared" si="9"/>
        <v>0</v>
      </c>
      <c r="AJ217" s="54">
        <f t="shared" si="9"/>
        <v>0</v>
      </c>
      <c r="AK217" s="54">
        <f t="shared" si="9"/>
        <v>0</v>
      </c>
      <c r="AL217" s="54">
        <f t="shared" si="9"/>
        <v>512.40475838990312</v>
      </c>
      <c r="AM217" s="54">
        <f t="shared" si="9"/>
        <v>19.148637413193551</v>
      </c>
      <c r="AN217" s="54">
        <f t="shared" si="9"/>
        <v>43.886187560451617</v>
      </c>
      <c r="AO217" s="54">
        <f t="shared" si="9"/>
        <v>0</v>
      </c>
      <c r="AP217" s="54">
        <f t="shared" si="9"/>
        <v>114.83465874051613</v>
      </c>
      <c r="AQ217" s="54">
        <f t="shared" si="9"/>
        <v>0</v>
      </c>
      <c r="AR217" s="54">
        <f t="shared" si="9"/>
        <v>13.686117289032257</v>
      </c>
      <c r="AS217" s="54">
        <f t="shared" si="9"/>
        <v>0</v>
      </c>
      <c r="AT217" s="54">
        <f t="shared" si="9"/>
        <v>0</v>
      </c>
      <c r="AU217" s="54">
        <f t="shared" si="9"/>
        <v>0</v>
      </c>
      <c r="AV217" s="54">
        <f t="shared" si="9"/>
        <v>4678.9723805769818</v>
      </c>
      <c r="AW217" s="54">
        <f t="shared" si="9"/>
        <v>6822.4846207854171</v>
      </c>
      <c r="AX217" s="54">
        <f t="shared" si="9"/>
        <v>795.88057741367766</v>
      </c>
      <c r="AY217" s="54">
        <f t="shared" si="9"/>
        <v>0</v>
      </c>
      <c r="AZ217" s="54">
        <f t="shared" si="9"/>
        <v>4595.1404209650727</v>
      </c>
      <c r="BA217" s="54">
        <f t="shared" si="9"/>
        <v>0</v>
      </c>
      <c r="BB217" s="54">
        <f t="shared" si="9"/>
        <v>0</v>
      </c>
      <c r="BC217" s="54">
        <f t="shared" si="9"/>
        <v>1.2373665469354833</v>
      </c>
      <c r="BD217" s="54">
        <f t="shared" si="9"/>
        <v>0</v>
      </c>
      <c r="BE217" s="54">
        <f t="shared" si="9"/>
        <v>0</v>
      </c>
      <c r="BF217" s="54">
        <f t="shared" si="9"/>
        <v>7919.2098159742964</v>
      </c>
      <c r="BG217" s="54">
        <f t="shared" si="9"/>
        <v>1035.1358775141937</v>
      </c>
      <c r="BH217" s="54">
        <f t="shared" si="9"/>
        <v>566.40770934483874</v>
      </c>
      <c r="BI217" s="54">
        <f t="shared" si="9"/>
        <v>0</v>
      </c>
      <c r="BJ217" s="54">
        <f t="shared" si="9"/>
        <v>1286.4545602251299</v>
      </c>
      <c r="BK217" s="39">
        <f t="shared" si="9"/>
        <v>49832.85717752979</v>
      </c>
    </row>
    <row r="218" spans="1:63" ht="15.75" thickBot="1">
      <c r="A218" s="52"/>
      <c r="B218" s="55" t="s">
        <v>225</v>
      </c>
      <c r="C218" s="54">
        <f t="shared" ref="C218:BK218" si="10">C217+C167+C165+C163+C19+C15</f>
        <v>0</v>
      </c>
      <c r="D218" s="54">
        <f t="shared" si="10"/>
        <v>3986.6585151151935</v>
      </c>
      <c r="E218" s="54">
        <f t="shared" si="10"/>
        <v>1353.610672108</v>
      </c>
      <c r="F218" s="54">
        <f t="shared" si="10"/>
        <v>0</v>
      </c>
      <c r="G218" s="54">
        <f t="shared" si="10"/>
        <v>0</v>
      </c>
      <c r="H218" s="54">
        <f t="shared" si="10"/>
        <v>681.87923011306464</v>
      </c>
      <c r="I218" s="54">
        <f t="shared" si="10"/>
        <v>34577.635725087312</v>
      </c>
      <c r="J218" s="54">
        <f t="shared" si="10"/>
        <v>3959.2862649517738</v>
      </c>
      <c r="K218" s="54">
        <f t="shared" si="10"/>
        <v>0.154461297</v>
      </c>
      <c r="L218" s="54">
        <f t="shared" si="10"/>
        <v>1518.5405510711612</v>
      </c>
      <c r="M218" s="54">
        <f t="shared" si="10"/>
        <v>0</v>
      </c>
      <c r="N218" s="54">
        <f t="shared" si="10"/>
        <v>139.74572818325808</v>
      </c>
      <c r="O218" s="54">
        <f t="shared" si="10"/>
        <v>0</v>
      </c>
      <c r="P218" s="54">
        <f t="shared" si="10"/>
        <v>0</v>
      </c>
      <c r="Q218" s="54">
        <f t="shared" si="10"/>
        <v>0</v>
      </c>
      <c r="R218" s="54">
        <f t="shared" si="10"/>
        <v>239.12790438290318</v>
      </c>
      <c r="S218" s="54">
        <f t="shared" si="10"/>
        <v>6367.6138112350654</v>
      </c>
      <c r="T218" s="54">
        <f t="shared" si="10"/>
        <v>1535.6896194172582</v>
      </c>
      <c r="U218" s="54">
        <f t="shared" si="10"/>
        <v>0</v>
      </c>
      <c r="V218" s="54">
        <f t="shared" si="10"/>
        <v>439.62171349596781</v>
      </c>
      <c r="W218" s="54">
        <f t="shared" si="10"/>
        <v>0</v>
      </c>
      <c r="X218" s="54">
        <f t="shared" si="10"/>
        <v>4.8387096759999997</v>
      </c>
      <c r="Y218" s="54">
        <f t="shared" si="10"/>
        <v>0</v>
      </c>
      <c r="Z218" s="54">
        <f t="shared" si="10"/>
        <v>0</v>
      </c>
      <c r="AA218" s="54">
        <f t="shared" si="10"/>
        <v>0</v>
      </c>
      <c r="AB218" s="54">
        <f t="shared" si="10"/>
        <v>424.18275062854838</v>
      </c>
      <c r="AC218" s="54">
        <f t="shared" si="10"/>
        <v>222.35625108058065</v>
      </c>
      <c r="AD218" s="54">
        <f t="shared" si="10"/>
        <v>3.6915713236451611</v>
      </c>
      <c r="AE218" s="54">
        <f t="shared" si="10"/>
        <v>0</v>
      </c>
      <c r="AF218" s="54">
        <f t="shared" si="10"/>
        <v>546.00446545229022</v>
      </c>
      <c r="AG218" s="54">
        <f t="shared" si="10"/>
        <v>0</v>
      </c>
      <c r="AH218" s="54">
        <f t="shared" si="10"/>
        <v>0</v>
      </c>
      <c r="AI218" s="54">
        <f t="shared" si="10"/>
        <v>0</v>
      </c>
      <c r="AJ218" s="54">
        <f t="shared" si="10"/>
        <v>0</v>
      </c>
      <c r="AK218" s="54">
        <f t="shared" si="10"/>
        <v>0</v>
      </c>
      <c r="AL218" s="54">
        <f t="shared" si="10"/>
        <v>515.13558573222565</v>
      </c>
      <c r="AM218" s="54">
        <f t="shared" si="10"/>
        <v>518.00359424477415</v>
      </c>
      <c r="AN218" s="54">
        <f t="shared" si="10"/>
        <v>44.794932601387103</v>
      </c>
      <c r="AO218" s="54">
        <f t="shared" si="10"/>
        <v>0</v>
      </c>
      <c r="AP218" s="54">
        <f t="shared" si="10"/>
        <v>117.1991183496129</v>
      </c>
      <c r="AQ218" s="54">
        <f t="shared" si="10"/>
        <v>0</v>
      </c>
      <c r="AR218" s="54">
        <f t="shared" si="10"/>
        <v>85.463771219548377</v>
      </c>
      <c r="AS218" s="54">
        <f t="shared" si="10"/>
        <v>0</v>
      </c>
      <c r="AT218" s="54">
        <f t="shared" si="10"/>
        <v>0</v>
      </c>
      <c r="AU218" s="54">
        <f t="shared" si="10"/>
        <v>0</v>
      </c>
      <c r="AV218" s="54">
        <f t="shared" si="10"/>
        <v>5102.4081943663714</v>
      </c>
      <c r="AW218" s="54">
        <f t="shared" si="10"/>
        <v>12538.973848597292</v>
      </c>
      <c r="AX218" s="54">
        <f t="shared" si="10"/>
        <v>1725.5716020616132</v>
      </c>
      <c r="AY218" s="54">
        <f t="shared" si="10"/>
        <v>0</v>
      </c>
      <c r="AZ218" s="54">
        <f t="shared" si="10"/>
        <v>6973.5036217150855</v>
      </c>
      <c r="BA218" s="54">
        <f t="shared" si="10"/>
        <v>0</v>
      </c>
      <c r="BB218" s="54">
        <f t="shared" si="10"/>
        <v>5.8766741935483875</v>
      </c>
      <c r="BC218" s="54">
        <f t="shared" si="10"/>
        <v>1.2373665469354833</v>
      </c>
      <c r="BD218" s="54">
        <f t="shared" si="10"/>
        <v>0</v>
      </c>
      <c r="BE218" s="54">
        <f t="shared" si="10"/>
        <v>0</v>
      </c>
      <c r="BF218" s="54">
        <f t="shared" si="10"/>
        <v>8346.5323985660216</v>
      </c>
      <c r="BG218" s="54">
        <f t="shared" si="10"/>
        <v>1469.7952083307098</v>
      </c>
      <c r="BH218" s="54">
        <f t="shared" si="10"/>
        <v>660.50315473777414</v>
      </c>
      <c r="BI218" s="54">
        <f t="shared" si="10"/>
        <v>0</v>
      </c>
      <c r="BJ218" s="54">
        <f t="shared" si="10"/>
        <v>1755.6258039001946</v>
      </c>
      <c r="BK218" s="56">
        <f t="shared" si="10"/>
        <v>95861.262819782118</v>
      </c>
    </row>
    <row r="219" spans="1:63">
      <c r="A219" s="57"/>
      <c r="B219" s="58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  <c r="BB219" s="42"/>
      <c r="BC219" s="42"/>
      <c r="BD219" s="42"/>
      <c r="BE219" s="42"/>
      <c r="BF219" s="42"/>
      <c r="BG219" s="42"/>
      <c r="BH219" s="42"/>
      <c r="BI219" s="42"/>
      <c r="BJ219" s="42"/>
      <c r="BK219" s="43"/>
    </row>
    <row r="220" spans="1:63">
      <c r="A220" s="25" t="s">
        <v>226</v>
      </c>
      <c r="B220" s="59" t="s">
        <v>227</v>
      </c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  <c r="AE220" s="60"/>
      <c r="AF220" s="60"/>
      <c r="AG220" s="60"/>
      <c r="AH220" s="60"/>
      <c r="AI220" s="60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  <c r="AT220" s="60"/>
      <c r="AU220" s="60"/>
      <c r="AV220" s="60"/>
      <c r="AW220" s="60"/>
      <c r="AX220" s="60"/>
      <c r="AY220" s="60"/>
      <c r="AZ220" s="60"/>
      <c r="BA220" s="60"/>
      <c r="BB220" s="60"/>
      <c r="BC220" s="60"/>
      <c r="BD220" s="60"/>
      <c r="BE220" s="60"/>
      <c r="BF220" s="60"/>
      <c r="BG220" s="60"/>
      <c r="BH220" s="60"/>
      <c r="BI220" s="60"/>
      <c r="BJ220" s="60"/>
      <c r="BK220" s="61"/>
    </row>
    <row r="221" spans="1:63">
      <c r="A221" s="25" t="s">
        <v>13</v>
      </c>
      <c r="B221" s="26" t="s">
        <v>228</v>
      </c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  <c r="AE221" s="60"/>
      <c r="AF221" s="60"/>
      <c r="AG221" s="60"/>
      <c r="AH221" s="60"/>
      <c r="AI221" s="60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  <c r="AT221" s="60"/>
      <c r="AU221" s="60"/>
      <c r="AV221" s="60"/>
      <c r="AW221" s="60"/>
      <c r="AX221" s="60"/>
      <c r="AY221" s="60"/>
      <c r="AZ221" s="60"/>
      <c r="BA221" s="60"/>
      <c r="BB221" s="60"/>
      <c r="BC221" s="60"/>
      <c r="BD221" s="60"/>
      <c r="BE221" s="60"/>
      <c r="BF221" s="60"/>
      <c r="BG221" s="60"/>
      <c r="BH221" s="60"/>
      <c r="BI221" s="60"/>
      <c r="BJ221" s="60"/>
      <c r="BK221" s="61"/>
    </row>
    <row r="222" spans="1:63">
      <c r="A222" s="29"/>
      <c r="B222" s="30" t="s">
        <v>229</v>
      </c>
      <c r="C222" s="31">
        <v>0</v>
      </c>
      <c r="D222" s="31">
        <v>0</v>
      </c>
      <c r="E222" s="31">
        <v>0</v>
      </c>
      <c r="F222" s="31">
        <v>0</v>
      </c>
      <c r="G222" s="31">
        <v>0</v>
      </c>
      <c r="H222" s="31">
        <v>11.999319017451612</v>
      </c>
      <c r="I222" s="31">
        <v>1.213474517935484</v>
      </c>
      <c r="J222" s="31">
        <v>0</v>
      </c>
      <c r="K222" s="31">
        <v>0</v>
      </c>
      <c r="L222" s="31">
        <v>1.2939213630645161</v>
      </c>
      <c r="M222" s="31">
        <v>0</v>
      </c>
      <c r="N222" s="31">
        <v>0</v>
      </c>
      <c r="O222" s="31">
        <v>0</v>
      </c>
      <c r="P222" s="31">
        <v>0</v>
      </c>
      <c r="Q222" s="31">
        <v>0</v>
      </c>
      <c r="R222" s="31">
        <v>14.257838748967743</v>
      </c>
      <c r="S222" s="31">
        <v>0</v>
      </c>
      <c r="T222" s="31">
        <v>0</v>
      </c>
      <c r="U222" s="31">
        <v>0</v>
      </c>
      <c r="V222" s="31">
        <v>0.7852328945161291</v>
      </c>
      <c r="W222" s="31">
        <v>0</v>
      </c>
      <c r="X222" s="31">
        <v>0</v>
      </c>
      <c r="Y222" s="31">
        <v>0</v>
      </c>
      <c r="Z222" s="31">
        <v>0</v>
      </c>
      <c r="AA222" s="31">
        <v>0</v>
      </c>
      <c r="AB222" s="31">
        <v>3.8414181228387108</v>
      </c>
      <c r="AC222" s="31">
        <v>1.9659983870967738E-4</v>
      </c>
      <c r="AD222" s="31">
        <v>0</v>
      </c>
      <c r="AE222" s="31">
        <v>0</v>
      </c>
      <c r="AF222" s="31">
        <v>0.1699408837419355</v>
      </c>
      <c r="AG222" s="31">
        <v>0</v>
      </c>
      <c r="AH222" s="31">
        <v>0</v>
      </c>
      <c r="AI222" s="31">
        <v>0</v>
      </c>
      <c r="AJ222" s="31">
        <v>0</v>
      </c>
      <c r="AK222" s="31">
        <v>0</v>
      </c>
      <c r="AL222" s="31">
        <v>2.8418706901290323</v>
      </c>
      <c r="AM222" s="31">
        <v>0</v>
      </c>
      <c r="AN222" s="31">
        <v>0</v>
      </c>
      <c r="AO222" s="31">
        <v>0</v>
      </c>
      <c r="AP222" s="31">
        <v>7.8822964516129016E-4</v>
      </c>
      <c r="AQ222" s="31">
        <v>0</v>
      </c>
      <c r="AR222" s="31">
        <v>0</v>
      </c>
      <c r="AS222" s="31">
        <v>0</v>
      </c>
      <c r="AT222" s="31">
        <v>0</v>
      </c>
      <c r="AU222" s="31">
        <v>0</v>
      </c>
      <c r="AV222" s="31">
        <v>195.85184827287154</v>
      </c>
      <c r="AW222" s="31">
        <v>2.8899056971935475</v>
      </c>
      <c r="AX222" s="31">
        <v>7.7815233580645154E-2</v>
      </c>
      <c r="AY222" s="31">
        <v>0</v>
      </c>
      <c r="AZ222" s="31">
        <v>17.495187926774193</v>
      </c>
      <c r="BA222" s="31">
        <v>0</v>
      </c>
      <c r="BB222" s="31">
        <v>0</v>
      </c>
      <c r="BC222" s="31">
        <v>0</v>
      </c>
      <c r="BD222" s="31">
        <v>0</v>
      </c>
      <c r="BE222" s="31">
        <v>0</v>
      </c>
      <c r="BF222" s="31">
        <v>414.36098949048824</v>
      </c>
      <c r="BG222" s="31">
        <v>20.550970488354839</v>
      </c>
      <c r="BH222" s="31">
        <v>2.6233404677419359E-2</v>
      </c>
      <c r="BI222" s="31">
        <v>0</v>
      </c>
      <c r="BJ222" s="31">
        <v>21.378245916225808</v>
      </c>
      <c r="BK222" s="32">
        <f t="shared" ref="BK222:BK227" si="11">SUM(C222:BJ222)</f>
        <v>709.03519749829525</v>
      </c>
    </row>
    <row r="223" spans="1:63">
      <c r="A223" s="29"/>
      <c r="B223" s="30" t="s">
        <v>230</v>
      </c>
      <c r="C223" s="31">
        <v>0</v>
      </c>
      <c r="D223" s="31">
        <v>0</v>
      </c>
      <c r="E223" s="31">
        <v>0</v>
      </c>
      <c r="F223" s="31">
        <v>0</v>
      </c>
      <c r="G223" s="31">
        <v>0</v>
      </c>
      <c r="H223" s="31">
        <v>0</v>
      </c>
      <c r="I223" s="31">
        <v>0</v>
      </c>
      <c r="J223" s="31">
        <v>0</v>
      </c>
      <c r="K223" s="31">
        <v>0</v>
      </c>
      <c r="L223" s="31">
        <v>0</v>
      </c>
      <c r="M223" s="31">
        <v>0</v>
      </c>
      <c r="N223" s="31">
        <v>0</v>
      </c>
      <c r="O223" s="31">
        <v>0</v>
      </c>
      <c r="P223" s="31">
        <v>0</v>
      </c>
      <c r="Q223" s="31">
        <v>0</v>
      </c>
      <c r="R223" s="31">
        <v>0</v>
      </c>
      <c r="S223" s="31">
        <v>0</v>
      </c>
      <c r="T223" s="31">
        <v>0</v>
      </c>
      <c r="U223" s="31">
        <v>0</v>
      </c>
      <c r="V223" s="31">
        <v>0</v>
      </c>
      <c r="W223" s="31">
        <v>0</v>
      </c>
      <c r="X223" s="31">
        <v>0</v>
      </c>
      <c r="Y223" s="31">
        <v>0</v>
      </c>
      <c r="Z223" s="31">
        <v>0</v>
      </c>
      <c r="AA223" s="31">
        <v>0</v>
      </c>
      <c r="AB223" s="31">
        <v>2.8814135621290338</v>
      </c>
      <c r="AC223" s="31">
        <v>0</v>
      </c>
      <c r="AD223" s="31">
        <v>0</v>
      </c>
      <c r="AE223" s="31">
        <v>0</v>
      </c>
      <c r="AF223" s="31">
        <v>0.10302038709677419</v>
      </c>
      <c r="AG223" s="31">
        <v>0</v>
      </c>
      <c r="AH223" s="31">
        <v>0</v>
      </c>
      <c r="AI223" s="31">
        <v>0</v>
      </c>
      <c r="AJ223" s="31">
        <v>0</v>
      </c>
      <c r="AK223" s="31">
        <v>0</v>
      </c>
      <c r="AL223" s="31">
        <v>1.3766530685806457</v>
      </c>
      <c r="AM223" s="31">
        <v>4.1208154838709684E-3</v>
      </c>
      <c r="AN223" s="31">
        <v>0</v>
      </c>
      <c r="AO223" s="31">
        <v>0</v>
      </c>
      <c r="AP223" s="31">
        <v>0</v>
      </c>
      <c r="AQ223" s="31">
        <v>0</v>
      </c>
      <c r="AR223" s="31">
        <v>0</v>
      </c>
      <c r="AS223" s="31">
        <v>0</v>
      </c>
      <c r="AT223" s="31">
        <v>0</v>
      </c>
      <c r="AU223" s="31">
        <v>0</v>
      </c>
      <c r="AV223" s="31">
        <v>67.550728235065023</v>
      </c>
      <c r="AW223" s="31">
        <v>0.30622653687096768</v>
      </c>
      <c r="AX223" s="31">
        <v>0</v>
      </c>
      <c r="AY223" s="31">
        <v>0</v>
      </c>
      <c r="AZ223" s="31">
        <v>1.4687355725806452</v>
      </c>
      <c r="BA223" s="31">
        <v>0</v>
      </c>
      <c r="BB223" s="31">
        <v>0</v>
      </c>
      <c r="BC223" s="31">
        <v>0</v>
      </c>
      <c r="BD223" s="31">
        <v>0</v>
      </c>
      <c r="BE223" s="31">
        <v>0</v>
      </c>
      <c r="BF223" s="31">
        <v>125.85459733934107</v>
      </c>
      <c r="BG223" s="31">
        <v>0.30521968941935479</v>
      </c>
      <c r="BH223" s="31">
        <v>0</v>
      </c>
      <c r="BI223" s="31">
        <v>0</v>
      </c>
      <c r="BJ223" s="31">
        <v>1.3164091525161292</v>
      </c>
      <c r="BK223" s="32">
        <f t="shared" si="11"/>
        <v>201.16712435908349</v>
      </c>
    </row>
    <row r="224" spans="1:63">
      <c r="A224" s="29"/>
      <c r="B224" s="30" t="s">
        <v>231</v>
      </c>
      <c r="C224" s="31">
        <v>0</v>
      </c>
      <c r="D224" s="31">
        <v>0</v>
      </c>
      <c r="E224" s="31">
        <v>0</v>
      </c>
      <c r="F224" s="31">
        <v>0</v>
      </c>
      <c r="G224" s="31">
        <v>0</v>
      </c>
      <c r="H224" s="31">
        <v>0</v>
      </c>
      <c r="I224" s="31">
        <v>0</v>
      </c>
      <c r="J224" s="31">
        <v>0</v>
      </c>
      <c r="K224" s="31">
        <v>0</v>
      </c>
      <c r="L224" s="31">
        <v>0</v>
      </c>
      <c r="M224" s="31">
        <v>0</v>
      </c>
      <c r="N224" s="31">
        <v>0</v>
      </c>
      <c r="O224" s="31">
        <v>0</v>
      </c>
      <c r="P224" s="31">
        <v>0</v>
      </c>
      <c r="Q224" s="31">
        <v>0</v>
      </c>
      <c r="R224" s="31">
        <v>0</v>
      </c>
      <c r="S224" s="31">
        <v>0</v>
      </c>
      <c r="T224" s="31">
        <v>0</v>
      </c>
      <c r="U224" s="31">
        <v>0</v>
      </c>
      <c r="V224" s="31">
        <v>0</v>
      </c>
      <c r="W224" s="31">
        <v>0</v>
      </c>
      <c r="X224" s="31">
        <v>0</v>
      </c>
      <c r="Y224" s="31">
        <v>0</v>
      </c>
      <c r="Z224" s="31">
        <v>0</v>
      </c>
      <c r="AA224" s="31">
        <v>0</v>
      </c>
      <c r="AB224" s="31">
        <v>1.4430689179999994</v>
      </c>
      <c r="AC224" s="31">
        <v>9.2286154838709684E-3</v>
      </c>
      <c r="AD224" s="31">
        <v>0</v>
      </c>
      <c r="AE224" s="31">
        <v>0</v>
      </c>
      <c r="AF224" s="31">
        <v>0.24826890322580644</v>
      </c>
      <c r="AG224" s="31">
        <v>0</v>
      </c>
      <c r="AH224" s="31">
        <v>0</v>
      </c>
      <c r="AI224" s="31">
        <v>0</v>
      </c>
      <c r="AJ224" s="31">
        <v>0</v>
      </c>
      <c r="AK224" s="31">
        <v>0</v>
      </c>
      <c r="AL224" s="31">
        <v>0.99829036767741874</v>
      </c>
      <c r="AM224" s="31">
        <v>9.9307561290322543E-3</v>
      </c>
      <c r="AN224" s="31">
        <v>0</v>
      </c>
      <c r="AO224" s="31">
        <v>0</v>
      </c>
      <c r="AP224" s="31">
        <v>0</v>
      </c>
      <c r="AQ224" s="31">
        <v>0</v>
      </c>
      <c r="AR224" s="31">
        <v>0</v>
      </c>
      <c r="AS224" s="31">
        <v>0</v>
      </c>
      <c r="AT224" s="31">
        <v>0</v>
      </c>
      <c r="AU224" s="31">
        <v>0</v>
      </c>
      <c r="AV224" s="31">
        <v>47.99727566983907</v>
      </c>
      <c r="AW224" s="31">
        <v>8.9778269032258065E-2</v>
      </c>
      <c r="AX224" s="31">
        <v>0</v>
      </c>
      <c r="AY224" s="31">
        <v>0</v>
      </c>
      <c r="AZ224" s="31">
        <v>0.98340316032258057</v>
      </c>
      <c r="BA224" s="31">
        <v>0</v>
      </c>
      <c r="BB224" s="31">
        <v>0</v>
      </c>
      <c r="BC224" s="31">
        <v>0</v>
      </c>
      <c r="BD224" s="31">
        <v>0</v>
      </c>
      <c r="BE224" s="31">
        <v>0</v>
      </c>
      <c r="BF224" s="31">
        <v>68.828385945022418</v>
      </c>
      <c r="BG224" s="31">
        <v>3.7240335483870977E-3</v>
      </c>
      <c r="BH224" s="31">
        <v>0</v>
      </c>
      <c r="BI224" s="31">
        <v>0</v>
      </c>
      <c r="BJ224" s="31">
        <v>0.28066766174193553</v>
      </c>
      <c r="BK224" s="32">
        <f t="shared" si="11"/>
        <v>120.89202230002277</v>
      </c>
    </row>
    <row r="225" spans="1:63">
      <c r="A225" s="29"/>
      <c r="B225" s="30" t="s">
        <v>232</v>
      </c>
      <c r="C225" s="31">
        <v>0</v>
      </c>
      <c r="D225" s="31">
        <v>0</v>
      </c>
      <c r="E225" s="31">
        <v>0</v>
      </c>
      <c r="F225" s="31">
        <v>0</v>
      </c>
      <c r="G225" s="31">
        <v>0</v>
      </c>
      <c r="H225" s="31">
        <v>1.8006922243225811</v>
      </c>
      <c r="I225" s="31">
        <v>0.33654967741935488</v>
      </c>
      <c r="J225" s="31">
        <v>0</v>
      </c>
      <c r="K225" s="31">
        <v>0</v>
      </c>
      <c r="L225" s="31">
        <v>5.1855013381612904</v>
      </c>
      <c r="M225" s="31">
        <v>0</v>
      </c>
      <c r="N225" s="31">
        <v>0</v>
      </c>
      <c r="O225" s="31">
        <v>0</v>
      </c>
      <c r="P225" s="31">
        <v>0</v>
      </c>
      <c r="Q225" s="31">
        <v>0</v>
      </c>
      <c r="R225" s="31">
        <v>2.0990748239999997</v>
      </c>
      <c r="S225" s="31">
        <v>1.6827483870967743E-2</v>
      </c>
      <c r="T225" s="31">
        <v>0</v>
      </c>
      <c r="U225" s="31">
        <v>0</v>
      </c>
      <c r="V225" s="31">
        <v>0.34322457948387097</v>
      </c>
      <c r="W225" s="31">
        <v>0</v>
      </c>
      <c r="X225" s="31">
        <v>0</v>
      </c>
      <c r="Y225" s="31">
        <v>0</v>
      </c>
      <c r="Z225" s="31">
        <v>0</v>
      </c>
      <c r="AA225" s="31">
        <v>0</v>
      </c>
      <c r="AB225" s="31">
        <v>2.1720426329677416</v>
      </c>
      <c r="AC225" s="31">
        <v>1.9266955225161289</v>
      </c>
      <c r="AD225" s="31">
        <v>0</v>
      </c>
      <c r="AE225" s="31">
        <v>0</v>
      </c>
      <c r="AF225" s="31">
        <v>4.5531279368709674</v>
      </c>
      <c r="AG225" s="31">
        <v>0</v>
      </c>
      <c r="AH225" s="31">
        <v>0</v>
      </c>
      <c r="AI225" s="31">
        <v>0</v>
      </c>
      <c r="AJ225" s="31">
        <v>0</v>
      </c>
      <c r="AK225" s="31">
        <v>0</v>
      </c>
      <c r="AL225" s="31">
        <v>5.5221669226451615</v>
      </c>
      <c r="AM225" s="31">
        <v>0.16512975961290324</v>
      </c>
      <c r="AN225" s="31">
        <v>0</v>
      </c>
      <c r="AO225" s="31">
        <v>0</v>
      </c>
      <c r="AP225" s="31">
        <v>4.0165228263548389</v>
      </c>
      <c r="AQ225" s="31">
        <v>0</v>
      </c>
      <c r="AR225" s="31">
        <v>0</v>
      </c>
      <c r="AS225" s="31">
        <v>0</v>
      </c>
      <c r="AT225" s="31">
        <v>0</v>
      </c>
      <c r="AU225" s="31">
        <v>0</v>
      </c>
      <c r="AV225" s="31">
        <v>44.272228351064577</v>
      </c>
      <c r="AW225" s="31">
        <v>13.274207327741937</v>
      </c>
      <c r="AX225" s="31">
        <v>0</v>
      </c>
      <c r="AY225" s="31">
        <v>0</v>
      </c>
      <c r="AZ225" s="31">
        <v>38.541430378064469</v>
      </c>
      <c r="BA225" s="31">
        <v>0</v>
      </c>
      <c r="BB225" s="31">
        <v>0</v>
      </c>
      <c r="BC225" s="31">
        <v>0</v>
      </c>
      <c r="BD225" s="31">
        <v>0</v>
      </c>
      <c r="BE225" s="31">
        <v>0</v>
      </c>
      <c r="BF225" s="31">
        <v>110.92667998313036</v>
      </c>
      <c r="BG225" s="31">
        <v>15.315793600322573</v>
      </c>
      <c r="BH225" s="31">
        <v>2.2048679067419354</v>
      </c>
      <c r="BI225" s="31">
        <v>0</v>
      </c>
      <c r="BJ225" s="31">
        <v>34.665568372903181</v>
      </c>
      <c r="BK225" s="32">
        <f t="shared" si="11"/>
        <v>287.33833164819481</v>
      </c>
    </row>
    <row r="226" spans="1:63">
      <c r="A226" s="29"/>
      <c r="B226" s="30" t="s">
        <v>233</v>
      </c>
      <c r="C226" s="31">
        <v>0</v>
      </c>
      <c r="D226" s="31">
        <v>0</v>
      </c>
      <c r="E226" s="31">
        <v>0</v>
      </c>
      <c r="F226" s="31">
        <v>0</v>
      </c>
      <c r="G226" s="31">
        <v>0</v>
      </c>
      <c r="H226" s="31">
        <v>0.48453090735483884</v>
      </c>
      <c r="I226" s="31">
        <v>0</v>
      </c>
      <c r="J226" s="31">
        <v>0</v>
      </c>
      <c r="K226" s="31">
        <v>0</v>
      </c>
      <c r="L226" s="31">
        <v>0.23709122409677419</v>
      </c>
      <c r="M226" s="31">
        <v>0</v>
      </c>
      <c r="N226" s="31">
        <v>0</v>
      </c>
      <c r="O226" s="31">
        <v>0</v>
      </c>
      <c r="P226" s="31">
        <v>0</v>
      </c>
      <c r="Q226" s="31">
        <v>0</v>
      </c>
      <c r="R226" s="31">
        <v>0.52796708393548397</v>
      </c>
      <c r="S226" s="31">
        <v>0</v>
      </c>
      <c r="T226" s="31">
        <v>0</v>
      </c>
      <c r="U226" s="31">
        <v>0</v>
      </c>
      <c r="V226" s="31">
        <v>4.796312412903226E-2</v>
      </c>
      <c r="W226" s="31">
        <v>0</v>
      </c>
      <c r="X226" s="31">
        <v>0</v>
      </c>
      <c r="Y226" s="31">
        <v>0</v>
      </c>
      <c r="Z226" s="31">
        <v>0</v>
      </c>
      <c r="AA226" s="31">
        <v>0</v>
      </c>
      <c r="AB226" s="31">
        <v>2.5025441193548388E-2</v>
      </c>
      <c r="AC226" s="31">
        <v>0</v>
      </c>
      <c r="AD226" s="31">
        <v>0</v>
      </c>
      <c r="AE226" s="31">
        <v>0</v>
      </c>
      <c r="AF226" s="31">
        <v>2.9046241935483871E-3</v>
      </c>
      <c r="AG226" s="31">
        <v>0</v>
      </c>
      <c r="AH226" s="31">
        <v>0</v>
      </c>
      <c r="AI226" s="31">
        <v>0</v>
      </c>
      <c r="AJ226" s="31">
        <v>0</v>
      </c>
      <c r="AK226" s="31">
        <v>0</v>
      </c>
      <c r="AL226" s="31">
        <v>4.986089177419354E-2</v>
      </c>
      <c r="AM226" s="31">
        <v>0</v>
      </c>
      <c r="AN226" s="31">
        <v>0</v>
      </c>
      <c r="AO226" s="31">
        <v>0</v>
      </c>
      <c r="AP226" s="31">
        <v>0</v>
      </c>
      <c r="AQ226" s="31">
        <v>0</v>
      </c>
      <c r="AR226" s="31">
        <v>0</v>
      </c>
      <c r="AS226" s="31">
        <v>0</v>
      </c>
      <c r="AT226" s="31">
        <v>0</v>
      </c>
      <c r="AU226" s="31">
        <v>0</v>
      </c>
      <c r="AV226" s="31">
        <v>7.6424386881290474</v>
      </c>
      <c r="AW226" s="31">
        <v>0.30120701929032268</v>
      </c>
      <c r="AX226" s="31">
        <v>0</v>
      </c>
      <c r="AY226" s="31">
        <v>0</v>
      </c>
      <c r="AZ226" s="31">
        <v>1.4302000356451614</v>
      </c>
      <c r="BA226" s="31">
        <v>0</v>
      </c>
      <c r="BB226" s="31">
        <v>0</v>
      </c>
      <c r="BC226" s="31">
        <v>0</v>
      </c>
      <c r="BD226" s="31">
        <v>0</v>
      </c>
      <c r="BE226" s="31">
        <v>0</v>
      </c>
      <c r="BF226" s="31">
        <v>15.025439430617315</v>
      </c>
      <c r="BG226" s="31">
        <v>1.6480516808064516</v>
      </c>
      <c r="BH226" s="31">
        <v>0.30595374838709677</v>
      </c>
      <c r="BI226" s="31">
        <v>0</v>
      </c>
      <c r="BJ226" s="31">
        <v>0.97526838503225877</v>
      </c>
      <c r="BK226" s="32">
        <f t="shared" si="11"/>
        <v>28.70390228458507</v>
      </c>
    </row>
    <row r="227" spans="1:63" ht="15.75" thickBot="1">
      <c r="A227" s="29"/>
      <c r="B227" s="30" t="s">
        <v>234</v>
      </c>
      <c r="C227" s="31">
        <v>0</v>
      </c>
      <c r="D227" s="31">
        <v>0</v>
      </c>
      <c r="E227" s="31">
        <v>0</v>
      </c>
      <c r="F227" s="31">
        <v>0</v>
      </c>
      <c r="G227" s="31">
        <v>0</v>
      </c>
      <c r="H227" s="31">
        <v>0</v>
      </c>
      <c r="I227" s="31">
        <v>0</v>
      </c>
      <c r="J227" s="31">
        <v>0</v>
      </c>
      <c r="K227" s="31">
        <v>0</v>
      </c>
      <c r="L227" s="31">
        <v>0</v>
      </c>
      <c r="M227" s="31">
        <v>0</v>
      </c>
      <c r="N227" s="31">
        <v>0</v>
      </c>
      <c r="O227" s="31">
        <v>0</v>
      </c>
      <c r="P227" s="31">
        <v>0</v>
      </c>
      <c r="Q227" s="31">
        <v>0</v>
      </c>
      <c r="R227" s="31">
        <v>0</v>
      </c>
      <c r="S227" s="31">
        <v>0</v>
      </c>
      <c r="T227" s="31">
        <v>0</v>
      </c>
      <c r="U227" s="31">
        <v>0</v>
      </c>
      <c r="V227" s="31">
        <v>0</v>
      </c>
      <c r="W227" s="31">
        <v>0</v>
      </c>
      <c r="X227" s="31">
        <v>0</v>
      </c>
      <c r="Y227" s="31">
        <v>0</v>
      </c>
      <c r="Z227" s="31">
        <v>0</v>
      </c>
      <c r="AA227" s="31">
        <v>0</v>
      </c>
      <c r="AB227" s="31">
        <v>2.4613409096774185E-2</v>
      </c>
      <c r="AC227" s="31">
        <v>0</v>
      </c>
      <c r="AD227" s="31">
        <v>0</v>
      </c>
      <c r="AE227" s="31">
        <v>0</v>
      </c>
      <c r="AF227" s="31">
        <v>0</v>
      </c>
      <c r="AG227" s="31">
        <v>0</v>
      </c>
      <c r="AH227" s="31">
        <v>0</v>
      </c>
      <c r="AI227" s="31">
        <v>0</v>
      </c>
      <c r="AJ227" s="31">
        <v>0</v>
      </c>
      <c r="AK227" s="31">
        <v>0</v>
      </c>
      <c r="AL227" s="31">
        <v>4.5657885483870956E-3</v>
      </c>
      <c r="AM227" s="31">
        <v>0</v>
      </c>
      <c r="AN227" s="31">
        <v>0</v>
      </c>
      <c r="AO227" s="31">
        <v>0</v>
      </c>
      <c r="AP227" s="31">
        <v>0</v>
      </c>
      <c r="AQ227" s="31">
        <v>0</v>
      </c>
      <c r="AR227" s="31">
        <v>0</v>
      </c>
      <c r="AS227" s="31">
        <v>0</v>
      </c>
      <c r="AT227" s="31">
        <v>0</v>
      </c>
      <c r="AU227" s="31">
        <v>0</v>
      </c>
      <c r="AV227" s="31">
        <v>940.11598112809668</v>
      </c>
      <c r="AW227" s="31">
        <v>1.9286121636774192</v>
      </c>
      <c r="AX227" s="31">
        <v>0</v>
      </c>
      <c r="AY227" s="31">
        <v>0</v>
      </c>
      <c r="AZ227" s="31">
        <v>0.12132517058064518</v>
      </c>
      <c r="BA227" s="31">
        <v>0</v>
      </c>
      <c r="BB227" s="31">
        <v>0</v>
      </c>
      <c r="BC227" s="31">
        <v>0</v>
      </c>
      <c r="BD227" s="31">
        <v>0</v>
      </c>
      <c r="BE227" s="31">
        <v>0</v>
      </c>
      <c r="BF227" s="31">
        <v>697.26678609231635</v>
      </c>
      <c r="BG227" s="31">
        <v>1.8634717362258064</v>
      </c>
      <c r="BH227" s="31">
        <v>0</v>
      </c>
      <c r="BI227" s="31">
        <v>0</v>
      </c>
      <c r="BJ227" s="31">
        <v>6.7757916451612913E-3</v>
      </c>
      <c r="BK227" s="32">
        <f t="shared" si="11"/>
        <v>1641.3321312801872</v>
      </c>
    </row>
    <row r="228" spans="1:63" ht="15.75" thickBot="1">
      <c r="A228" s="36"/>
      <c r="B228" s="37" t="s">
        <v>17</v>
      </c>
      <c r="C228" s="38">
        <f t="shared" ref="C228:BK228" si="12">SUM(C222:C227)</f>
        <v>0</v>
      </c>
      <c r="D228" s="38">
        <f t="shared" si="12"/>
        <v>0</v>
      </c>
      <c r="E228" s="38">
        <f t="shared" si="12"/>
        <v>0</v>
      </c>
      <c r="F228" s="38">
        <f t="shared" si="12"/>
        <v>0</v>
      </c>
      <c r="G228" s="38">
        <f t="shared" si="12"/>
        <v>0</v>
      </c>
      <c r="H228" s="38">
        <f t="shared" si="12"/>
        <v>14.284542149129033</v>
      </c>
      <c r="I228" s="38">
        <f t="shared" si="12"/>
        <v>1.5500241953548388</v>
      </c>
      <c r="J228" s="38">
        <f t="shared" si="12"/>
        <v>0</v>
      </c>
      <c r="K228" s="38">
        <f t="shared" si="12"/>
        <v>0</v>
      </c>
      <c r="L228" s="38">
        <f t="shared" si="12"/>
        <v>6.7165139253225812</v>
      </c>
      <c r="M228" s="38">
        <f t="shared" si="12"/>
        <v>0</v>
      </c>
      <c r="N228" s="38">
        <f t="shared" si="12"/>
        <v>0</v>
      </c>
      <c r="O228" s="38">
        <f t="shared" si="12"/>
        <v>0</v>
      </c>
      <c r="P228" s="38">
        <f t="shared" si="12"/>
        <v>0</v>
      </c>
      <c r="Q228" s="38">
        <f t="shared" si="12"/>
        <v>0</v>
      </c>
      <c r="R228" s="38">
        <f t="shared" si="12"/>
        <v>16.884880656903224</v>
      </c>
      <c r="S228" s="38">
        <f t="shared" si="12"/>
        <v>1.6827483870967743E-2</v>
      </c>
      <c r="T228" s="38">
        <f t="shared" si="12"/>
        <v>0</v>
      </c>
      <c r="U228" s="38">
        <f t="shared" si="12"/>
        <v>0</v>
      </c>
      <c r="V228" s="38">
        <f t="shared" si="12"/>
        <v>1.1764205981290325</v>
      </c>
      <c r="W228" s="38">
        <f t="shared" si="12"/>
        <v>0</v>
      </c>
      <c r="X228" s="38">
        <f t="shared" si="12"/>
        <v>0</v>
      </c>
      <c r="Y228" s="38">
        <f t="shared" si="12"/>
        <v>0</v>
      </c>
      <c r="Z228" s="38">
        <f t="shared" si="12"/>
        <v>0</v>
      </c>
      <c r="AA228" s="38">
        <f t="shared" si="12"/>
        <v>0</v>
      </c>
      <c r="AB228" s="38">
        <f t="shared" si="12"/>
        <v>10.387582086225809</v>
      </c>
      <c r="AC228" s="38">
        <f t="shared" si="12"/>
        <v>1.9361207378387095</v>
      </c>
      <c r="AD228" s="38">
        <f t="shared" si="12"/>
        <v>0</v>
      </c>
      <c r="AE228" s="38">
        <f t="shared" si="12"/>
        <v>0</v>
      </c>
      <c r="AF228" s="38">
        <f t="shared" si="12"/>
        <v>5.0772627351290316</v>
      </c>
      <c r="AG228" s="38">
        <f t="shared" si="12"/>
        <v>0</v>
      </c>
      <c r="AH228" s="38">
        <f t="shared" si="12"/>
        <v>0</v>
      </c>
      <c r="AI228" s="38">
        <f t="shared" si="12"/>
        <v>0</v>
      </c>
      <c r="AJ228" s="38">
        <f t="shared" si="12"/>
        <v>0</v>
      </c>
      <c r="AK228" s="38">
        <f t="shared" si="12"/>
        <v>0</v>
      </c>
      <c r="AL228" s="38">
        <f t="shared" si="12"/>
        <v>10.793407729354838</v>
      </c>
      <c r="AM228" s="38">
        <f t="shared" si="12"/>
        <v>0.17918133122580646</v>
      </c>
      <c r="AN228" s="38">
        <f t="shared" si="12"/>
        <v>0</v>
      </c>
      <c r="AO228" s="38">
        <f t="shared" si="12"/>
        <v>0</v>
      </c>
      <c r="AP228" s="38">
        <f t="shared" si="12"/>
        <v>4.0173110560000005</v>
      </c>
      <c r="AQ228" s="38">
        <f t="shared" si="12"/>
        <v>0</v>
      </c>
      <c r="AR228" s="38">
        <f t="shared" si="12"/>
        <v>0</v>
      </c>
      <c r="AS228" s="38">
        <f t="shared" si="12"/>
        <v>0</v>
      </c>
      <c r="AT228" s="38">
        <f t="shared" si="12"/>
        <v>0</v>
      </c>
      <c r="AU228" s="38">
        <f t="shared" si="12"/>
        <v>0</v>
      </c>
      <c r="AV228" s="38">
        <f t="shared" si="12"/>
        <v>1303.4305003450659</v>
      </c>
      <c r="AW228" s="38">
        <f t="shared" si="12"/>
        <v>18.789937013806451</v>
      </c>
      <c r="AX228" s="38">
        <f t="shared" si="12"/>
        <v>7.7815233580645154E-2</v>
      </c>
      <c r="AY228" s="38">
        <f t="shared" si="12"/>
        <v>0</v>
      </c>
      <c r="AZ228" s="38">
        <f t="shared" si="12"/>
        <v>60.040282243967702</v>
      </c>
      <c r="BA228" s="38">
        <f t="shared" si="12"/>
        <v>0</v>
      </c>
      <c r="BB228" s="38">
        <f t="shared" si="12"/>
        <v>0</v>
      </c>
      <c r="BC228" s="38">
        <f t="shared" si="12"/>
        <v>0</v>
      </c>
      <c r="BD228" s="38">
        <f t="shared" si="12"/>
        <v>0</v>
      </c>
      <c r="BE228" s="38">
        <f t="shared" si="12"/>
        <v>0</v>
      </c>
      <c r="BF228" s="38">
        <f t="shared" si="12"/>
        <v>1432.2628782809159</v>
      </c>
      <c r="BG228" s="38">
        <f t="shared" si="12"/>
        <v>39.687231228677412</v>
      </c>
      <c r="BH228" s="38">
        <f t="shared" si="12"/>
        <v>2.5370550598064519</v>
      </c>
      <c r="BI228" s="38">
        <f t="shared" si="12"/>
        <v>0</v>
      </c>
      <c r="BJ228" s="38">
        <f t="shared" si="12"/>
        <v>58.622935280064475</v>
      </c>
      <c r="BK228" s="39">
        <f t="shared" si="12"/>
        <v>2988.4687093703687</v>
      </c>
    </row>
    <row r="229" spans="1:63">
      <c r="A229" s="40" t="s">
        <v>18</v>
      </c>
      <c r="B229" s="41" t="s">
        <v>235</v>
      </c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  <c r="AT229" s="42"/>
      <c r="AU229" s="42"/>
      <c r="AV229" s="42"/>
      <c r="AW229" s="42"/>
      <c r="AX229" s="42"/>
      <c r="AY229" s="42"/>
      <c r="AZ229" s="42"/>
      <c r="BA229" s="42"/>
      <c r="BB229" s="42"/>
      <c r="BC229" s="42"/>
      <c r="BD229" s="42"/>
      <c r="BE229" s="42"/>
      <c r="BF229" s="42"/>
      <c r="BG229" s="42"/>
      <c r="BH229" s="42"/>
      <c r="BI229" s="42"/>
      <c r="BJ229" s="42"/>
      <c r="BK229" s="43"/>
    </row>
    <row r="230" spans="1:63">
      <c r="A230" s="29"/>
      <c r="B230" s="30" t="s">
        <v>236</v>
      </c>
      <c r="C230" s="31">
        <v>0</v>
      </c>
      <c r="D230" s="31">
        <v>0</v>
      </c>
      <c r="E230" s="31">
        <v>0</v>
      </c>
      <c r="F230" s="31">
        <v>0</v>
      </c>
      <c r="G230" s="31">
        <v>0</v>
      </c>
      <c r="H230" s="31">
        <v>38.908015549064515</v>
      </c>
      <c r="I230" s="31">
        <v>4.8912782522903244</v>
      </c>
      <c r="J230" s="31">
        <v>0.154208125483871</v>
      </c>
      <c r="K230" s="31">
        <v>0.16117748400000001</v>
      </c>
      <c r="L230" s="31">
        <v>25.647486232225802</v>
      </c>
      <c r="M230" s="31">
        <v>0</v>
      </c>
      <c r="N230" s="31">
        <v>0</v>
      </c>
      <c r="O230" s="31">
        <v>0</v>
      </c>
      <c r="P230" s="31">
        <v>0</v>
      </c>
      <c r="Q230" s="31">
        <v>0</v>
      </c>
      <c r="R230" s="31">
        <v>28.939592006258057</v>
      </c>
      <c r="S230" s="31">
        <v>1.5498086032580649</v>
      </c>
      <c r="T230" s="31">
        <v>0</v>
      </c>
      <c r="U230" s="31">
        <v>0</v>
      </c>
      <c r="V230" s="31">
        <v>9.8875048603548397</v>
      </c>
      <c r="W230" s="31">
        <v>0</v>
      </c>
      <c r="X230" s="31">
        <v>0</v>
      </c>
      <c r="Y230" s="31">
        <v>0</v>
      </c>
      <c r="Z230" s="31">
        <v>0</v>
      </c>
      <c r="AA230" s="31">
        <v>0</v>
      </c>
      <c r="AB230" s="31">
        <v>3.7981013030322606</v>
      </c>
      <c r="AC230" s="31">
        <v>0.23233437487096772</v>
      </c>
      <c r="AD230" s="31">
        <v>0</v>
      </c>
      <c r="AE230" s="31">
        <v>0</v>
      </c>
      <c r="AF230" s="31">
        <v>0.79835493225806475</v>
      </c>
      <c r="AG230" s="31">
        <v>0</v>
      </c>
      <c r="AH230" s="31">
        <v>0</v>
      </c>
      <c r="AI230" s="31">
        <v>0</v>
      </c>
      <c r="AJ230" s="31">
        <v>0</v>
      </c>
      <c r="AK230" s="31">
        <v>0</v>
      </c>
      <c r="AL230" s="31">
        <v>1.4939304536129034</v>
      </c>
      <c r="AM230" s="31">
        <v>5.1427775032258059E-2</v>
      </c>
      <c r="AN230" s="31">
        <v>0</v>
      </c>
      <c r="AO230" s="31">
        <v>0</v>
      </c>
      <c r="AP230" s="31">
        <v>2.7734621451612904E-2</v>
      </c>
      <c r="AQ230" s="31">
        <v>0</v>
      </c>
      <c r="AR230" s="31">
        <v>0</v>
      </c>
      <c r="AS230" s="31">
        <v>0</v>
      </c>
      <c r="AT230" s="31">
        <v>0</v>
      </c>
      <c r="AU230" s="31">
        <v>0</v>
      </c>
      <c r="AV230" s="31">
        <v>244.37998369435647</v>
      </c>
      <c r="AW230" s="31">
        <v>49.213373474806438</v>
      </c>
      <c r="AX230" s="31">
        <v>1.7756179806451607E-2</v>
      </c>
      <c r="AY230" s="31">
        <v>0</v>
      </c>
      <c r="AZ230" s="31">
        <v>169.69239605232264</v>
      </c>
      <c r="BA230" s="31">
        <v>0</v>
      </c>
      <c r="BB230" s="31">
        <v>0</v>
      </c>
      <c r="BC230" s="31">
        <v>0</v>
      </c>
      <c r="BD230" s="31">
        <v>0</v>
      </c>
      <c r="BE230" s="31">
        <v>0</v>
      </c>
      <c r="BF230" s="31">
        <v>262.97384034825643</v>
      </c>
      <c r="BG230" s="31">
        <v>21.528015411741936</v>
      </c>
      <c r="BH230" s="31">
        <v>0</v>
      </c>
      <c r="BI230" s="31">
        <v>0</v>
      </c>
      <c r="BJ230" s="31">
        <v>50.625337562451556</v>
      </c>
      <c r="BK230" s="32">
        <f t="shared" ref="BK230:BK248" si="13">SUM(C230:BJ230)</f>
        <v>914.97165729693552</v>
      </c>
    </row>
    <row r="231" spans="1:63">
      <c r="A231" s="29"/>
      <c r="B231" s="30" t="s">
        <v>237</v>
      </c>
      <c r="C231" s="31">
        <v>0</v>
      </c>
      <c r="D231" s="31">
        <v>0</v>
      </c>
      <c r="E231" s="31">
        <v>0</v>
      </c>
      <c r="F231" s="31">
        <v>0</v>
      </c>
      <c r="G231" s="31">
        <v>0</v>
      </c>
      <c r="H231" s="31">
        <v>9.2496787331935497</v>
      </c>
      <c r="I231" s="31">
        <v>0.70787374877419373</v>
      </c>
      <c r="J231" s="31">
        <v>0</v>
      </c>
      <c r="K231" s="31">
        <v>0</v>
      </c>
      <c r="L231" s="31">
        <v>4.2778776421935474</v>
      </c>
      <c r="M231" s="31">
        <v>0</v>
      </c>
      <c r="N231" s="31">
        <v>0</v>
      </c>
      <c r="O231" s="31">
        <v>0</v>
      </c>
      <c r="P231" s="31">
        <v>0</v>
      </c>
      <c r="Q231" s="31">
        <v>0</v>
      </c>
      <c r="R231" s="31">
        <v>7.5597872493870959</v>
      </c>
      <c r="S231" s="31">
        <v>1.2827348619354837</v>
      </c>
      <c r="T231" s="31">
        <v>0</v>
      </c>
      <c r="U231" s="31">
        <v>0</v>
      </c>
      <c r="V231" s="31">
        <v>1.466091233806452</v>
      </c>
      <c r="W231" s="31">
        <v>0</v>
      </c>
      <c r="X231" s="31">
        <v>0</v>
      </c>
      <c r="Y231" s="31">
        <v>0</v>
      </c>
      <c r="Z231" s="31">
        <v>0</v>
      </c>
      <c r="AA231" s="31">
        <v>0</v>
      </c>
      <c r="AB231" s="31">
        <v>3.331010277838709</v>
      </c>
      <c r="AC231" s="31">
        <v>4.4309322709677419E-2</v>
      </c>
      <c r="AD231" s="31">
        <v>0</v>
      </c>
      <c r="AE231" s="31">
        <v>0</v>
      </c>
      <c r="AF231" s="31">
        <v>0.84888714448387081</v>
      </c>
      <c r="AG231" s="31">
        <v>0</v>
      </c>
      <c r="AH231" s="31">
        <v>0</v>
      </c>
      <c r="AI231" s="31">
        <v>0</v>
      </c>
      <c r="AJ231" s="31">
        <v>0</v>
      </c>
      <c r="AK231" s="31">
        <v>0</v>
      </c>
      <c r="AL231" s="31">
        <v>2.2496409337741934</v>
      </c>
      <c r="AM231" s="31">
        <v>2.150487106451613E-2</v>
      </c>
      <c r="AN231" s="31">
        <v>0</v>
      </c>
      <c r="AO231" s="31">
        <v>0</v>
      </c>
      <c r="AP231" s="31">
        <v>1.3614168709677418E-3</v>
      </c>
      <c r="AQ231" s="31">
        <v>0</v>
      </c>
      <c r="AR231" s="31">
        <v>0</v>
      </c>
      <c r="AS231" s="31">
        <v>0</v>
      </c>
      <c r="AT231" s="31">
        <v>0</v>
      </c>
      <c r="AU231" s="31">
        <v>0</v>
      </c>
      <c r="AV231" s="31">
        <v>93.095879219677244</v>
      </c>
      <c r="AW231" s="31">
        <v>23.28030022364517</v>
      </c>
      <c r="AX231" s="31">
        <v>8.8079698387096769E-2</v>
      </c>
      <c r="AY231" s="31">
        <v>0</v>
      </c>
      <c r="AZ231" s="31">
        <v>41.739794553032226</v>
      </c>
      <c r="BA231" s="31">
        <v>0</v>
      </c>
      <c r="BB231" s="31">
        <v>0</v>
      </c>
      <c r="BC231" s="31">
        <v>0</v>
      </c>
      <c r="BD231" s="31">
        <v>0</v>
      </c>
      <c r="BE231" s="31">
        <v>0</v>
      </c>
      <c r="BF231" s="31">
        <v>178.8092578691701</v>
      </c>
      <c r="BG231" s="31">
        <v>43.418756934483874</v>
      </c>
      <c r="BH231" s="31">
        <v>0</v>
      </c>
      <c r="BI231" s="31">
        <v>0</v>
      </c>
      <c r="BJ231" s="31">
        <v>44.496818692290319</v>
      </c>
      <c r="BK231" s="32">
        <f t="shared" si="13"/>
        <v>455.96964462671832</v>
      </c>
    </row>
    <row r="232" spans="1:63">
      <c r="A232" s="29"/>
      <c r="B232" s="30" t="s">
        <v>238</v>
      </c>
      <c r="C232" s="31">
        <v>0</v>
      </c>
      <c r="D232" s="31">
        <v>0</v>
      </c>
      <c r="E232" s="31">
        <v>0</v>
      </c>
      <c r="F232" s="31">
        <v>0</v>
      </c>
      <c r="G232" s="31">
        <v>0</v>
      </c>
      <c r="H232" s="31">
        <v>19.309196334290323</v>
      </c>
      <c r="I232" s="31">
        <v>10.033171011999997</v>
      </c>
      <c r="J232" s="31">
        <v>0</v>
      </c>
      <c r="K232" s="31">
        <v>0</v>
      </c>
      <c r="L232" s="31">
        <v>2.4818744079354831</v>
      </c>
      <c r="M232" s="31">
        <v>0</v>
      </c>
      <c r="N232" s="31">
        <v>0</v>
      </c>
      <c r="O232" s="31">
        <v>0</v>
      </c>
      <c r="P232" s="31">
        <v>0</v>
      </c>
      <c r="Q232" s="31">
        <v>0</v>
      </c>
      <c r="R232" s="31">
        <v>14.848074943225813</v>
      </c>
      <c r="S232" s="31">
        <v>0.9756227047096776</v>
      </c>
      <c r="T232" s="31">
        <v>0</v>
      </c>
      <c r="U232" s="31">
        <v>0</v>
      </c>
      <c r="V232" s="31">
        <v>3.5010465095161285</v>
      </c>
      <c r="W232" s="31">
        <v>0</v>
      </c>
      <c r="X232" s="31">
        <v>0</v>
      </c>
      <c r="Y232" s="31">
        <v>0</v>
      </c>
      <c r="Z232" s="31">
        <v>0</v>
      </c>
      <c r="AA232" s="31">
        <v>0</v>
      </c>
      <c r="AB232" s="31">
        <v>37.078040857322584</v>
      </c>
      <c r="AC232" s="31">
        <v>0.95509526851612891</v>
      </c>
      <c r="AD232" s="31">
        <v>0</v>
      </c>
      <c r="AE232" s="31">
        <v>0</v>
      </c>
      <c r="AF232" s="31">
        <v>6.8757600009999997</v>
      </c>
      <c r="AG232" s="31">
        <v>0</v>
      </c>
      <c r="AH232" s="31">
        <v>0</v>
      </c>
      <c r="AI232" s="31">
        <v>0</v>
      </c>
      <c r="AJ232" s="31">
        <v>0</v>
      </c>
      <c r="AK232" s="31">
        <v>0</v>
      </c>
      <c r="AL232" s="31">
        <v>29.305299810322584</v>
      </c>
      <c r="AM232" s="31">
        <v>0.17917858083870969</v>
      </c>
      <c r="AN232" s="31">
        <v>0</v>
      </c>
      <c r="AO232" s="31">
        <v>0</v>
      </c>
      <c r="AP232" s="31">
        <v>0.3096194066451613</v>
      </c>
      <c r="AQ232" s="31">
        <v>0</v>
      </c>
      <c r="AR232" s="31">
        <v>0</v>
      </c>
      <c r="AS232" s="31">
        <v>0</v>
      </c>
      <c r="AT232" s="31">
        <v>0</v>
      </c>
      <c r="AU232" s="31">
        <v>0</v>
      </c>
      <c r="AV232" s="31">
        <v>721.28238868209723</v>
      </c>
      <c r="AW232" s="31">
        <v>103.33214773229022</v>
      </c>
      <c r="AX232" s="31">
        <v>0.41084466138709674</v>
      </c>
      <c r="AY232" s="31">
        <v>0</v>
      </c>
      <c r="AZ232" s="31">
        <v>183.78747880993558</v>
      </c>
      <c r="BA232" s="31">
        <v>0</v>
      </c>
      <c r="BB232" s="31">
        <v>0</v>
      </c>
      <c r="BC232" s="31">
        <v>0</v>
      </c>
      <c r="BD232" s="31">
        <v>0</v>
      </c>
      <c r="BE232" s="31">
        <v>0</v>
      </c>
      <c r="BF232" s="31">
        <v>1313.5680987100654</v>
      </c>
      <c r="BG232" s="31">
        <v>47.00231746958066</v>
      </c>
      <c r="BH232" s="31">
        <v>1.7388079739032258</v>
      </c>
      <c r="BI232" s="31">
        <v>0</v>
      </c>
      <c r="BJ232" s="31">
        <v>94.330488345870862</v>
      </c>
      <c r="BK232" s="32">
        <f t="shared" si="13"/>
        <v>2591.3045522214529</v>
      </c>
    </row>
    <row r="233" spans="1:63">
      <c r="A233" s="29"/>
      <c r="B233" s="30" t="s">
        <v>239</v>
      </c>
      <c r="C233" s="31">
        <v>0</v>
      </c>
      <c r="D233" s="31">
        <v>0</v>
      </c>
      <c r="E233" s="31">
        <v>0</v>
      </c>
      <c r="F233" s="31">
        <v>0</v>
      </c>
      <c r="G233" s="31">
        <v>0</v>
      </c>
      <c r="H233" s="31">
        <v>56.302729856322571</v>
      </c>
      <c r="I233" s="31">
        <v>455.95622254603251</v>
      </c>
      <c r="J233" s="31">
        <v>0</v>
      </c>
      <c r="K233" s="31">
        <v>0</v>
      </c>
      <c r="L233" s="31">
        <v>74.790882711870978</v>
      </c>
      <c r="M233" s="31">
        <v>0</v>
      </c>
      <c r="N233" s="31">
        <v>0</v>
      </c>
      <c r="O233" s="31">
        <v>0</v>
      </c>
      <c r="P233" s="31">
        <v>0</v>
      </c>
      <c r="Q233" s="31">
        <v>0</v>
      </c>
      <c r="R233" s="31">
        <v>31.466304527129019</v>
      </c>
      <c r="S233" s="31">
        <v>40.821039670129018</v>
      </c>
      <c r="T233" s="31">
        <v>2.4617826356129027</v>
      </c>
      <c r="U233" s="31">
        <v>0</v>
      </c>
      <c r="V233" s="31">
        <v>8.7857650732903227</v>
      </c>
      <c r="W233" s="31">
        <v>0</v>
      </c>
      <c r="X233" s="31">
        <v>0</v>
      </c>
      <c r="Y233" s="31">
        <v>0</v>
      </c>
      <c r="Z233" s="31">
        <v>0</v>
      </c>
      <c r="AA233" s="31">
        <v>0</v>
      </c>
      <c r="AB233" s="31">
        <v>7.5023038248064529</v>
      </c>
      <c r="AC233" s="31">
        <v>1.6617968035806452</v>
      </c>
      <c r="AD233" s="31">
        <v>0</v>
      </c>
      <c r="AE233" s="31">
        <v>0</v>
      </c>
      <c r="AF233" s="31">
        <v>3.2674822294838717</v>
      </c>
      <c r="AG233" s="31">
        <v>0</v>
      </c>
      <c r="AH233" s="31">
        <v>0</v>
      </c>
      <c r="AI233" s="31">
        <v>0</v>
      </c>
      <c r="AJ233" s="31">
        <v>0</v>
      </c>
      <c r="AK233" s="31">
        <v>0</v>
      </c>
      <c r="AL233" s="31">
        <v>5.4358249675161296</v>
      </c>
      <c r="AM233" s="31">
        <v>0</v>
      </c>
      <c r="AN233" s="31">
        <v>0</v>
      </c>
      <c r="AO233" s="31">
        <v>0</v>
      </c>
      <c r="AP233" s="31">
        <v>0.235561415516129</v>
      </c>
      <c r="AQ233" s="31">
        <v>0</v>
      </c>
      <c r="AR233" s="31">
        <v>6.441485883870969E-2</v>
      </c>
      <c r="AS233" s="31">
        <v>8.5358825322580642E-2</v>
      </c>
      <c r="AT233" s="31">
        <v>0</v>
      </c>
      <c r="AU233" s="31">
        <v>0</v>
      </c>
      <c r="AV233" s="31">
        <v>1699.4433781074511</v>
      </c>
      <c r="AW233" s="31">
        <v>176.3784167248387</v>
      </c>
      <c r="AX233" s="31">
        <v>1.0245899990645162</v>
      </c>
      <c r="AY233" s="31">
        <v>9.5861118000000009E-2</v>
      </c>
      <c r="AZ233" s="31">
        <v>480.79189865809644</v>
      </c>
      <c r="BA233" s="31">
        <v>0</v>
      </c>
      <c r="BB233" s="31">
        <v>0</v>
      </c>
      <c r="BC233" s="31">
        <v>0</v>
      </c>
      <c r="BD233" s="31">
        <v>0</v>
      </c>
      <c r="BE233" s="31">
        <v>0</v>
      </c>
      <c r="BF233" s="31">
        <v>1715.2000949367352</v>
      </c>
      <c r="BG233" s="31">
        <v>44.33326129641938</v>
      </c>
      <c r="BH233" s="31">
        <v>4.1156159081612884</v>
      </c>
      <c r="BI233" s="31">
        <v>0</v>
      </c>
      <c r="BJ233" s="31">
        <v>136.4263045792581</v>
      </c>
      <c r="BK233" s="32">
        <f t="shared" si="13"/>
        <v>4946.6468912734763</v>
      </c>
    </row>
    <row r="234" spans="1:63">
      <c r="A234" s="29"/>
      <c r="B234" s="30" t="s">
        <v>240</v>
      </c>
      <c r="C234" s="31">
        <v>0</v>
      </c>
      <c r="D234" s="31">
        <v>0</v>
      </c>
      <c r="E234" s="31">
        <v>0</v>
      </c>
      <c r="F234" s="31">
        <v>0</v>
      </c>
      <c r="G234" s="31">
        <v>0</v>
      </c>
      <c r="H234" s="31">
        <v>5.4284459262903217</v>
      </c>
      <c r="I234" s="31">
        <v>12.853459500000001</v>
      </c>
      <c r="J234" s="31">
        <v>0</v>
      </c>
      <c r="K234" s="31">
        <v>0</v>
      </c>
      <c r="L234" s="31">
        <v>6.2599725077741928</v>
      </c>
      <c r="M234" s="31">
        <v>0</v>
      </c>
      <c r="N234" s="31">
        <v>0</v>
      </c>
      <c r="O234" s="31">
        <v>0</v>
      </c>
      <c r="P234" s="31">
        <v>0</v>
      </c>
      <c r="Q234" s="31">
        <v>0</v>
      </c>
      <c r="R234" s="31">
        <v>6.3695550293548395</v>
      </c>
      <c r="S234" s="31">
        <v>0.24070186451612904</v>
      </c>
      <c r="T234" s="31">
        <v>0</v>
      </c>
      <c r="U234" s="31">
        <v>0</v>
      </c>
      <c r="V234" s="31">
        <v>4.4127268628387091</v>
      </c>
      <c r="W234" s="31">
        <v>0</v>
      </c>
      <c r="X234" s="31">
        <v>0</v>
      </c>
      <c r="Y234" s="31">
        <v>0</v>
      </c>
      <c r="Z234" s="31">
        <v>0</v>
      </c>
      <c r="AA234" s="31">
        <v>0</v>
      </c>
      <c r="AB234" s="31">
        <v>7.7653685400000017</v>
      </c>
      <c r="AC234" s="31">
        <v>1.0781941057096773</v>
      </c>
      <c r="AD234" s="31">
        <v>0</v>
      </c>
      <c r="AE234" s="31">
        <v>0</v>
      </c>
      <c r="AF234" s="31">
        <v>8.0240749182580622</v>
      </c>
      <c r="AG234" s="31">
        <v>0</v>
      </c>
      <c r="AH234" s="31">
        <v>0</v>
      </c>
      <c r="AI234" s="31">
        <v>0</v>
      </c>
      <c r="AJ234" s="31">
        <v>0</v>
      </c>
      <c r="AK234" s="31">
        <v>0</v>
      </c>
      <c r="AL234" s="31">
        <v>4.3671395196774201</v>
      </c>
      <c r="AM234" s="31">
        <v>3.4179525612903223E-2</v>
      </c>
      <c r="AN234" s="31">
        <v>0</v>
      </c>
      <c r="AO234" s="31">
        <v>0</v>
      </c>
      <c r="AP234" s="31">
        <v>0.91969067906451607</v>
      </c>
      <c r="AQ234" s="31">
        <v>0</v>
      </c>
      <c r="AR234" s="31">
        <v>0.52512016129032257</v>
      </c>
      <c r="AS234" s="31">
        <v>0</v>
      </c>
      <c r="AT234" s="31">
        <v>0</v>
      </c>
      <c r="AU234" s="31">
        <v>0</v>
      </c>
      <c r="AV234" s="31">
        <v>132.57517290938713</v>
      </c>
      <c r="AW234" s="31">
        <v>31.393780850967755</v>
      </c>
      <c r="AX234" s="31">
        <v>0</v>
      </c>
      <c r="AY234" s="31">
        <v>0</v>
      </c>
      <c r="AZ234" s="31">
        <v>206.38405209196722</v>
      </c>
      <c r="BA234" s="31">
        <v>0</v>
      </c>
      <c r="BB234" s="31">
        <v>0</v>
      </c>
      <c r="BC234" s="31">
        <v>0</v>
      </c>
      <c r="BD234" s="31">
        <v>0</v>
      </c>
      <c r="BE234" s="31">
        <v>0</v>
      </c>
      <c r="BF234" s="31">
        <v>284.19045429422579</v>
      </c>
      <c r="BG234" s="31">
        <v>21.481480907774202</v>
      </c>
      <c r="BH234" s="31">
        <v>5.8806883662903227</v>
      </c>
      <c r="BI234" s="31">
        <v>0</v>
      </c>
      <c r="BJ234" s="31">
        <v>106.2788053750964</v>
      </c>
      <c r="BK234" s="32">
        <f t="shared" si="13"/>
        <v>846.46306393609598</v>
      </c>
    </row>
    <row r="235" spans="1:63">
      <c r="A235" s="29"/>
      <c r="B235" s="30" t="s">
        <v>241</v>
      </c>
      <c r="C235" s="31">
        <v>0</v>
      </c>
      <c r="D235" s="31">
        <v>0</v>
      </c>
      <c r="E235" s="31">
        <v>0</v>
      </c>
      <c r="F235" s="31">
        <v>0</v>
      </c>
      <c r="G235" s="31">
        <v>0</v>
      </c>
      <c r="H235" s="31">
        <v>5.1910206248387079</v>
      </c>
      <c r="I235" s="31">
        <v>2.5170665882580638</v>
      </c>
      <c r="J235" s="31">
        <v>0</v>
      </c>
      <c r="K235" s="31">
        <v>0</v>
      </c>
      <c r="L235" s="31">
        <v>7.0706799821612911</v>
      </c>
      <c r="M235" s="31">
        <v>0</v>
      </c>
      <c r="N235" s="31">
        <v>0</v>
      </c>
      <c r="O235" s="31">
        <v>0</v>
      </c>
      <c r="P235" s="31">
        <v>0</v>
      </c>
      <c r="Q235" s="31">
        <v>0</v>
      </c>
      <c r="R235" s="31">
        <v>5.7992905578709664</v>
      </c>
      <c r="S235" s="31">
        <v>0.65126218509677425</v>
      </c>
      <c r="T235" s="31">
        <v>0.52509322580645157</v>
      </c>
      <c r="U235" s="31">
        <v>0</v>
      </c>
      <c r="V235" s="31">
        <v>6.7805062407741934</v>
      </c>
      <c r="W235" s="31">
        <v>0</v>
      </c>
      <c r="X235" s="31">
        <v>0</v>
      </c>
      <c r="Y235" s="31">
        <v>0</v>
      </c>
      <c r="Z235" s="31">
        <v>0</v>
      </c>
      <c r="AA235" s="31">
        <v>0</v>
      </c>
      <c r="AB235" s="31">
        <v>10.545943908096772</v>
      </c>
      <c r="AC235" s="31">
        <v>0.3610779135483872</v>
      </c>
      <c r="AD235" s="31">
        <v>0</v>
      </c>
      <c r="AE235" s="31">
        <v>0</v>
      </c>
      <c r="AF235" s="31">
        <v>10.336832264709678</v>
      </c>
      <c r="AG235" s="31">
        <v>0</v>
      </c>
      <c r="AH235" s="31">
        <v>0</v>
      </c>
      <c r="AI235" s="31">
        <v>0</v>
      </c>
      <c r="AJ235" s="31">
        <v>0</v>
      </c>
      <c r="AK235" s="31">
        <v>0</v>
      </c>
      <c r="AL235" s="31">
        <v>3.9394043599999997</v>
      </c>
      <c r="AM235" s="31">
        <v>0</v>
      </c>
      <c r="AN235" s="31">
        <v>0</v>
      </c>
      <c r="AO235" s="31">
        <v>0</v>
      </c>
      <c r="AP235" s="31">
        <v>1.4425168118387095</v>
      </c>
      <c r="AQ235" s="31">
        <v>0</v>
      </c>
      <c r="AR235" s="31">
        <v>0</v>
      </c>
      <c r="AS235" s="31">
        <v>0</v>
      </c>
      <c r="AT235" s="31">
        <v>0</v>
      </c>
      <c r="AU235" s="31">
        <v>0</v>
      </c>
      <c r="AV235" s="31">
        <v>146.68332773745311</v>
      </c>
      <c r="AW235" s="31">
        <v>26.940049780161281</v>
      </c>
      <c r="AX235" s="31">
        <v>0</v>
      </c>
      <c r="AY235" s="31">
        <v>0</v>
      </c>
      <c r="AZ235" s="31">
        <v>194.74307387119376</v>
      </c>
      <c r="BA235" s="31">
        <v>0</v>
      </c>
      <c r="BB235" s="31">
        <v>0</v>
      </c>
      <c r="BC235" s="31">
        <v>0</v>
      </c>
      <c r="BD235" s="31">
        <v>0</v>
      </c>
      <c r="BE235" s="31">
        <v>0</v>
      </c>
      <c r="BF235" s="31">
        <v>311.74116391194224</v>
      </c>
      <c r="BG235" s="31">
        <v>29.213250879741921</v>
      </c>
      <c r="BH235" s="31">
        <v>2.027941935483871</v>
      </c>
      <c r="BI235" s="31">
        <v>0</v>
      </c>
      <c r="BJ235" s="31">
        <v>131.9441231903549</v>
      </c>
      <c r="BK235" s="32">
        <f t="shared" si="13"/>
        <v>898.45362596933114</v>
      </c>
    </row>
    <row r="236" spans="1:63">
      <c r="A236" s="29"/>
      <c r="B236" s="30" t="s">
        <v>242</v>
      </c>
      <c r="C236" s="31">
        <v>0</v>
      </c>
      <c r="D236" s="31">
        <v>0</v>
      </c>
      <c r="E236" s="31">
        <v>0</v>
      </c>
      <c r="F236" s="31">
        <v>0</v>
      </c>
      <c r="G236" s="31">
        <v>0</v>
      </c>
      <c r="H236" s="31">
        <v>8.518771059483873</v>
      </c>
      <c r="I236" s="31">
        <v>1.00255175616129</v>
      </c>
      <c r="J236" s="31">
        <v>0</v>
      </c>
      <c r="K236" s="31">
        <v>0</v>
      </c>
      <c r="L236" s="31">
        <v>3.8160364537741942</v>
      </c>
      <c r="M236" s="31">
        <v>0</v>
      </c>
      <c r="N236" s="31">
        <v>0</v>
      </c>
      <c r="O236" s="31">
        <v>0</v>
      </c>
      <c r="P236" s="31">
        <v>0</v>
      </c>
      <c r="Q236" s="31">
        <v>0</v>
      </c>
      <c r="R236" s="31">
        <v>6.2410897053225787</v>
      </c>
      <c r="S236" s="31">
        <v>0.17491982377419354</v>
      </c>
      <c r="T236" s="31">
        <v>0</v>
      </c>
      <c r="U236" s="31">
        <v>0</v>
      </c>
      <c r="V236" s="31">
        <v>1.4604260758387093</v>
      </c>
      <c r="W236" s="31">
        <v>0</v>
      </c>
      <c r="X236" s="31">
        <v>0</v>
      </c>
      <c r="Y236" s="31">
        <v>0</v>
      </c>
      <c r="Z236" s="31">
        <v>0</v>
      </c>
      <c r="AA236" s="31">
        <v>0</v>
      </c>
      <c r="AB236" s="31">
        <v>1.3875097506451615</v>
      </c>
      <c r="AC236" s="31">
        <v>0</v>
      </c>
      <c r="AD236" s="31">
        <v>0</v>
      </c>
      <c r="AE236" s="31">
        <v>0</v>
      </c>
      <c r="AF236" s="31">
        <v>0.10588036641935483</v>
      </c>
      <c r="AG236" s="31">
        <v>0</v>
      </c>
      <c r="AH236" s="31">
        <v>0</v>
      </c>
      <c r="AI236" s="31">
        <v>0</v>
      </c>
      <c r="AJ236" s="31">
        <v>0</v>
      </c>
      <c r="AK236" s="31">
        <v>0</v>
      </c>
      <c r="AL236" s="31">
        <v>1.0140704272580647</v>
      </c>
      <c r="AM236" s="31">
        <v>9.9365495806451615E-3</v>
      </c>
      <c r="AN236" s="31">
        <v>0</v>
      </c>
      <c r="AO236" s="31">
        <v>0</v>
      </c>
      <c r="AP236" s="31">
        <v>0</v>
      </c>
      <c r="AQ236" s="31">
        <v>0</v>
      </c>
      <c r="AR236" s="31">
        <v>0</v>
      </c>
      <c r="AS236" s="31">
        <v>0</v>
      </c>
      <c r="AT236" s="31">
        <v>0</v>
      </c>
      <c r="AU236" s="31">
        <v>0</v>
      </c>
      <c r="AV236" s="31">
        <v>97.820835947580846</v>
      </c>
      <c r="AW236" s="31">
        <v>13.864624418258062</v>
      </c>
      <c r="AX236" s="31">
        <v>0</v>
      </c>
      <c r="AY236" s="31">
        <v>0</v>
      </c>
      <c r="AZ236" s="31">
        <v>46.75760126967743</v>
      </c>
      <c r="BA236" s="31">
        <v>0</v>
      </c>
      <c r="BB236" s="31">
        <v>0</v>
      </c>
      <c r="BC236" s="31">
        <v>0</v>
      </c>
      <c r="BD236" s="31">
        <v>0</v>
      </c>
      <c r="BE236" s="31">
        <v>0</v>
      </c>
      <c r="BF236" s="31">
        <v>114.93424431391935</v>
      </c>
      <c r="BG236" s="31">
        <v>4.7767617119354835</v>
      </c>
      <c r="BH236" s="31">
        <v>0.44024070938709681</v>
      </c>
      <c r="BI236" s="31">
        <v>0</v>
      </c>
      <c r="BJ236" s="31">
        <v>14.04840893409677</v>
      </c>
      <c r="BK236" s="32">
        <f t="shared" si="13"/>
        <v>316.37390927311304</v>
      </c>
    </row>
    <row r="237" spans="1:63">
      <c r="A237" s="29"/>
      <c r="B237" s="30" t="s">
        <v>243</v>
      </c>
      <c r="C237" s="31">
        <v>0</v>
      </c>
      <c r="D237" s="31">
        <v>0</v>
      </c>
      <c r="E237" s="31">
        <v>0</v>
      </c>
      <c r="F237" s="31">
        <v>0</v>
      </c>
      <c r="G237" s="31">
        <v>0</v>
      </c>
      <c r="H237" s="31">
        <v>3.4474354879032258</v>
      </c>
      <c r="I237" s="31">
        <v>1.2306513395483867</v>
      </c>
      <c r="J237" s="31">
        <v>0</v>
      </c>
      <c r="K237" s="31">
        <v>0</v>
      </c>
      <c r="L237" s="31">
        <v>2.5427122619032256</v>
      </c>
      <c r="M237" s="31">
        <v>0</v>
      </c>
      <c r="N237" s="31">
        <v>0</v>
      </c>
      <c r="O237" s="31">
        <v>0</v>
      </c>
      <c r="P237" s="31">
        <v>0</v>
      </c>
      <c r="Q237" s="31">
        <v>0</v>
      </c>
      <c r="R237" s="31">
        <v>2.9614475507741935</v>
      </c>
      <c r="S237" s="31">
        <v>4.9135873580645174E-2</v>
      </c>
      <c r="T237" s="31">
        <v>0</v>
      </c>
      <c r="U237" s="31">
        <v>0</v>
      </c>
      <c r="V237" s="31">
        <v>0.85436007922580659</v>
      </c>
      <c r="W237" s="31">
        <v>0</v>
      </c>
      <c r="X237" s="31">
        <v>1.1217049677419355E-3</v>
      </c>
      <c r="Y237" s="31">
        <v>0</v>
      </c>
      <c r="Z237" s="31">
        <v>0</v>
      </c>
      <c r="AA237" s="31">
        <v>0</v>
      </c>
      <c r="AB237" s="31">
        <v>24.389878132999986</v>
      </c>
      <c r="AC237" s="31">
        <v>2.3809056825161292</v>
      </c>
      <c r="AD237" s="31">
        <v>1.1217045129032257E-2</v>
      </c>
      <c r="AE237" s="31">
        <v>0</v>
      </c>
      <c r="AF237" s="31">
        <v>8.2966208679677411</v>
      </c>
      <c r="AG237" s="31">
        <v>0</v>
      </c>
      <c r="AH237" s="31">
        <v>0</v>
      </c>
      <c r="AI237" s="31">
        <v>0</v>
      </c>
      <c r="AJ237" s="31">
        <v>0</v>
      </c>
      <c r="AK237" s="31">
        <v>0</v>
      </c>
      <c r="AL237" s="31">
        <v>18.328280944419362</v>
      </c>
      <c r="AM237" s="31">
        <v>0.31033579377419362</v>
      </c>
      <c r="AN237" s="31">
        <v>1.7941235806451608E-3</v>
      </c>
      <c r="AO237" s="31">
        <v>0</v>
      </c>
      <c r="AP237" s="31">
        <v>1.3545303708709677</v>
      </c>
      <c r="AQ237" s="31">
        <v>0</v>
      </c>
      <c r="AR237" s="31">
        <v>0</v>
      </c>
      <c r="AS237" s="31">
        <v>0</v>
      </c>
      <c r="AT237" s="31">
        <v>0</v>
      </c>
      <c r="AU237" s="31">
        <v>0</v>
      </c>
      <c r="AV237" s="31">
        <v>459.3935050713319</v>
      </c>
      <c r="AW237" s="31">
        <v>54.374258722193517</v>
      </c>
      <c r="AX237" s="31">
        <v>2.9754259963870959</v>
      </c>
      <c r="AY237" s="31">
        <v>0</v>
      </c>
      <c r="AZ237" s="31">
        <v>49.937351197387123</v>
      </c>
      <c r="BA237" s="31">
        <v>0</v>
      </c>
      <c r="BB237" s="31">
        <v>0</v>
      </c>
      <c r="BC237" s="31">
        <v>0</v>
      </c>
      <c r="BD237" s="31">
        <v>0</v>
      </c>
      <c r="BE237" s="31">
        <v>0</v>
      </c>
      <c r="BF237" s="31">
        <v>748.07430510372365</v>
      </c>
      <c r="BG237" s="31">
        <v>15.229264634387096</v>
      </c>
      <c r="BH237" s="31">
        <v>1.3067806944516129</v>
      </c>
      <c r="BI237" s="31">
        <v>0</v>
      </c>
      <c r="BJ237" s="31">
        <v>25.688311051419351</v>
      </c>
      <c r="BK237" s="32">
        <f t="shared" si="13"/>
        <v>1423.1396297304427</v>
      </c>
    </row>
    <row r="238" spans="1:63">
      <c r="A238" s="29"/>
      <c r="B238" s="30" t="s">
        <v>244</v>
      </c>
      <c r="C238" s="31">
        <v>0</v>
      </c>
      <c r="D238" s="31">
        <v>0</v>
      </c>
      <c r="E238" s="31">
        <v>0</v>
      </c>
      <c r="F238" s="31">
        <v>0</v>
      </c>
      <c r="G238" s="31">
        <v>0</v>
      </c>
      <c r="H238" s="31">
        <v>28.331246273225812</v>
      </c>
      <c r="I238" s="31">
        <v>6.4350636393870975</v>
      </c>
      <c r="J238" s="31">
        <v>0</v>
      </c>
      <c r="K238" s="31">
        <v>0</v>
      </c>
      <c r="L238" s="31">
        <v>61.871386909032246</v>
      </c>
      <c r="M238" s="31">
        <v>0</v>
      </c>
      <c r="N238" s="31">
        <v>0</v>
      </c>
      <c r="O238" s="31">
        <v>0</v>
      </c>
      <c r="P238" s="31">
        <v>0</v>
      </c>
      <c r="Q238" s="31">
        <v>0</v>
      </c>
      <c r="R238" s="31">
        <v>3.9313259294193545</v>
      </c>
      <c r="S238" s="31">
        <v>1.6152690775161291</v>
      </c>
      <c r="T238" s="31">
        <v>0</v>
      </c>
      <c r="U238" s="31">
        <v>0</v>
      </c>
      <c r="V238" s="31">
        <v>0.98365016219354851</v>
      </c>
      <c r="W238" s="31">
        <v>0</v>
      </c>
      <c r="X238" s="31">
        <v>0</v>
      </c>
      <c r="Y238" s="31">
        <v>0</v>
      </c>
      <c r="Z238" s="31">
        <v>0</v>
      </c>
      <c r="AA238" s="31">
        <v>0</v>
      </c>
      <c r="AB238" s="31">
        <v>6.7053005825161236</v>
      </c>
      <c r="AC238" s="31">
        <v>0.31754240516129023</v>
      </c>
      <c r="AD238" s="31">
        <v>0</v>
      </c>
      <c r="AE238" s="31">
        <v>0</v>
      </c>
      <c r="AF238" s="31">
        <v>1.3167279475161291</v>
      </c>
      <c r="AG238" s="31">
        <v>0</v>
      </c>
      <c r="AH238" s="31">
        <v>0</v>
      </c>
      <c r="AI238" s="31">
        <v>0</v>
      </c>
      <c r="AJ238" s="31">
        <v>0</v>
      </c>
      <c r="AK238" s="31">
        <v>0</v>
      </c>
      <c r="AL238" s="31">
        <v>5.8566484052258101</v>
      </c>
      <c r="AM238" s="31">
        <v>0.12625788612903227</v>
      </c>
      <c r="AN238" s="31">
        <v>0</v>
      </c>
      <c r="AO238" s="31">
        <v>0</v>
      </c>
      <c r="AP238" s="31">
        <v>0.49552110274193545</v>
      </c>
      <c r="AQ238" s="31">
        <v>0</v>
      </c>
      <c r="AR238" s="31">
        <v>125.03504838709677</v>
      </c>
      <c r="AS238" s="31">
        <v>9.828462225806453E-2</v>
      </c>
      <c r="AT238" s="31">
        <v>0</v>
      </c>
      <c r="AU238" s="31">
        <v>0</v>
      </c>
      <c r="AV238" s="31">
        <v>653.4906060461625</v>
      </c>
      <c r="AW238" s="31">
        <v>30.687247664709673</v>
      </c>
      <c r="AX238" s="31">
        <v>0.16455955964516128</v>
      </c>
      <c r="AY238" s="31">
        <v>2.9169115999999998E-2</v>
      </c>
      <c r="AZ238" s="31">
        <v>62.473264232193515</v>
      </c>
      <c r="BA238" s="31">
        <v>0</v>
      </c>
      <c r="BB238" s="31">
        <v>0</v>
      </c>
      <c r="BC238" s="31">
        <v>0</v>
      </c>
      <c r="BD238" s="31">
        <v>0</v>
      </c>
      <c r="BE238" s="31">
        <v>0</v>
      </c>
      <c r="BF238" s="31">
        <v>754.66291669587156</v>
      </c>
      <c r="BG238" s="31">
        <v>9.7620693369032256</v>
      </c>
      <c r="BH238" s="31">
        <v>0.38678772693548386</v>
      </c>
      <c r="BI238" s="31">
        <v>0</v>
      </c>
      <c r="BJ238" s="31">
        <v>33.803970804677412</v>
      </c>
      <c r="BK238" s="32">
        <f t="shared" si="13"/>
        <v>1788.5798645125178</v>
      </c>
    </row>
    <row r="239" spans="1:63">
      <c r="A239" s="29"/>
      <c r="B239" s="30" t="s">
        <v>245</v>
      </c>
      <c r="C239" s="31">
        <v>0</v>
      </c>
      <c r="D239" s="31">
        <v>0</v>
      </c>
      <c r="E239" s="31">
        <v>0</v>
      </c>
      <c r="F239" s="31">
        <v>0</v>
      </c>
      <c r="G239" s="31">
        <v>0</v>
      </c>
      <c r="H239" s="31">
        <v>0.51519604732258062</v>
      </c>
      <c r="I239" s="31">
        <v>0.53445477329032232</v>
      </c>
      <c r="J239" s="31">
        <v>0</v>
      </c>
      <c r="K239" s="31">
        <v>0</v>
      </c>
      <c r="L239" s="31">
        <v>0.21494481841935481</v>
      </c>
      <c r="M239" s="31">
        <v>0</v>
      </c>
      <c r="N239" s="31">
        <v>0</v>
      </c>
      <c r="O239" s="31">
        <v>0</v>
      </c>
      <c r="P239" s="31">
        <v>0</v>
      </c>
      <c r="Q239" s="31">
        <v>0</v>
      </c>
      <c r="R239" s="31">
        <v>0.38187672458064509</v>
      </c>
      <c r="S239" s="31">
        <v>4.8051607741935488E-3</v>
      </c>
      <c r="T239" s="31">
        <v>0</v>
      </c>
      <c r="U239" s="31">
        <v>0</v>
      </c>
      <c r="V239" s="31">
        <v>9.9646090354838721E-2</v>
      </c>
      <c r="W239" s="31">
        <v>0</v>
      </c>
      <c r="X239" s="31">
        <v>0</v>
      </c>
      <c r="Y239" s="31">
        <v>0</v>
      </c>
      <c r="Z239" s="31">
        <v>0</v>
      </c>
      <c r="AA239" s="31">
        <v>0</v>
      </c>
      <c r="AB239" s="31">
        <v>6.9228856680000019</v>
      </c>
      <c r="AC239" s="31">
        <v>0.11176102903225807</v>
      </c>
      <c r="AD239" s="31">
        <v>0</v>
      </c>
      <c r="AE239" s="31">
        <v>0</v>
      </c>
      <c r="AF239" s="31">
        <v>2.2589165948387095</v>
      </c>
      <c r="AG239" s="31">
        <v>0</v>
      </c>
      <c r="AH239" s="31">
        <v>0</v>
      </c>
      <c r="AI239" s="31">
        <v>0</v>
      </c>
      <c r="AJ239" s="31">
        <v>0</v>
      </c>
      <c r="AK239" s="31">
        <v>0</v>
      </c>
      <c r="AL239" s="31">
        <v>3.3387972998387099</v>
      </c>
      <c r="AM239" s="31">
        <v>0.15673651870967745</v>
      </c>
      <c r="AN239" s="31">
        <v>0</v>
      </c>
      <c r="AO239" s="31">
        <v>0</v>
      </c>
      <c r="AP239" s="31">
        <v>0.38064309677419356</v>
      </c>
      <c r="AQ239" s="31">
        <v>0</v>
      </c>
      <c r="AR239" s="31">
        <v>0</v>
      </c>
      <c r="AS239" s="31">
        <v>0</v>
      </c>
      <c r="AT239" s="31">
        <v>0</v>
      </c>
      <c r="AU239" s="31">
        <v>0</v>
      </c>
      <c r="AV239" s="31">
        <v>80.134980523614715</v>
      </c>
      <c r="AW239" s="31">
        <v>4.1438720911290323</v>
      </c>
      <c r="AX239" s="31">
        <v>0</v>
      </c>
      <c r="AY239" s="31">
        <v>0</v>
      </c>
      <c r="AZ239" s="31">
        <v>4.6624576233225818</v>
      </c>
      <c r="BA239" s="31">
        <v>0</v>
      </c>
      <c r="BB239" s="31">
        <v>0</v>
      </c>
      <c r="BC239" s="31">
        <v>0</v>
      </c>
      <c r="BD239" s="31">
        <v>0</v>
      </c>
      <c r="BE239" s="31">
        <v>0</v>
      </c>
      <c r="BF239" s="31">
        <v>148.71365419792176</v>
      </c>
      <c r="BG239" s="31">
        <v>1.9605939221612909</v>
      </c>
      <c r="BH239" s="31">
        <v>0</v>
      </c>
      <c r="BI239" s="31">
        <v>0</v>
      </c>
      <c r="BJ239" s="31">
        <v>2.102678912451613</v>
      </c>
      <c r="BK239" s="32">
        <f t="shared" si="13"/>
        <v>256.63890109253646</v>
      </c>
    </row>
    <row r="240" spans="1:63">
      <c r="A240" s="29"/>
      <c r="B240" s="30" t="s">
        <v>246</v>
      </c>
      <c r="C240" s="31">
        <v>0</v>
      </c>
      <c r="D240" s="31">
        <v>0</v>
      </c>
      <c r="E240" s="31">
        <v>0</v>
      </c>
      <c r="F240" s="31">
        <v>0</v>
      </c>
      <c r="G240" s="31">
        <v>0</v>
      </c>
      <c r="H240" s="31">
        <v>78.429876607290325</v>
      </c>
      <c r="I240" s="31">
        <v>48.391519944838684</v>
      </c>
      <c r="J240" s="31">
        <v>0</v>
      </c>
      <c r="K240" s="31">
        <v>0</v>
      </c>
      <c r="L240" s="31">
        <v>36.200214581258066</v>
      </c>
      <c r="M240" s="31">
        <v>0</v>
      </c>
      <c r="N240" s="31">
        <v>0</v>
      </c>
      <c r="O240" s="31">
        <v>0</v>
      </c>
      <c r="P240" s="31">
        <v>0</v>
      </c>
      <c r="Q240" s="31">
        <v>0</v>
      </c>
      <c r="R240" s="31">
        <v>58.357357247677442</v>
      </c>
      <c r="S240" s="31">
        <v>17.352873869741931</v>
      </c>
      <c r="T240" s="31">
        <v>1.993276124774193</v>
      </c>
      <c r="U240" s="31">
        <v>0</v>
      </c>
      <c r="V240" s="31">
        <v>14.225824589258067</v>
      </c>
      <c r="W240" s="31">
        <v>0</v>
      </c>
      <c r="X240" s="31">
        <v>4.9776197419354835E-3</v>
      </c>
      <c r="Y240" s="31">
        <v>0</v>
      </c>
      <c r="Z240" s="31">
        <v>0</v>
      </c>
      <c r="AA240" s="31">
        <v>0</v>
      </c>
      <c r="AB240" s="31">
        <v>20.571456756870958</v>
      </c>
      <c r="AC240" s="31">
        <v>2.020004375612904</v>
      </c>
      <c r="AD240" s="31">
        <v>0</v>
      </c>
      <c r="AE240" s="31">
        <v>0</v>
      </c>
      <c r="AF240" s="31">
        <v>13.44161663267742</v>
      </c>
      <c r="AG240" s="31">
        <v>0</v>
      </c>
      <c r="AH240" s="31">
        <v>0</v>
      </c>
      <c r="AI240" s="31">
        <v>0</v>
      </c>
      <c r="AJ240" s="31">
        <v>0</v>
      </c>
      <c r="AK240" s="31">
        <v>0</v>
      </c>
      <c r="AL240" s="31">
        <v>12.573046063096781</v>
      </c>
      <c r="AM240" s="31">
        <v>0.35087701106451613</v>
      </c>
      <c r="AN240" s="31">
        <v>0</v>
      </c>
      <c r="AO240" s="31">
        <v>0</v>
      </c>
      <c r="AP240" s="31">
        <v>2.1040932253548386</v>
      </c>
      <c r="AQ240" s="31">
        <v>0</v>
      </c>
      <c r="AR240" s="31">
        <v>1.1727981845806454</v>
      </c>
      <c r="AS240" s="31">
        <v>0</v>
      </c>
      <c r="AT240" s="31">
        <v>0</v>
      </c>
      <c r="AU240" s="31">
        <v>0</v>
      </c>
      <c r="AV240" s="31">
        <v>926.11904157080744</v>
      </c>
      <c r="AW240" s="31">
        <v>186.24781406554843</v>
      </c>
      <c r="AX240" s="31">
        <v>0</v>
      </c>
      <c r="AY240" s="31">
        <v>0</v>
      </c>
      <c r="AZ240" s="31">
        <v>729.57857568464431</v>
      </c>
      <c r="BA240" s="31">
        <v>0</v>
      </c>
      <c r="BB240" s="31">
        <v>0</v>
      </c>
      <c r="BC240" s="31">
        <v>0</v>
      </c>
      <c r="BD240" s="31">
        <v>0</v>
      </c>
      <c r="BE240" s="31">
        <v>0</v>
      </c>
      <c r="BF240" s="31">
        <v>1059.067080723848</v>
      </c>
      <c r="BG240" s="31">
        <v>136.38579683032251</v>
      </c>
      <c r="BH240" s="31">
        <v>1.8812041185806456</v>
      </c>
      <c r="BI240" s="31">
        <v>0</v>
      </c>
      <c r="BJ240" s="31">
        <v>195.50175520054822</v>
      </c>
      <c r="BK240" s="32">
        <f t="shared" si="13"/>
        <v>3541.9710810281385</v>
      </c>
    </row>
    <row r="241" spans="1:63">
      <c r="A241" s="29"/>
      <c r="B241" s="30" t="s">
        <v>247</v>
      </c>
      <c r="C241" s="31">
        <v>0</v>
      </c>
      <c r="D241" s="31">
        <v>0</v>
      </c>
      <c r="E241" s="31">
        <v>0</v>
      </c>
      <c r="F241" s="31">
        <v>0</v>
      </c>
      <c r="G241" s="31">
        <v>0</v>
      </c>
      <c r="H241" s="31">
        <v>55.511477566129024</v>
      </c>
      <c r="I241" s="31">
        <v>25.871351117870965</v>
      </c>
      <c r="J241" s="31">
        <v>0</v>
      </c>
      <c r="K241" s="31">
        <v>0</v>
      </c>
      <c r="L241" s="31">
        <v>27.133925847483869</v>
      </c>
      <c r="M241" s="31">
        <v>0</v>
      </c>
      <c r="N241" s="31">
        <v>0</v>
      </c>
      <c r="O241" s="31">
        <v>0</v>
      </c>
      <c r="P241" s="31">
        <v>0</v>
      </c>
      <c r="Q241" s="31">
        <v>0</v>
      </c>
      <c r="R241" s="31">
        <v>41.379844698838724</v>
      </c>
      <c r="S241" s="31">
        <v>21.07388053109678</v>
      </c>
      <c r="T241" s="31">
        <v>0.10522508561290324</v>
      </c>
      <c r="U241" s="31">
        <v>0</v>
      </c>
      <c r="V241" s="31">
        <v>8.2572926408387097</v>
      </c>
      <c r="W241" s="31">
        <v>0</v>
      </c>
      <c r="X241" s="31">
        <v>0</v>
      </c>
      <c r="Y241" s="31">
        <v>0</v>
      </c>
      <c r="Z241" s="31">
        <v>0</v>
      </c>
      <c r="AA241" s="31">
        <v>0</v>
      </c>
      <c r="AB241" s="31">
        <v>7.6469365108064506</v>
      </c>
      <c r="AC241" s="31">
        <v>0.74564520125806444</v>
      </c>
      <c r="AD241" s="31">
        <v>0</v>
      </c>
      <c r="AE241" s="31">
        <v>0</v>
      </c>
      <c r="AF241" s="31">
        <v>2.0580544554838709</v>
      </c>
      <c r="AG241" s="31">
        <v>0</v>
      </c>
      <c r="AH241" s="31">
        <v>0</v>
      </c>
      <c r="AI241" s="31">
        <v>0</v>
      </c>
      <c r="AJ241" s="31">
        <v>0</v>
      </c>
      <c r="AK241" s="31">
        <v>0</v>
      </c>
      <c r="AL241" s="31">
        <v>6.9603087898064491</v>
      </c>
      <c r="AM241" s="31">
        <v>0</v>
      </c>
      <c r="AN241" s="31">
        <v>0</v>
      </c>
      <c r="AO241" s="31">
        <v>0</v>
      </c>
      <c r="AP241" s="31">
        <v>0.22976700945161285</v>
      </c>
      <c r="AQ241" s="31">
        <v>0</v>
      </c>
      <c r="AR241" s="31">
        <v>0</v>
      </c>
      <c r="AS241" s="31">
        <v>0</v>
      </c>
      <c r="AT241" s="31">
        <v>0</v>
      </c>
      <c r="AU241" s="31">
        <v>0</v>
      </c>
      <c r="AV241" s="31">
        <v>542.74347698551639</v>
      </c>
      <c r="AW241" s="31">
        <v>74.315289891999996</v>
      </c>
      <c r="AX241" s="31">
        <v>0</v>
      </c>
      <c r="AY241" s="31">
        <v>0</v>
      </c>
      <c r="AZ241" s="31">
        <v>303.80081415622573</v>
      </c>
      <c r="BA241" s="31">
        <v>0</v>
      </c>
      <c r="BB241" s="31">
        <v>0</v>
      </c>
      <c r="BC241" s="31">
        <v>0</v>
      </c>
      <c r="BD241" s="31">
        <v>0</v>
      </c>
      <c r="BE241" s="31">
        <v>0</v>
      </c>
      <c r="BF241" s="31">
        <v>627.84109735152094</v>
      </c>
      <c r="BG241" s="31">
        <v>46.132303259516128</v>
      </c>
      <c r="BH241" s="31">
        <v>3.9887561419677406</v>
      </c>
      <c r="BI241" s="31">
        <v>0</v>
      </c>
      <c r="BJ241" s="31">
        <v>119.56640599187094</v>
      </c>
      <c r="BK241" s="32">
        <f t="shared" si="13"/>
        <v>1915.3618532332955</v>
      </c>
    </row>
    <row r="242" spans="1:63">
      <c r="A242" s="29"/>
      <c r="B242" s="30" t="s">
        <v>248</v>
      </c>
      <c r="C242" s="31">
        <v>0</v>
      </c>
      <c r="D242" s="31">
        <v>0</v>
      </c>
      <c r="E242" s="31">
        <v>0</v>
      </c>
      <c r="F242" s="31">
        <v>0</v>
      </c>
      <c r="G242" s="31">
        <v>0</v>
      </c>
      <c r="H242" s="31">
        <v>5.0580847146774186</v>
      </c>
      <c r="I242" s="31">
        <v>4.5693812921612897</v>
      </c>
      <c r="J242" s="31">
        <v>0</v>
      </c>
      <c r="K242" s="31">
        <v>0</v>
      </c>
      <c r="L242" s="31">
        <v>1.4095024384193549</v>
      </c>
      <c r="M242" s="31">
        <v>0</v>
      </c>
      <c r="N242" s="31">
        <v>0</v>
      </c>
      <c r="O242" s="31">
        <v>0</v>
      </c>
      <c r="P242" s="31">
        <v>0</v>
      </c>
      <c r="Q242" s="31">
        <v>0</v>
      </c>
      <c r="R242" s="31">
        <v>4.2123288947419351</v>
      </c>
      <c r="S242" s="31">
        <v>4.9967741290322552E-3</v>
      </c>
      <c r="T242" s="31">
        <v>0</v>
      </c>
      <c r="U242" s="31">
        <v>0</v>
      </c>
      <c r="V242" s="31">
        <v>1.1141451125806452</v>
      </c>
      <c r="W242" s="31">
        <v>0</v>
      </c>
      <c r="X242" s="31">
        <v>0</v>
      </c>
      <c r="Y242" s="31">
        <v>0</v>
      </c>
      <c r="Z242" s="31">
        <v>0</v>
      </c>
      <c r="AA242" s="31">
        <v>0</v>
      </c>
      <c r="AB242" s="31">
        <v>3.5370460429032256</v>
      </c>
      <c r="AC242" s="31">
        <v>3.7777835999999988E-2</v>
      </c>
      <c r="AD242" s="31">
        <v>0</v>
      </c>
      <c r="AE242" s="31">
        <v>0</v>
      </c>
      <c r="AF242" s="31">
        <v>1.2016053736129031</v>
      </c>
      <c r="AG242" s="31">
        <v>0</v>
      </c>
      <c r="AH242" s="31">
        <v>0</v>
      </c>
      <c r="AI242" s="31">
        <v>0</v>
      </c>
      <c r="AJ242" s="31">
        <v>0</v>
      </c>
      <c r="AK242" s="31">
        <v>0</v>
      </c>
      <c r="AL242" s="31">
        <v>1.5207861755806449</v>
      </c>
      <c r="AM242" s="31">
        <v>0</v>
      </c>
      <c r="AN242" s="31">
        <v>0</v>
      </c>
      <c r="AO242" s="31">
        <v>0</v>
      </c>
      <c r="AP242" s="31">
        <v>0</v>
      </c>
      <c r="AQ242" s="31">
        <v>0</v>
      </c>
      <c r="AR242" s="31">
        <v>0</v>
      </c>
      <c r="AS242" s="31">
        <v>1.2458655483870964E-3</v>
      </c>
      <c r="AT242" s="31">
        <v>0</v>
      </c>
      <c r="AU242" s="31">
        <v>0</v>
      </c>
      <c r="AV242" s="31">
        <v>272.55027908787105</v>
      </c>
      <c r="AW242" s="31">
        <v>28.329347300129029</v>
      </c>
      <c r="AX242" s="31">
        <v>3.6130100903225812E-2</v>
      </c>
      <c r="AY242" s="31">
        <v>0</v>
      </c>
      <c r="AZ242" s="31">
        <v>59.655980527580667</v>
      </c>
      <c r="BA242" s="31">
        <v>0</v>
      </c>
      <c r="BB242" s="31">
        <v>0</v>
      </c>
      <c r="BC242" s="31">
        <v>0</v>
      </c>
      <c r="BD242" s="31">
        <v>0</v>
      </c>
      <c r="BE242" s="31">
        <v>0</v>
      </c>
      <c r="BF242" s="31">
        <v>381.34633054799065</v>
      </c>
      <c r="BG242" s="31">
        <v>19.909113498806441</v>
      </c>
      <c r="BH242" s="31">
        <v>5.9604313913225795</v>
      </c>
      <c r="BI242" s="31">
        <v>0</v>
      </c>
      <c r="BJ242" s="31">
        <v>50.935200067935419</v>
      </c>
      <c r="BK242" s="32">
        <f t="shared" si="13"/>
        <v>841.38971304289373</v>
      </c>
    </row>
    <row r="243" spans="1:63">
      <c r="A243" s="29"/>
      <c r="B243" s="30" t="s">
        <v>249</v>
      </c>
      <c r="C243" s="31">
        <v>0</v>
      </c>
      <c r="D243" s="31">
        <v>0</v>
      </c>
      <c r="E243" s="31">
        <v>0</v>
      </c>
      <c r="F243" s="31">
        <v>0</v>
      </c>
      <c r="G243" s="31">
        <v>0</v>
      </c>
      <c r="H243" s="31">
        <v>44.830104932129032</v>
      </c>
      <c r="I243" s="31">
        <v>114.94352846645162</v>
      </c>
      <c r="J243" s="31">
        <v>0</v>
      </c>
      <c r="K243" s="31">
        <v>0</v>
      </c>
      <c r="L243" s="31">
        <v>16.281581604645162</v>
      </c>
      <c r="M243" s="31">
        <v>0</v>
      </c>
      <c r="N243" s="31">
        <v>0</v>
      </c>
      <c r="O243" s="31">
        <v>0</v>
      </c>
      <c r="P243" s="31">
        <v>0</v>
      </c>
      <c r="Q243" s="31">
        <v>0</v>
      </c>
      <c r="R243" s="31">
        <v>27.345750162838716</v>
      </c>
      <c r="S243" s="31">
        <v>16.507497151903227</v>
      </c>
      <c r="T243" s="31">
        <v>1.0248450197096775</v>
      </c>
      <c r="U243" s="31">
        <v>0</v>
      </c>
      <c r="V243" s="31">
        <v>13.016018023096773</v>
      </c>
      <c r="W243" s="31">
        <v>0</v>
      </c>
      <c r="X243" s="31">
        <v>0</v>
      </c>
      <c r="Y243" s="31">
        <v>0</v>
      </c>
      <c r="Z243" s="31">
        <v>0</v>
      </c>
      <c r="AA243" s="31">
        <v>0</v>
      </c>
      <c r="AB243" s="31">
        <v>34.731998094903211</v>
      </c>
      <c r="AC243" s="31">
        <v>0.42394942664516133</v>
      </c>
      <c r="AD243" s="31">
        <v>0</v>
      </c>
      <c r="AE243" s="31">
        <v>0</v>
      </c>
      <c r="AF243" s="31">
        <v>4.6226411283870972</v>
      </c>
      <c r="AG243" s="31">
        <v>0</v>
      </c>
      <c r="AH243" s="31">
        <v>0</v>
      </c>
      <c r="AI243" s="31">
        <v>0</v>
      </c>
      <c r="AJ243" s="31">
        <v>0</v>
      </c>
      <c r="AK243" s="31">
        <v>0</v>
      </c>
      <c r="AL243" s="31">
        <v>15.938472753290329</v>
      </c>
      <c r="AM243" s="31">
        <v>0.17399837712903224</v>
      </c>
      <c r="AN243" s="31">
        <v>0</v>
      </c>
      <c r="AO243" s="31">
        <v>0</v>
      </c>
      <c r="AP243" s="31">
        <v>0.52732622987096767</v>
      </c>
      <c r="AQ243" s="31">
        <v>0</v>
      </c>
      <c r="AR243" s="31">
        <v>8.2496559354838725E-3</v>
      </c>
      <c r="AS243" s="31">
        <v>5.1390997741935481E-3</v>
      </c>
      <c r="AT243" s="31">
        <v>0</v>
      </c>
      <c r="AU243" s="31">
        <v>0</v>
      </c>
      <c r="AV243" s="31">
        <v>1508.7964518413887</v>
      </c>
      <c r="AW243" s="31">
        <v>130.09926634293546</v>
      </c>
      <c r="AX243" s="31">
        <v>0.17283439258064523</v>
      </c>
      <c r="AY243" s="31">
        <v>0</v>
      </c>
      <c r="AZ243" s="31">
        <v>377.17417900525714</v>
      </c>
      <c r="BA243" s="31">
        <v>0</v>
      </c>
      <c r="BB243" s="31">
        <v>0</v>
      </c>
      <c r="BC243" s="31">
        <v>0</v>
      </c>
      <c r="BD243" s="31">
        <v>0</v>
      </c>
      <c r="BE243" s="31">
        <v>0</v>
      </c>
      <c r="BF243" s="31">
        <v>1143.0361070553115</v>
      </c>
      <c r="BG243" s="31">
        <v>70.087748437516083</v>
      </c>
      <c r="BH243" s="31">
        <v>9.8113286381935456</v>
      </c>
      <c r="BI243" s="31">
        <v>0</v>
      </c>
      <c r="BJ243" s="31">
        <v>221.6542218859355</v>
      </c>
      <c r="BK243" s="32">
        <f t="shared" si="13"/>
        <v>3751.2132377258276</v>
      </c>
    </row>
    <row r="244" spans="1:63">
      <c r="A244" s="29"/>
      <c r="B244" s="30" t="s">
        <v>250</v>
      </c>
      <c r="C244" s="31">
        <v>0</v>
      </c>
      <c r="D244" s="31">
        <v>0</v>
      </c>
      <c r="E244" s="31">
        <v>0</v>
      </c>
      <c r="F244" s="31">
        <v>0</v>
      </c>
      <c r="G244" s="31">
        <v>0</v>
      </c>
      <c r="H244" s="31">
        <v>1.4013030126451609</v>
      </c>
      <c r="I244" s="31">
        <v>0.55666902096774196</v>
      </c>
      <c r="J244" s="31">
        <v>0</v>
      </c>
      <c r="K244" s="31">
        <v>0</v>
      </c>
      <c r="L244" s="31">
        <v>0.29905422454838704</v>
      </c>
      <c r="M244" s="31">
        <v>0</v>
      </c>
      <c r="N244" s="31">
        <v>0</v>
      </c>
      <c r="O244" s="31">
        <v>0</v>
      </c>
      <c r="P244" s="31">
        <v>0</v>
      </c>
      <c r="Q244" s="31">
        <v>0</v>
      </c>
      <c r="R244" s="31">
        <v>1.4650361406451613</v>
      </c>
      <c r="S244" s="31">
        <v>9.7970341935483857E-4</v>
      </c>
      <c r="T244" s="31">
        <v>0</v>
      </c>
      <c r="U244" s="31">
        <v>0</v>
      </c>
      <c r="V244" s="31">
        <v>0.22370290877419352</v>
      </c>
      <c r="W244" s="31">
        <v>0</v>
      </c>
      <c r="X244" s="31">
        <v>0</v>
      </c>
      <c r="Y244" s="31">
        <v>0</v>
      </c>
      <c r="Z244" s="31">
        <v>0</v>
      </c>
      <c r="AA244" s="31">
        <v>0</v>
      </c>
      <c r="AB244" s="31">
        <v>2.7481245715161284</v>
      </c>
      <c r="AC244" s="31">
        <v>1.0898564064516131E-2</v>
      </c>
      <c r="AD244" s="31">
        <v>0</v>
      </c>
      <c r="AE244" s="31">
        <v>0</v>
      </c>
      <c r="AF244" s="31">
        <v>1.2824682859354839</v>
      </c>
      <c r="AG244" s="31">
        <v>0</v>
      </c>
      <c r="AH244" s="31">
        <v>0</v>
      </c>
      <c r="AI244" s="31">
        <v>0</v>
      </c>
      <c r="AJ244" s="31">
        <v>0</v>
      </c>
      <c r="AK244" s="31">
        <v>0</v>
      </c>
      <c r="AL244" s="31">
        <v>1.359639658935484</v>
      </c>
      <c r="AM244" s="31">
        <v>0</v>
      </c>
      <c r="AN244" s="31">
        <v>0</v>
      </c>
      <c r="AO244" s="31">
        <v>0</v>
      </c>
      <c r="AP244" s="31">
        <v>0.24139823822580642</v>
      </c>
      <c r="AQ244" s="31">
        <v>0</v>
      </c>
      <c r="AR244" s="31">
        <v>0</v>
      </c>
      <c r="AS244" s="31">
        <v>0</v>
      </c>
      <c r="AT244" s="31">
        <v>0</v>
      </c>
      <c r="AU244" s="31">
        <v>0</v>
      </c>
      <c r="AV244" s="31">
        <v>119.39685975983791</v>
      </c>
      <c r="AW244" s="31">
        <v>5.6832781963548422</v>
      </c>
      <c r="AX244" s="31">
        <v>9.9886329032258091E-3</v>
      </c>
      <c r="AY244" s="31">
        <v>0</v>
      </c>
      <c r="AZ244" s="31">
        <v>11.672065108387102</v>
      </c>
      <c r="BA244" s="31">
        <v>0</v>
      </c>
      <c r="BB244" s="31">
        <v>0</v>
      </c>
      <c r="BC244" s="31">
        <v>0</v>
      </c>
      <c r="BD244" s="31">
        <v>0</v>
      </c>
      <c r="BE244" s="31">
        <v>0</v>
      </c>
      <c r="BF244" s="31">
        <v>183.21138525731945</v>
      </c>
      <c r="BG244" s="31">
        <v>3.8411522608064508</v>
      </c>
      <c r="BH244" s="31">
        <v>1.3149785353225805</v>
      </c>
      <c r="BI244" s="31">
        <v>0</v>
      </c>
      <c r="BJ244" s="31">
        <v>7.3049084032580645</v>
      </c>
      <c r="BK244" s="32">
        <f t="shared" si="13"/>
        <v>342.02389048386704</v>
      </c>
    </row>
    <row r="245" spans="1:63">
      <c r="A245" s="29"/>
      <c r="B245" s="30" t="s">
        <v>251</v>
      </c>
      <c r="C245" s="31">
        <v>0</v>
      </c>
      <c r="D245" s="31">
        <v>0</v>
      </c>
      <c r="E245" s="31">
        <v>25.196169600129036</v>
      </c>
      <c r="F245" s="31">
        <v>0</v>
      </c>
      <c r="G245" s="31">
        <v>0</v>
      </c>
      <c r="H245" s="31">
        <v>12.23834411951613</v>
      </c>
      <c r="I245" s="31">
        <v>213.13608396938707</v>
      </c>
      <c r="J245" s="31">
        <v>0.58106087412903229</v>
      </c>
      <c r="K245" s="31">
        <v>0</v>
      </c>
      <c r="L245" s="31">
        <v>8.1975269582258079</v>
      </c>
      <c r="M245" s="31">
        <v>0</v>
      </c>
      <c r="N245" s="31">
        <v>0</v>
      </c>
      <c r="O245" s="31">
        <v>0</v>
      </c>
      <c r="P245" s="31">
        <v>0</v>
      </c>
      <c r="Q245" s="31">
        <v>0</v>
      </c>
      <c r="R245" s="31">
        <v>2.669730012064516</v>
      </c>
      <c r="S245" s="31">
        <v>17.434280073387097</v>
      </c>
      <c r="T245" s="31">
        <v>0</v>
      </c>
      <c r="U245" s="31">
        <v>0</v>
      </c>
      <c r="V245" s="31">
        <v>2.1780903333870976</v>
      </c>
      <c r="W245" s="31">
        <v>0</v>
      </c>
      <c r="X245" s="31">
        <v>0</v>
      </c>
      <c r="Y245" s="31">
        <v>0</v>
      </c>
      <c r="Z245" s="31">
        <v>0</v>
      </c>
      <c r="AA245" s="31">
        <v>0</v>
      </c>
      <c r="AB245" s="31">
        <v>1.3145504869677425</v>
      </c>
      <c r="AC245" s="31">
        <v>1.43553149583871</v>
      </c>
      <c r="AD245" s="31">
        <v>0</v>
      </c>
      <c r="AE245" s="31">
        <v>0</v>
      </c>
      <c r="AF245" s="31">
        <v>3.5201534011935482</v>
      </c>
      <c r="AG245" s="31">
        <v>0</v>
      </c>
      <c r="AH245" s="31">
        <v>0</v>
      </c>
      <c r="AI245" s="31">
        <v>0</v>
      </c>
      <c r="AJ245" s="31">
        <v>0</v>
      </c>
      <c r="AK245" s="31">
        <v>0</v>
      </c>
      <c r="AL245" s="31">
        <v>0.20740721103225804</v>
      </c>
      <c r="AM245" s="31">
        <v>0</v>
      </c>
      <c r="AN245" s="31">
        <v>0</v>
      </c>
      <c r="AO245" s="31">
        <v>0</v>
      </c>
      <c r="AP245" s="31">
        <v>0</v>
      </c>
      <c r="AQ245" s="31">
        <v>0</v>
      </c>
      <c r="AR245" s="31">
        <v>0</v>
      </c>
      <c r="AS245" s="31">
        <v>0</v>
      </c>
      <c r="AT245" s="31">
        <v>0</v>
      </c>
      <c r="AU245" s="31">
        <v>0</v>
      </c>
      <c r="AV245" s="31">
        <v>58.887237936806486</v>
      </c>
      <c r="AW245" s="31">
        <v>14.851122911709679</v>
      </c>
      <c r="AX245" s="31">
        <v>0</v>
      </c>
      <c r="AY245" s="31">
        <v>0</v>
      </c>
      <c r="AZ245" s="31">
        <v>21.675831863774196</v>
      </c>
      <c r="BA245" s="31">
        <v>0</v>
      </c>
      <c r="BB245" s="31">
        <v>0</v>
      </c>
      <c r="BC245" s="31">
        <v>0</v>
      </c>
      <c r="BD245" s="31">
        <v>0</v>
      </c>
      <c r="BE245" s="31">
        <v>0</v>
      </c>
      <c r="BF245" s="31">
        <v>32.541859233285045</v>
      </c>
      <c r="BG245" s="31">
        <v>0.85078986364516107</v>
      </c>
      <c r="BH245" s="31">
        <v>0</v>
      </c>
      <c r="BI245" s="31">
        <v>0</v>
      </c>
      <c r="BJ245" s="31">
        <v>3.2297868911935486</v>
      </c>
      <c r="BK245" s="32">
        <f t="shared" si="13"/>
        <v>420.14555723567213</v>
      </c>
    </row>
    <row r="246" spans="1:63">
      <c r="A246" s="29"/>
      <c r="B246" s="30" t="s">
        <v>252</v>
      </c>
      <c r="C246" s="31">
        <v>0</v>
      </c>
      <c r="D246" s="31">
        <v>0</v>
      </c>
      <c r="E246" s="31">
        <v>0</v>
      </c>
      <c r="F246" s="31">
        <v>0</v>
      </c>
      <c r="G246" s="31">
        <v>0</v>
      </c>
      <c r="H246" s="31">
        <v>85.94515250712908</v>
      </c>
      <c r="I246" s="31">
        <v>334.48028100561288</v>
      </c>
      <c r="J246" s="31">
        <v>0</v>
      </c>
      <c r="K246" s="31">
        <v>0</v>
      </c>
      <c r="L246" s="31">
        <v>64.594196968838716</v>
      </c>
      <c r="M246" s="31">
        <v>0</v>
      </c>
      <c r="N246" s="31">
        <v>0</v>
      </c>
      <c r="O246" s="31">
        <v>0</v>
      </c>
      <c r="P246" s="31">
        <v>0</v>
      </c>
      <c r="Q246" s="31">
        <v>0</v>
      </c>
      <c r="R246" s="31">
        <v>48.774259068580669</v>
      </c>
      <c r="S246" s="31">
        <v>37.931872769709678</v>
      </c>
      <c r="T246" s="31">
        <v>0</v>
      </c>
      <c r="U246" s="31">
        <v>0</v>
      </c>
      <c r="V246" s="31">
        <v>7.2174151876451607</v>
      </c>
      <c r="W246" s="31">
        <v>0</v>
      </c>
      <c r="X246" s="31">
        <v>0</v>
      </c>
      <c r="Y246" s="31">
        <v>0</v>
      </c>
      <c r="Z246" s="31">
        <v>0</v>
      </c>
      <c r="AA246" s="31">
        <v>0</v>
      </c>
      <c r="AB246" s="31">
        <v>42.240182351612894</v>
      </c>
      <c r="AC246" s="31">
        <v>0.37210180883870969</v>
      </c>
      <c r="AD246" s="31">
        <v>0</v>
      </c>
      <c r="AE246" s="31">
        <v>0</v>
      </c>
      <c r="AF246" s="31">
        <v>9.294962802225804</v>
      </c>
      <c r="AG246" s="31">
        <v>0</v>
      </c>
      <c r="AH246" s="31">
        <v>0</v>
      </c>
      <c r="AI246" s="31">
        <v>0</v>
      </c>
      <c r="AJ246" s="31">
        <v>0</v>
      </c>
      <c r="AK246" s="31">
        <v>0</v>
      </c>
      <c r="AL246" s="31">
        <v>27.853117125935473</v>
      </c>
      <c r="AM246" s="31">
        <v>0.13338362877419355</v>
      </c>
      <c r="AN246" s="31">
        <v>0</v>
      </c>
      <c r="AO246" s="31">
        <v>0</v>
      </c>
      <c r="AP246" s="31">
        <v>0.92126484629032279</v>
      </c>
      <c r="AQ246" s="31">
        <v>0</v>
      </c>
      <c r="AR246" s="31">
        <v>0.64142967874193524</v>
      </c>
      <c r="AS246" s="31">
        <v>4.6743736129032255E-3</v>
      </c>
      <c r="AT246" s="31">
        <v>0</v>
      </c>
      <c r="AU246" s="31">
        <v>0</v>
      </c>
      <c r="AV246" s="31">
        <v>1280.3735567986544</v>
      </c>
      <c r="AW246" s="31">
        <v>152.38274222167749</v>
      </c>
      <c r="AX246" s="31">
        <v>2.3056687419354838E-2</v>
      </c>
      <c r="AY246" s="31">
        <v>0.68446601200000001</v>
      </c>
      <c r="AZ246" s="31">
        <v>520.58943714783845</v>
      </c>
      <c r="BA246" s="31">
        <v>0</v>
      </c>
      <c r="BB246" s="31">
        <v>0</v>
      </c>
      <c r="BC246" s="31">
        <v>0</v>
      </c>
      <c r="BD246" s="31">
        <v>0</v>
      </c>
      <c r="BE246" s="31">
        <v>0</v>
      </c>
      <c r="BF246" s="31">
        <v>1593.3777595106837</v>
      </c>
      <c r="BG246" s="31">
        <v>41.654023965354853</v>
      </c>
      <c r="BH246" s="31">
        <v>3.0174822286129031</v>
      </c>
      <c r="BI246" s="31">
        <v>0</v>
      </c>
      <c r="BJ246" s="31">
        <v>138.60546917464509</v>
      </c>
      <c r="BK246" s="32">
        <f t="shared" si="13"/>
        <v>4391.1122878704346</v>
      </c>
    </row>
    <row r="247" spans="1:63">
      <c r="A247" s="29"/>
      <c r="B247" s="30" t="s">
        <v>253</v>
      </c>
      <c r="C247" s="31">
        <v>0</v>
      </c>
      <c r="D247" s="31">
        <v>0</v>
      </c>
      <c r="E247" s="31">
        <v>0</v>
      </c>
      <c r="F247" s="31">
        <v>0</v>
      </c>
      <c r="G247" s="31">
        <v>0</v>
      </c>
      <c r="H247" s="31">
        <v>5.3737874398387095</v>
      </c>
      <c r="I247" s="31">
        <v>190.19048972545161</v>
      </c>
      <c r="J247" s="31">
        <v>0.10993894803225805</v>
      </c>
      <c r="K247" s="31">
        <v>0</v>
      </c>
      <c r="L247" s="31">
        <v>168.25566915177419</v>
      </c>
      <c r="M247" s="31">
        <v>0</v>
      </c>
      <c r="N247" s="31">
        <v>0</v>
      </c>
      <c r="O247" s="31">
        <v>0</v>
      </c>
      <c r="P247" s="31">
        <v>0</v>
      </c>
      <c r="Q247" s="31">
        <v>0</v>
      </c>
      <c r="R247" s="31">
        <v>15.750625634806456</v>
      </c>
      <c r="S247" s="31">
        <v>14.245635096741935</v>
      </c>
      <c r="T247" s="31">
        <v>0</v>
      </c>
      <c r="U247" s="31">
        <v>0</v>
      </c>
      <c r="V247" s="31">
        <v>33.881422192903216</v>
      </c>
      <c r="W247" s="31">
        <v>0</v>
      </c>
      <c r="X247" s="31">
        <v>0</v>
      </c>
      <c r="Y247" s="31">
        <v>0</v>
      </c>
      <c r="Z247" s="31">
        <v>0</v>
      </c>
      <c r="AA247" s="31">
        <v>0</v>
      </c>
      <c r="AB247" s="31">
        <v>0.63070683751612922</v>
      </c>
      <c r="AC247" s="31">
        <v>0</v>
      </c>
      <c r="AD247" s="31">
        <v>0</v>
      </c>
      <c r="AE247" s="31">
        <v>0</v>
      </c>
      <c r="AF247" s="31">
        <v>0.42065247548387108</v>
      </c>
      <c r="AG247" s="31">
        <v>0</v>
      </c>
      <c r="AH247" s="31">
        <v>0</v>
      </c>
      <c r="AI247" s="31">
        <v>0</v>
      </c>
      <c r="AJ247" s="31">
        <v>0</v>
      </c>
      <c r="AK247" s="31">
        <v>0</v>
      </c>
      <c r="AL247" s="31">
        <v>0.43386929196774193</v>
      </c>
      <c r="AM247" s="31">
        <v>2.377654892032258</v>
      </c>
      <c r="AN247" s="31">
        <v>0</v>
      </c>
      <c r="AO247" s="31">
        <v>0</v>
      </c>
      <c r="AP247" s="31">
        <v>1.1186526314516128</v>
      </c>
      <c r="AQ247" s="31">
        <v>0</v>
      </c>
      <c r="AR247" s="31">
        <v>0</v>
      </c>
      <c r="AS247" s="31">
        <v>0</v>
      </c>
      <c r="AT247" s="31">
        <v>0</v>
      </c>
      <c r="AU247" s="31">
        <v>0</v>
      </c>
      <c r="AV247" s="31">
        <v>71.021554719257892</v>
      </c>
      <c r="AW247" s="31">
        <v>319.5468197977097</v>
      </c>
      <c r="AX247" s="31">
        <v>0.26293099764516137</v>
      </c>
      <c r="AY247" s="31">
        <v>0</v>
      </c>
      <c r="AZ247" s="31">
        <v>185.4591713070001</v>
      </c>
      <c r="BA247" s="31">
        <v>0</v>
      </c>
      <c r="BB247" s="31">
        <v>0</v>
      </c>
      <c r="BC247" s="31">
        <v>0</v>
      </c>
      <c r="BD247" s="31">
        <v>0</v>
      </c>
      <c r="BE247" s="31">
        <v>0</v>
      </c>
      <c r="BF247" s="31">
        <v>34.487173010037345</v>
      </c>
      <c r="BG247" s="31">
        <v>111.9033916753871</v>
      </c>
      <c r="BH247" s="31">
        <v>8.8488081476774223</v>
      </c>
      <c r="BI247" s="31">
        <v>0</v>
      </c>
      <c r="BJ247" s="31">
        <v>112.2441908749678</v>
      </c>
      <c r="BK247" s="32">
        <f t="shared" si="13"/>
        <v>1276.5631448476827</v>
      </c>
    </row>
    <row r="248" spans="1:63" ht="15.75" thickBot="1">
      <c r="A248" s="29"/>
      <c r="B248" s="30" t="s">
        <v>254</v>
      </c>
      <c r="C248" s="31">
        <v>0</v>
      </c>
      <c r="D248" s="31">
        <v>0</v>
      </c>
      <c r="E248" s="31">
        <v>0</v>
      </c>
      <c r="F248" s="31">
        <v>0</v>
      </c>
      <c r="G248" s="31">
        <v>0</v>
      </c>
      <c r="H248" s="31">
        <v>5.8492102482258064</v>
      </c>
      <c r="I248" s="31">
        <v>0.57549095748387102</v>
      </c>
      <c r="J248" s="31">
        <v>0</v>
      </c>
      <c r="K248" s="31">
        <v>0</v>
      </c>
      <c r="L248" s="31">
        <v>2.9841525516451615</v>
      </c>
      <c r="M248" s="31">
        <v>0</v>
      </c>
      <c r="N248" s="31">
        <v>0</v>
      </c>
      <c r="O248" s="31">
        <v>0</v>
      </c>
      <c r="P248" s="31">
        <v>0</v>
      </c>
      <c r="Q248" s="31">
        <v>0</v>
      </c>
      <c r="R248" s="31">
        <v>5.042873062870969</v>
      </c>
      <c r="S248" s="31">
        <v>1.2264939164838711</v>
      </c>
      <c r="T248" s="31">
        <v>0</v>
      </c>
      <c r="U248" s="31">
        <v>0</v>
      </c>
      <c r="V248" s="31">
        <v>1.7364383822580647</v>
      </c>
      <c r="W248" s="31">
        <v>0</v>
      </c>
      <c r="X248" s="31">
        <v>0</v>
      </c>
      <c r="Y248" s="31">
        <v>0</v>
      </c>
      <c r="Z248" s="31">
        <v>0</v>
      </c>
      <c r="AA248" s="31">
        <v>0</v>
      </c>
      <c r="AB248" s="31">
        <v>10.956804599225801</v>
      </c>
      <c r="AC248" s="31">
        <v>7.5198286419354846E-2</v>
      </c>
      <c r="AD248" s="31">
        <v>0</v>
      </c>
      <c r="AE248" s="31">
        <v>0</v>
      </c>
      <c r="AF248" s="31">
        <v>1.1644357152258065</v>
      </c>
      <c r="AG248" s="31">
        <v>0</v>
      </c>
      <c r="AH248" s="31">
        <v>0</v>
      </c>
      <c r="AI248" s="31">
        <v>0</v>
      </c>
      <c r="AJ248" s="31">
        <v>0</v>
      </c>
      <c r="AK248" s="31">
        <v>0</v>
      </c>
      <c r="AL248" s="31">
        <v>5.5318841377096772</v>
      </c>
      <c r="AM248" s="31">
        <v>0</v>
      </c>
      <c r="AN248" s="31">
        <v>0</v>
      </c>
      <c r="AO248" s="31">
        <v>0</v>
      </c>
      <c r="AP248" s="31">
        <v>5.8072485193548386E-2</v>
      </c>
      <c r="AQ248" s="31">
        <v>0</v>
      </c>
      <c r="AR248" s="31">
        <v>0</v>
      </c>
      <c r="AS248" s="31">
        <v>0</v>
      </c>
      <c r="AT248" s="31">
        <v>0</v>
      </c>
      <c r="AU248" s="31">
        <v>0</v>
      </c>
      <c r="AV248" s="31">
        <v>192.20428274777399</v>
      </c>
      <c r="AW248" s="31">
        <v>42.652734056419362</v>
      </c>
      <c r="AX248" s="31">
        <v>0</v>
      </c>
      <c r="AY248" s="31">
        <v>0</v>
      </c>
      <c r="AZ248" s="31">
        <v>93.750697185838703</v>
      </c>
      <c r="BA248" s="31">
        <v>0</v>
      </c>
      <c r="BB248" s="31">
        <v>0</v>
      </c>
      <c r="BC248" s="31">
        <v>0</v>
      </c>
      <c r="BD248" s="31">
        <v>0</v>
      </c>
      <c r="BE248" s="31">
        <v>0</v>
      </c>
      <c r="BF248" s="31">
        <v>319.04305461463736</v>
      </c>
      <c r="BG248" s="31">
        <v>49.50147859600002</v>
      </c>
      <c r="BH248" s="31">
        <v>0.97891917767741921</v>
      </c>
      <c r="BI248" s="31">
        <v>0</v>
      </c>
      <c r="BJ248" s="31">
        <v>37.65142937354841</v>
      </c>
      <c r="BK248" s="32">
        <f t="shared" si="13"/>
        <v>770.98365009463714</v>
      </c>
    </row>
    <row r="249" spans="1:63" ht="15.75" thickBot="1">
      <c r="A249" s="36"/>
      <c r="B249" s="37" t="s">
        <v>22</v>
      </c>
      <c r="C249" s="38">
        <f t="shared" ref="C249:BK249" si="14">SUM(C230:C248)</f>
        <v>0</v>
      </c>
      <c r="D249" s="38">
        <f t="shared" si="14"/>
        <v>0</v>
      </c>
      <c r="E249" s="38">
        <f t="shared" si="14"/>
        <v>25.196169600129036</v>
      </c>
      <c r="F249" s="38">
        <f t="shared" si="14"/>
        <v>0</v>
      </c>
      <c r="G249" s="38">
        <f t="shared" si="14"/>
        <v>0</v>
      </c>
      <c r="H249" s="38">
        <f t="shared" si="14"/>
        <v>469.8390770395161</v>
      </c>
      <c r="I249" s="38">
        <f t="shared" si="14"/>
        <v>1428.8765886559681</v>
      </c>
      <c r="J249" s="38">
        <f t="shared" si="14"/>
        <v>0.84520794764516127</v>
      </c>
      <c r="K249" s="38">
        <f t="shared" si="14"/>
        <v>0.16117748400000001</v>
      </c>
      <c r="L249" s="38">
        <f t="shared" si="14"/>
        <v>514.32967825412902</v>
      </c>
      <c r="M249" s="38">
        <f t="shared" si="14"/>
        <v>0</v>
      </c>
      <c r="N249" s="38">
        <f t="shared" si="14"/>
        <v>0</v>
      </c>
      <c r="O249" s="38">
        <f t="shared" si="14"/>
        <v>0</v>
      </c>
      <c r="P249" s="38">
        <f t="shared" si="14"/>
        <v>0</v>
      </c>
      <c r="Q249" s="38">
        <f t="shared" si="14"/>
        <v>0</v>
      </c>
      <c r="R249" s="38">
        <f t="shared" si="14"/>
        <v>313.49614914638715</v>
      </c>
      <c r="S249" s="38">
        <f t="shared" si="14"/>
        <v>173.14380971190323</v>
      </c>
      <c r="T249" s="38">
        <f t="shared" si="14"/>
        <v>6.1102220915161283</v>
      </c>
      <c r="U249" s="38">
        <f t="shared" si="14"/>
        <v>0</v>
      </c>
      <c r="V249" s="38">
        <f t="shared" si="14"/>
        <v>120.08207255893548</v>
      </c>
      <c r="W249" s="38">
        <f t="shared" si="14"/>
        <v>0</v>
      </c>
      <c r="X249" s="38">
        <f t="shared" si="14"/>
        <v>6.099324709677419E-3</v>
      </c>
      <c r="Y249" s="38">
        <f t="shared" si="14"/>
        <v>0</v>
      </c>
      <c r="Z249" s="38">
        <f t="shared" si="14"/>
        <v>0</v>
      </c>
      <c r="AA249" s="38">
        <f t="shared" si="14"/>
        <v>0</v>
      </c>
      <c r="AB249" s="38">
        <f t="shared" si="14"/>
        <v>233.80414909758059</v>
      </c>
      <c r="AC249" s="38">
        <f t="shared" si="14"/>
        <v>12.264123900322582</v>
      </c>
      <c r="AD249" s="38">
        <f t="shared" si="14"/>
        <v>1.1217045129032257E-2</v>
      </c>
      <c r="AE249" s="38">
        <f t="shared" si="14"/>
        <v>0</v>
      </c>
      <c r="AF249" s="38">
        <f t="shared" si="14"/>
        <v>79.136127537161286</v>
      </c>
      <c r="AG249" s="38">
        <f t="shared" si="14"/>
        <v>0</v>
      </c>
      <c r="AH249" s="38">
        <f t="shared" si="14"/>
        <v>0</v>
      </c>
      <c r="AI249" s="38">
        <f t="shared" si="14"/>
        <v>0</v>
      </c>
      <c r="AJ249" s="38">
        <f t="shared" si="14"/>
        <v>0</v>
      </c>
      <c r="AK249" s="38">
        <f t="shared" si="14"/>
        <v>0</v>
      </c>
      <c r="AL249" s="38">
        <f t="shared" si="14"/>
        <v>147.707568329</v>
      </c>
      <c r="AM249" s="38">
        <f t="shared" si="14"/>
        <v>3.9254714097419354</v>
      </c>
      <c r="AN249" s="38">
        <f t="shared" si="14"/>
        <v>1.7941235806451608E-3</v>
      </c>
      <c r="AO249" s="38">
        <f t="shared" si="14"/>
        <v>0</v>
      </c>
      <c r="AP249" s="38">
        <f t="shared" si="14"/>
        <v>10.367753587612899</v>
      </c>
      <c r="AQ249" s="38">
        <f t="shared" si="14"/>
        <v>0</v>
      </c>
      <c r="AR249" s="38">
        <f t="shared" si="14"/>
        <v>127.44706092648386</v>
      </c>
      <c r="AS249" s="38">
        <f t="shared" si="14"/>
        <v>0.19470278651612904</v>
      </c>
      <c r="AT249" s="38">
        <f t="shared" si="14"/>
        <v>0</v>
      </c>
      <c r="AU249" s="38">
        <f t="shared" si="14"/>
        <v>0</v>
      </c>
      <c r="AV249" s="38">
        <f t="shared" si="14"/>
        <v>9300.3927993870275</v>
      </c>
      <c r="AW249" s="38">
        <f t="shared" si="14"/>
        <v>1467.7164864674842</v>
      </c>
      <c r="AX249" s="38">
        <f t="shared" si="14"/>
        <v>5.1861969061290312</v>
      </c>
      <c r="AY249" s="38">
        <f t="shared" si="14"/>
        <v>0.80949624600000003</v>
      </c>
      <c r="AZ249" s="38">
        <f t="shared" si="14"/>
        <v>3744.326120345675</v>
      </c>
      <c r="BA249" s="38">
        <f t="shared" si="14"/>
        <v>0</v>
      </c>
      <c r="BB249" s="38">
        <f t="shared" si="14"/>
        <v>0</v>
      </c>
      <c r="BC249" s="38">
        <f t="shared" si="14"/>
        <v>0</v>
      </c>
      <c r="BD249" s="38">
        <f t="shared" si="14"/>
        <v>0</v>
      </c>
      <c r="BE249" s="38">
        <f t="shared" si="14"/>
        <v>0</v>
      </c>
      <c r="BF249" s="38">
        <f t="shared" si="14"/>
        <v>11206.819877686465</v>
      </c>
      <c r="BG249" s="38">
        <f t="shared" si="14"/>
        <v>718.97157089248378</v>
      </c>
      <c r="BH249" s="38">
        <f t="shared" si="14"/>
        <v>51.698771693967743</v>
      </c>
      <c r="BI249" s="38">
        <f t="shared" si="14"/>
        <v>0</v>
      </c>
      <c r="BJ249" s="38">
        <f t="shared" si="14"/>
        <v>1526.4386153118703</v>
      </c>
      <c r="BK249" s="39">
        <f t="shared" si="14"/>
        <v>31689.306155495062</v>
      </c>
    </row>
    <row r="250" spans="1:63" ht="15.75" thickBot="1">
      <c r="A250" s="36"/>
      <c r="B250" s="62" t="s">
        <v>255</v>
      </c>
      <c r="C250" s="38">
        <f t="shared" ref="C250:BK250" si="15">C249+C228</f>
        <v>0</v>
      </c>
      <c r="D250" s="38">
        <f t="shared" si="15"/>
        <v>0</v>
      </c>
      <c r="E250" s="38">
        <f t="shared" si="15"/>
        <v>25.196169600129036</v>
      </c>
      <c r="F250" s="38">
        <f t="shared" si="15"/>
        <v>0</v>
      </c>
      <c r="G250" s="38">
        <f t="shared" si="15"/>
        <v>0</v>
      </c>
      <c r="H250" s="38">
        <f t="shared" si="15"/>
        <v>484.12361918864514</v>
      </c>
      <c r="I250" s="38">
        <f t="shared" si="15"/>
        <v>1430.4266128513229</v>
      </c>
      <c r="J250" s="38">
        <f t="shared" si="15"/>
        <v>0.84520794764516127</v>
      </c>
      <c r="K250" s="38">
        <f t="shared" si="15"/>
        <v>0.16117748400000001</v>
      </c>
      <c r="L250" s="38">
        <f t="shared" si="15"/>
        <v>521.04619217945162</v>
      </c>
      <c r="M250" s="38">
        <f t="shared" si="15"/>
        <v>0</v>
      </c>
      <c r="N250" s="38">
        <f t="shared" si="15"/>
        <v>0</v>
      </c>
      <c r="O250" s="38">
        <f t="shared" si="15"/>
        <v>0</v>
      </c>
      <c r="P250" s="38">
        <f t="shared" si="15"/>
        <v>0</v>
      </c>
      <c r="Q250" s="38">
        <f t="shared" si="15"/>
        <v>0</v>
      </c>
      <c r="R250" s="38">
        <f t="shared" si="15"/>
        <v>330.3810298032904</v>
      </c>
      <c r="S250" s="38">
        <f t="shared" si="15"/>
        <v>173.1606371957742</v>
      </c>
      <c r="T250" s="38">
        <f t="shared" si="15"/>
        <v>6.1102220915161283</v>
      </c>
      <c r="U250" s="38">
        <f t="shared" si="15"/>
        <v>0</v>
      </c>
      <c r="V250" s="38">
        <f t="shared" si="15"/>
        <v>121.25849315706451</v>
      </c>
      <c r="W250" s="38">
        <f t="shared" si="15"/>
        <v>0</v>
      </c>
      <c r="X250" s="38">
        <f t="shared" si="15"/>
        <v>6.099324709677419E-3</v>
      </c>
      <c r="Y250" s="38">
        <f t="shared" si="15"/>
        <v>0</v>
      </c>
      <c r="Z250" s="38">
        <f t="shared" si="15"/>
        <v>0</v>
      </c>
      <c r="AA250" s="38">
        <f t="shared" si="15"/>
        <v>0</v>
      </c>
      <c r="AB250" s="38">
        <f t="shared" si="15"/>
        <v>244.19173118380641</v>
      </c>
      <c r="AC250" s="38">
        <f t="shared" si="15"/>
        <v>14.200244638161292</v>
      </c>
      <c r="AD250" s="38">
        <f t="shared" si="15"/>
        <v>1.1217045129032257E-2</v>
      </c>
      <c r="AE250" s="38">
        <f t="shared" si="15"/>
        <v>0</v>
      </c>
      <c r="AF250" s="38">
        <f t="shared" si="15"/>
        <v>84.213390272290312</v>
      </c>
      <c r="AG250" s="38">
        <f t="shared" si="15"/>
        <v>0</v>
      </c>
      <c r="AH250" s="38">
        <f t="shared" si="15"/>
        <v>0</v>
      </c>
      <c r="AI250" s="38">
        <f t="shared" si="15"/>
        <v>0</v>
      </c>
      <c r="AJ250" s="38">
        <f t="shared" si="15"/>
        <v>0</v>
      </c>
      <c r="AK250" s="38">
        <f t="shared" si="15"/>
        <v>0</v>
      </c>
      <c r="AL250" s="38">
        <f t="shared" si="15"/>
        <v>158.50097605835484</v>
      </c>
      <c r="AM250" s="38">
        <f t="shared" si="15"/>
        <v>4.104652740967742</v>
      </c>
      <c r="AN250" s="38">
        <f t="shared" si="15"/>
        <v>1.7941235806451608E-3</v>
      </c>
      <c r="AO250" s="38">
        <f t="shared" si="15"/>
        <v>0</v>
      </c>
      <c r="AP250" s="38">
        <f t="shared" si="15"/>
        <v>14.3850646436129</v>
      </c>
      <c r="AQ250" s="38">
        <f t="shared" si="15"/>
        <v>0</v>
      </c>
      <c r="AR250" s="38">
        <f t="shared" si="15"/>
        <v>127.44706092648386</v>
      </c>
      <c r="AS250" s="38">
        <f t="shared" si="15"/>
        <v>0.19470278651612904</v>
      </c>
      <c r="AT250" s="38">
        <f t="shared" si="15"/>
        <v>0</v>
      </c>
      <c r="AU250" s="38">
        <f t="shared" si="15"/>
        <v>0</v>
      </c>
      <c r="AV250" s="38">
        <f t="shared" si="15"/>
        <v>10603.823299732094</v>
      </c>
      <c r="AW250" s="38">
        <f t="shared" si="15"/>
        <v>1486.5064234812905</v>
      </c>
      <c r="AX250" s="38">
        <f t="shared" si="15"/>
        <v>5.264012139709676</v>
      </c>
      <c r="AY250" s="38">
        <f t="shared" si="15"/>
        <v>0.80949624600000003</v>
      </c>
      <c r="AZ250" s="38">
        <f t="shared" si="15"/>
        <v>3804.3664025896428</v>
      </c>
      <c r="BA250" s="38">
        <f t="shared" si="15"/>
        <v>0</v>
      </c>
      <c r="BB250" s="38">
        <f t="shared" si="15"/>
        <v>0</v>
      </c>
      <c r="BC250" s="38">
        <f t="shared" si="15"/>
        <v>0</v>
      </c>
      <c r="BD250" s="38">
        <f t="shared" si="15"/>
        <v>0</v>
      </c>
      <c r="BE250" s="38">
        <f t="shared" si="15"/>
        <v>0</v>
      </c>
      <c r="BF250" s="38">
        <f t="shared" si="15"/>
        <v>12639.08275596738</v>
      </c>
      <c r="BG250" s="38">
        <f t="shared" si="15"/>
        <v>758.65880212116122</v>
      </c>
      <c r="BH250" s="38">
        <f t="shared" si="15"/>
        <v>54.235826753774191</v>
      </c>
      <c r="BI250" s="38">
        <f t="shared" si="15"/>
        <v>0</v>
      </c>
      <c r="BJ250" s="38">
        <f t="shared" si="15"/>
        <v>1585.0615505919347</v>
      </c>
      <c r="BK250" s="39">
        <f t="shared" si="15"/>
        <v>34677.774864865431</v>
      </c>
    </row>
    <row r="251" spans="1:63">
      <c r="A251" s="57"/>
      <c r="B251" s="58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  <c r="BB251" s="42"/>
      <c r="BC251" s="42"/>
      <c r="BD251" s="42"/>
      <c r="BE251" s="42"/>
      <c r="BF251" s="42"/>
      <c r="BG251" s="42"/>
      <c r="BH251" s="42"/>
      <c r="BI251" s="42"/>
      <c r="BJ251" s="42"/>
      <c r="BK251" s="43"/>
    </row>
    <row r="252" spans="1:63">
      <c r="A252" s="25" t="s">
        <v>256</v>
      </c>
      <c r="B252" s="59" t="s">
        <v>257</v>
      </c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  <c r="AE252" s="60"/>
      <c r="AF252" s="60"/>
      <c r="AG252" s="60"/>
      <c r="AH252" s="60"/>
      <c r="AI252" s="60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  <c r="AT252" s="60"/>
      <c r="AU252" s="60"/>
      <c r="AV252" s="60"/>
      <c r="AW252" s="60"/>
      <c r="AX252" s="60"/>
      <c r="AY252" s="60"/>
      <c r="AZ252" s="60"/>
      <c r="BA252" s="60"/>
      <c r="BB252" s="60"/>
      <c r="BC252" s="60"/>
      <c r="BD252" s="60"/>
      <c r="BE252" s="60"/>
      <c r="BF252" s="60"/>
      <c r="BG252" s="60"/>
      <c r="BH252" s="60"/>
      <c r="BI252" s="60"/>
      <c r="BJ252" s="60"/>
      <c r="BK252" s="61"/>
    </row>
    <row r="253" spans="1:63">
      <c r="A253" s="25" t="s">
        <v>13</v>
      </c>
      <c r="B253" s="63" t="s">
        <v>258</v>
      </c>
      <c r="C253" s="64">
        <v>0</v>
      </c>
      <c r="D253" s="64">
        <v>0</v>
      </c>
      <c r="E253" s="64">
        <v>0</v>
      </c>
      <c r="F253" s="64">
        <v>0</v>
      </c>
      <c r="G253" s="64">
        <v>0</v>
      </c>
      <c r="H253" s="64">
        <v>9.8738810983225811</v>
      </c>
      <c r="I253" s="64">
        <v>2.5841044802903221</v>
      </c>
      <c r="J253" s="64">
        <v>0</v>
      </c>
      <c r="K253" s="64">
        <v>0</v>
      </c>
      <c r="L253" s="64">
        <v>4.1921539267741936</v>
      </c>
      <c r="M253" s="64">
        <v>0</v>
      </c>
      <c r="N253" s="64">
        <v>0</v>
      </c>
      <c r="O253" s="64">
        <v>0</v>
      </c>
      <c r="P253" s="64">
        <v>0</v>
      </c>
      <c r="Q253" s="64">
        <v>0</v>
      </c>
      <c r="R253" s="64">
        <v>8.8134217994516053</v>
      </c>
      <c r="S253" s="64">
        <v>12.398205693354834</v>
      </c>
      <c r="T253" s="64">
        <v>0</v>
      </c>
      <c r="U253" s="64">
        <v>0</v>
      </c>
      <c r="V253" s="64">
        <v>4.9903925290645175</v>
      </c>
      <c r="W253" s="64">
        <v>0</v>
      </c>
      <c r="X253" s="64">
        <v>0</v>
      </c>
      <c r="Y253" s="64">
        <v>0</v>
      </c>
      <c r="Z253" s="64">
        <v>0</v>
      </c>
      <c r="AA253" s="64">
        <v>0</v>
      </c>
      <c r="AB253" s="64">
        <v>2.2853282607096772</v>
      </c>
      <c r="AC253" s="64">
        <v>2.806935483870967E-6</v>
      </c>
      <c r="AD253" s="64">
        <v>0</v>
      </c>
      <c r="AE253" s="64">
        <v>0</v>
      </c>
      <c r="AF253" s="64">
        <v>1.7317936426451614</v>
      </c>
      <c r="AG253" s="64">
        <v>0</v>
      </c>
      <c r="AH253" s="64">
        <v>0</v>
      </c>
      <c r="AI253" s="64">
        <v>0</v>
      </c>
      <c r="AJ253" s="64">
        <v>0</v>
      </c>
      <c r="AK253" s="64">
        <v>0</v>
      </c>
      <c r="AL253" s="64">
        <v>2.4393625661935472</v>
      </c>
      <c r="AM253" s="64">
        <v>5.4242864903225795E-2</v>
      </c>
      <c r="AN253" s="64">
        <v>0</v>
      </c>
      <c r="AO253" s="64">
        <v>0</v>
      </c>
      <c r="AP253" s="64">
        <v>0.63588742809677423</v>
      </c>
      <c r="AQ253" s="64">
        <v>0</v>
      </c>
      <c r="AR253" s="64">
        <v>31.437142354935485</v>
      </c>
      <c r="AS253" s="64">
        <v>7.7813714838709672E-3</v>
      </c>
      <c r="AT253" s="64">
        <v>0</v>
      </c>
      <c r="AU253" s="64">
        <v>0</v>
      </c>
      <c r="AV253" s="64">
        <v>559.14838501845156</v>
      </c>
      <c r="AW253" s="64">
        <v>70.632108447419355</v>
      </c>
      <c r="AX253" s="64">
        <v>8.643029858064516E-2</v>
      </c>
      <c r="AY253" s="64">
        <v>0</v>
      </c>
      <c r="AZ253" s="64">
        <v>105.48546157429048</v>
      </c>
      <c r="BA253" s="64">
        <v>0</v>
      </c>
      <c r="BB253" s="64">
        <v>0</v>
      </c>
      <c r="BC253" s="64">
        <v>0</v>
      </c>
      <c r="BD253" s="64">
        <v>0</v>
      </c>
      <c r="BE253" s="64">
        <v>0</v>
      </c>
      <c r="BF253" s="64">
        <v>758.33168272840339</v>
      </c>
      <c r="BG253" s="64">
        <v>56.436972337516181</v>
      </c>
      <c r="BH253" s="64">
        <v>31.963537169193547</v>
      </c>
      <c r="BI253" s="64">
        <v>0</v>
      </c>
      <c r="BJ253" s="64">
        <v>135.33358738025805</v>
      </c>
      <c r="BK253" s="35">
        <f>SUM(C253:BJ253)</f>
        <v>1798.8618657772747</v>
      </c>
    </row>
    <row r="254" spans="1:63" ht="15.75" thickBot="1">
      <c r="A254" s="33"/>
      <c r="B254" s="65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  <c r="AS254" s="34"/>
      <c r="AT254" s="34"/>
      <c r="AU254" s="34"/>
      <c r="AV254" s="34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G254" s="34"/>
      <c r="BH254" s="34"/>
      <c r="BI254" s="34"/>
      <c r="BJ254" s="34"/>
      <c r="BK254" s="35"/>
    </row>
    <row r="255" spans="1:63" ht="15.75" thickBot="1">
      <c r="A255" s="36"/>
      <c r="B255" s="62" t="s">
        <v>259</v>
      </c>
      <c r="C255" s="38">
        <f>SUM(C253:C254)</f>
        <v>0</v>
      </c>
      <c r="D255" s="38">
        <f t="shared" ref="D255:BK255" si="16">SUM(D253:D254)</f>
        <v>0</v>
      </c>
      <c r="E255" s="38">
        <f t="shared" si="16"/>
        <v>0</v>
      </c>
      <c r="F255" s="38">
        <f t="shared" si="16"/>
        <v>0</v>
      </c>
      <c r="G255" s="38">
        <f t="shared" si="16"/>
        <v>0</v>
      </c>
      <c r="H255" s="38">
        <f t="shared" si="16"/>
        <v>9.8738810983225811</v>
      </c>
      <c r="I255" s="38">
        <f t="shared" si="16"/>
        <v>2.5841044802903221</v>
      </c>
      <c r="J255" s="38">
        <f t="shared" si="16"/>
        <v>0</v>
      </c>
      <c r="K255" s="38">
        <f t="shared" si="16"/>
        <v>0</v>
      </c>
      <c r="L255" s="38">
        <f t="shared" si="16"/>
        <v>4.1921539267741936</v>
      </c>
      <c r="M255" s="38">
        <f t="shared" si="16"/>
        <v>0</v>
      </c>
      <c r="N255" s="38">
        <f t="shared" si="16"/>
        <v>0</v>
      </c>
      <c r="O255" s="38">
        <f t="shared" si="16"/>
        <v>0</v>
      </c>
      <c r="P255" s="38">
        <f t="shared" si="16"/>
        <v>0</v>
      </c>
      <c r="Q255" s="38">
        <f t="shared" si="16"/>
        <v>0</v>
      </c>
      <c r="R255" s="38">
        <f t="shared" si="16"/>
        <v>8.8134217994516053</v>
      </c>
      <c r="S255" s="38">
        <f t="shared" si="16"/>
        <v>12.398205693354834</v>
      </c>
      <c r="T255" s="38">
        <f t="shared" si="16"/>
        <v>0</v>
      </c>
      <c r="U255" s="38">
        <f t="shared" si="16"/>
        <v>0</v>
      </c>
      <c r="V255" s="38">
        <f t="shared" si="16"/>
        <v>4.9903925290645175</v>
      </c>
      <c r="W255" s="38">
        <f t="shared" si="16"/>
        <v>0</v>
      </c>
      <c r="X255" s="38">
        <f t="shared" si="16"/>
        <v>0</v>
      </c>
      <c r="Y255" s="38">
        <f t="shared" si="16"/>
        <v>0</v>
      </c>
      <c r="Z255" s="38">
        <f t="shared" si="16"/>
        <v>0</v>
      </c>
      <c r="AA255" s="38">
        <f t="shared" si="16"/>
        <v>0</v>
      </c>
      <c r="AB255" s="38">
        <f t="shared" si="16"/>
        <v>2.2853282607096772</v>
      </c>
      <c r="AC255" s="38">
        <f t="shared" si="16"/>
        <v>2.806935483870967E-6</v>
      </c>
      <c r="AD255" s="38">
        <f t="shared" si="16"/>
        <v>0</v>
      </c>
      <c r="AE255" s="38">
        <f t="shared" si="16"/>
        <v>0</v>
      </c>
      <c r="AF255" s="38">
        <f t="shared" si="16"/>
        <v>1.7317936426451614</v>
      </c>
      <c r="AG255" s="38">
        <f t="shared" si="16"/>
        <v>0</v>
      </c>
      <c r="AH255" s="38">
        <f t="shared" si="16"/>
        <v>0</v>
      </c>
      <c r="AI255" s="38">
        <f t="shared" si="16"/>
        <v>0</v>
      </c>
      <c r="AJ255" s="38">
        <f t="shared" si="16"/>
        <v>0</v>
      </c>
      <c r="AK255" s="38">
        <f t="shared" si="16"/>
        <v>0</v>
      </c>
      <c r="AL255" s="38">
        <f t="shared" si="16"/>
        <v>2.4393625661935472</v>
      </c>
      <c r="AM255" s="38">
        <f t="shared" si="16"/>
        <v>5.4242864903225795E-2</v>
      </c>
      <c r="AN255" s="38">
        <f t="shared" si="16"/>
        <v>0</v>
      </c>
      <c r="AO255" s="38">
        <f t="shared" si="16"/>
        <v>0</v>
      </c>
      <c r="AP255" s="38">
        <f t="shared" si="16"/>
        <v>0.63588742809677423</v>
      </c>
      <c r="AQ255" s="38">
        <f t="shared" si="16"/>
        <v>0</v>
      </c>
      <c r="AR255" s="38">
        <f t="shared" si="16"/>
        <v>31.437142354935485</v>
      </c>
      <c r="AS255" s="38">
        <f t="shared" si="16"/>
        <v>7.7813714838709672E-3</v>
      </c>
      <c r="AT255" s="38">
        <f t="shared" si="16"/>
        <v>0</v>
      </c>
      <c r="AU255" s="38">
        <f t="shared" si="16"/>
        <v>0</v>
      </c>
      <c r="AV255" s="38">
        <f t="shared" si="16"/>
        <v>559.14838501845156</v>
      </c>
      <c r="AW255" s="38">
        <f t="shared" si="16"/>
        <v>70.632108447419355</v>
      </c>
      <c r="AX255" s="38">
        <f t="shared" si="16"/>
        <v>8.643029858064516E-2</v>
      </c>
      <c r="AY255" s="38">
        <f t="shared" si="16"/>
        <v>0</v>
      </c>
      <c r="AZ255" s="38">
        <f t="shared" si="16"/>
        <v>105.48546157429048</v>
      </c>
      <c r="BA255" s="38">
        <f t="shared" si="16"/>
        <v>0</v>
      </c>
      <c r="BB255" s="38">
        <f t="shared" si="16"/>
        <v>0</v>
      </c>
      <c r="BC255" s="38">
        <f t="shared" si="16"/>
        <v>0</v>
      </c>
      <c r="BD255" s="38">
        <f t="shared" si="16"/>
        <v>0</v>
      </c>
      <c r="BE255" s="38">
        <f t="shared" si="16"/>
        <v>0</v>
      </c>
      <c r="BF255" s="38">
        <f t="shared" si="16"/>
        <v>758.33168272840339</v>
      </c>
      <c r="BG255" s="38">
        <f t="shared" si="16"/>
        <v>56.436972337516181</v>
      </c>
      <c r="BH255" s="38">
        <f t="shared" si="16"/>
        <v>31.963537169193547</v>
      </c>
      <c r="BI255" s="38">
        <f t="shared" si="16"/>
        <v>0</v>
      </c>
      <c r="BJ255" s="38">
        <f t="shared" si="16"/>
        <v>135.33358738025805</v>
      </c>
      <c r="BK255" s="38">
        <f t="shared" si="16"/>
        <v>1798.8618657772747</v>
      </c>
    </row>
    <row r="256" spans="1:63">
      <c r="A256" s="57"/>
      <c r="B256" s="58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  <c r="BA256" s="42"/>
      <c r="BB256" s="42"/>
      <c r="BC256" s="42"/>
      <c r="BD256" s="42"/>
      <c r="BE256" s="42"/>
      <c r="BF256" s="42"/>
      <c r="BG256" s="42"/>
      <c r="BH256" s="42"/>
      <c r="BI256" s="42"/>
      <c r="BJ256" s="42"/>
      <c r="BK256" s="43"/>
    </row>
    <row r="257" spans="1:63">
      <c r="A257" s="25" t="s">
        <v>260</v>
      </c>
      <c r="B257" s="59" t="s">
        <v>261</v>
      </c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  <c r="BF257" s="31"/>
      <c r="BG257" s="31"/>
      <c r="BH257" s="31"/>
      <c r="BI257" s="31"/>
      <c r="BJ257" s="31"/>
      <c r="BK257" s="32"/>
    </row>
    <row r="258" spans="1:63">
      <c r="A258" s="25" t="s">
        <v>13</v>
      </c>
      <c r="B258" s="26" t="s">
        <v>262</v>
      </c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  <c r="BF258" s="31"/>
      <c r="BG258" s="31"/>
      <c r="BH258" s="31"/>
      <c r="BI258" s="31"/>
      <c r="BJ258" s="31"/>
      <c r="BK258" s="32"/>
    </row>
    <row r="259" spans="1:63" ht="15.75" thickBot="1">
      <c r="A259" s="33"/>
      <c r="B259" s="30" t="s">
        <v>263</v>
      </c>
      <c r="C259" s="34">
        <v>0</v>
      </c>
      <c r="D259" s="34">
        <v>0</v>
      </c>
      <c r="E259" s="34">
        <v>0</v>
      </c>
      <c r="F259" s="34">
        <v>0</v>
      </c>
      <c r="G259" s="34">
        <v>0</v>
      </c>
      <c r="H259" s="34">
        <v>0</v>
      </c>
      <c r="I259" s="34">
        <v>0</v>
      </c>
      <c r="J259" s="34">
        <v>0</v>
      </c>
      <c r="K259" s="34">
        <v>0</v>
      </c>
      <c r="L259" s="34">
        <v>0</v>
      </c>
      <c r="M259" s="34">
        <v>0</v>
      </c>
      <c r="N259" s="34">
        <v>0</v>
      </c>
      <c r="O259" s="34">
        <v>0</v>
      </c>
      <c r="P259" s="34">
        <v>0</v>
      </c>
      <c r="Q259" s="34">
        <v>0</v>
      </c>
      <c r="R259" s="34">
        <v>0</v>
      </c>
      <c r="S259" s="34">
        <v>0</v>
      </c>
      <c r="T259" s="34">
        <v>0</v>
      </c>
      <c r="U259" s="34">
        <v>0</v>
      </c>
      <c r="V259" s="34">
        <v>0</v>
      </c>
      <c r="W259" s="34">
        <v>0</v>
      </c>
      <c r="X259" s="34">
        <v>0</v>
      </c>
      <c r="Y259" s="34">
        <v>0</v>
      </c>
      <c r="Z259" s="34">
        <v>0</v>
      </c>
      <c r="AA259" s="34">
        <v>0</v>
      </c>
      <c r="AB259" s="34">
        <v>0</v>
      </c>
      <c r="AC259" s="34">
        <v>0</v>
      </c>
      <c r="AD259" s="34">
        <v>0</v>
      </c>
      <c r="AE259" s="34">
        <v>0</v>
      </c>
      <c r="AF259" s="34">
        <v>0</v>
      </c>
      <c r="AG259" s="34">
        <v>0</v>
      </c>
      <c r="AH259" s="34">
        <v>0</v>
      </c>
      <c r="AI259" s="34">
        <v>0</v>
      </c>
      <c r="AJ259" s="34">
        <v>0</v>
      </c>
      <c r="AK259" s="34">
        <v>0</v>
      </c>
      <c r="AL259" s="34">
        <v>0</v>
      </c>
      <c r="AM259" s="34">
        <v>0</v>
      </c>
      <c r="AN259" s="34">
        <v>0</v>
      </c>
      <c r="AO259" s="34">
        <v>0</v>
      </c>
      <c r="AP259" s="34">
        <v>0</v>
      </c>
      <c r="AQ259" s="34">
        <v>0</v>
      </c>
      <c r="AR259" s="34">
        <v>5.0000000000000001E-4</v>
      </c>
      <c r="AS259" s="34">
        <v>0</v>
      </c>
      <c r="AT259" s="34">
        <v>0</v>
      </c>
      <c r="AU259" s="34">
        <v>0</v>
      </c>
      <c r="AV259" s="34">
        <v>154.61387285056901</v>
      </c>
      <c r="AW259" s="34">
        <v>125.41414754900001</v>
      </c>
      <c r="AX259" s="34">
        <v>0</v>
      </c>
      <c r="AY259" s="34">
        <v>2.0931000000000002</v>
      </c>
      <c r="AZ259" s="34">
        <v>56.296733392791602</v>
      </c>
      <c r="BA259" s="34">
        <v>0</v>
      </c>
      <c r="BB259" s="34">
        <v>0</v>
      </c>
      <c r="BC259" s="34">
        <v>0</v>
      </c>
      <c r="BD259" s="34">
        <v>0</v>
      </c>
      <c r="BE259" s="34">
        <v>0</v>
      </c>
      <c r="BF259" s="34">
        <v>13.7392439898854</v>
      </c>
      <c r="BG259" s="34">
        <v>0</v>
      </c>
      <c r="BH259" s="34">
        <v>0</v>
      </c>
      <c r="BI259" s="34">
        <v>0</v>
      </c>
      <c r="BJ259" s="34">
        <v>55.928650749753999</v>
      </c>
      <c r="BK259" s="35">
        <f>SUM(C259:BJ259)</f>
        <v>408.08624853200001</v>
      </c>
    </row>
    <row r="260" spans="1:63" ht="15.75" thickBot="1">
      <c r="A260" s="36"/>
      <c r="B260" s="37" t="s">
        <v>17</v>
      </c>
      <c r="C260" s="38">
        <f>SUM(C259)</f>
        <v>0</v>
      </c>
      <c r="D260" s="38">
        <f t="shared" ref="D260:BK260" si="17">SUM(D259)</f>
        <v>0</v>
      </c>
      <c r="E260" s="38">
        <f t="shared" si="17"/>
        <v>0</v>
      </c>
      <c r="F260" s="38">
        <f t="shared" si="17"/>
        <v>0</v>
      </c>
      <c r="G260" s="38">
        <f t="shared" si="17"/>
        <v>0</v>
      </c>
      <c r="H260" s="38">
        <f t="shared" si="17"/>
        <v>0</v>
      </c>
      <c r="I260" s="38">
        <f t="shared" si="17"/>
        <v>0</v>
      </c>
      <c r="J260" s="38">
        <f t="shared" si="17"/>
        <v>0</v>
      </c>
      <c r="K260" s="38">
        <f t="shared" si="17"/>
        <v>0</v>
      </c>
      <c r="L260" s="38">
        <f t="shared" si="17"/>
        <v>0</v>
      </c>
      <c r="M260" s="38">
        <f t="shared" si="17"/>
        <v>0</v>
      </c>
      <c r="N260" s="38">
        <f t="shared" si="17"/>
        <v>0</v>
      </c>
      <c r="O260" s="38">
        <f t="shared" si="17"/>
        <v>0</v>
      </c>
      <c r="P260" s="38">
        <f t="shared" si="17"/>
        <v>0</v>
      </c>
      <c r="Q260" s="38">
        <f t="shared" si="17"/>
        <v>0</v>
      </c>
      <c r="R260" s="38">
        <f t="shared" si="17"/>
        <v>0</v>
      </c>
      <c r="S260" s="38">
        <f t="shared" si="17"/>
        <v>0</v>
      </c>
      <c r="T260" s="38">
        <f t="shared" si="17"/>
        <v>0</v>
      </c>
      <c r="U260" s="38">
        <f t="shared" si="17"/>
        <v>0</v>
      </c>
      <c r="V260" s="38">
        <f t="shared" si="17"/>
        <v>0</v>
      </c>
      <c r="W260" s="38">
        <f t="shared" si="17"/>
        <v>0</v>
      </c>
      <c r="X260" s="38">
        <f t="shared" si="17"/>
        <v>0</v>
      </c>
      <c r="Y260" s="38">
        <f t="shared" si="17"/>
        <v>0</v>
      </c>
      <c r="Z260" s="38">
        <f t="shared" si="17"/>
        <v>0</v>
      </c>
      <c r="AA260" s="38">
        <f t="shared" si="17"/>
        <v>0</v>
      </c>
      <c r="AB260" s="38">
        <f t="shared" si="17"/>
        <v>0</v>
      </c>
      <c r="AC260" s="38">
        <f t="shared" si="17"/>
        <v>0</v>
      </c>
      <c r="AD260" s="38">
        <f t="shared" si="17"/>
        <v>0</v>
      </c>
      <c r="AE260" s="38">
        <f t="shared" si="17"/>
        <v>0</v>
      </c>
      <c r="AF260" s="38">
        <f t="shared" si="17"/>
        <v>0</v>
      </c>
      <c r="AG260" s="38">
        <f t="shared" si="17"/>
        <v>0</v>
      </c>
      <c r="AH260" s="38">
        <f t="shared" si="17"/>
        <v>0</v>
      </c>
      <c r="AI260" s="38">
        <f t="shared" si="17"/>
        <v>0</v>
      </c>
      <c r="AJ260" s="38">
        <f t="shared" si="17"/>
        <v>0</v>
      </c>
      <c r="AK260" s="38">
        <f t="shared" si="17"/>
        <v>0</v>
      </c>
      <c r="AL260" s="38">
        <f t="shared" si="17"/>
        <v>0</v>
      </c>
      <c r="AM260" s="38">
        <f t="shared" si="17"/>
        <v>0</v>
      </c>
      <c r="AN260" s="38">
        <f t="shared" si="17"/>
        <v>0</v>
      </c>
      <c r="AO260" s="38">
        <f t="shared" si="17"/>
        <v>0</v>
      </c>
      <c r="AP260" s="38">
        <f t="shared" si="17"/>
        <v>0</v>
      </c>
      <c r="AQ260" s="38">
        <f t="shared" si="17"/>
        <v>0</v>
      </c>
      <c r="AR260" s="38">
        <f t="shared" si="17"/>
        <v>5.0000000000000001E-4</v>
      </c>
      <c r="AS260" s="38">
        <f t="shared" si="17"/>
        <v>0</v>
      </c>
      <c r="AT260" s="38">
        <f t="shared" si="17"/>
        <v>0</v>
      </c>
      <c r="AU260" s="38">
        <f t="shared" si="17"/>
        <v>0</v>
      </c>
      <c r="AV260" s="38">
        <f t="shared" si="17"/>
        <v>154.61387285056901</v>
      </c>
      <c r="AW260" s="38">
        <f t="shared" si="17"/>
        <v>125.41414754900001</v>
      </c>
      <c r="AX260" s="38">
        <f t="shared" si="17"/>
        <v>0</v>
      </c>
      <c r="AY260" s="38">
        <f t="shared" si="17"/>
        <v>2.0931000000000002</v>
      </c>
      <c r="AZ260" s="38">
        <f t="shared" si="17"/>
        <v>56.296733392791602</v>
      </c>
      <c r="BA260" s="38">
        <f t="shared" si="17"/>
        <v>0</v>
      </c>
      <c r="BB260" s="38">
        <f t="shared" si="17"/>
        <v>0</v>
      </c>
      <c r="BC260" s="38">
        <f t="shared" si="17"/>
        <v>0</v>
      </c>
      <c r="BD260" s="38">
        <f t="shared" si="17"/>
        <v>0</v>
      </c>
      <c r="BE260" s="38">
        <f t="shared" si="17"/>
        <v>0</v>
      </c>
      <c r="BF260" s="38">
        <f t="shared" si="17"/>
        <v>13.7392439898854</v>
      </c>
      <c r="BG260" s="38">
        <f t="shared" si="17"/>
        <v>0</v>
      </c>
      <c r="BH260" s="38">
        <f t="shared" si="17"/>
        <v>0</v>
      </c>
      <c r="BI260" s="38">
        <f t="shared" si="17"/>
        <v>0</v>
      </c>
      <c r="BJ260" s="38">
        <f t="shared" si="17"/>
        <v>55.928650749753999</v>
      </c>
      <c r="BK260" s="39">
        <f t="shared" si="17"/>
        <v>408.08624853200001</v>
      </c>
    </row>
    <row r="261" spans="1:63">
      <c r="A261" s="57"/>
      <c r="B261" s="66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  <c r="AE261" s="67"/>
      <c r="AF261" s="67"/>
      <c r="AG261" s="67"/>
      <c r="AH261" s="67"/>
      <c r="AI261" s="67"/>
      <c r="AJ261" s="67"/>
      <c r="AK261" s="67"/>
      <c r="AL261" s="67"/>
      <c r="AM261" s="67"/>
      <c r="AN261" s="67"/>
      <c r="AO261" s="67"/>
      <c r="AP261" s="67"/>
      <c r="AQ261" s="67"/>
      <c r="AR261" s="67"/>
      <c r="AS261" s="67"/>
      <c r="AT261" s="67"/>
      <c r="AU261" s="67"/>
      <c r="AV261" s="67"/>
      <c r="AW261" s="67"/>
      <c r="AX261" s="67"/>
      <c r="AY261" s="67"/>
      <c r="AZ261" s="67"/>
      <c r="BA261" s="67"/>
      <c r="BB261" s="67"/>
      <c r="BC261" s="67"/>
      <c r="BD261" s="67"/>
      <c r="BE261" s="67"/>
      <c r="BF261" s="67"/>
      <c r="BG261" s="67"/>
      <c r="BH261" s="67"/>
      <c r="BI261" s="67"/>
      <c r="BJ261" s="67"/>
      <c r="BK261" s="68"/>
    </row>
    <row r="262" spans="1:63">
      <c r="A262" s="25" t="s">
        <v>18</v>
      </c>
      <c r="B262" s="26" t="s">
        <v>264</v>
      </c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  <c r="BF262" s="31"/>
      <c r="BG262" s="31"/>
      <c r="BH262" s="31"/>
      <c r="BI262" s="31"/>
      <c r="BJ262" s="31"/>
      <c r="BK262" s="32"/>
    </row>
    <row r="263" spans="1:63">
      <c r="A263" s="69"/>
      <c r="B263" s="30" t="s">
        <v>265</v>
      </c>
      <c r="C263" s="34">
        <v>0</v>
      </c>
      <c r="D263" s="34">
        <v>0</v>
      </c>
      <c r="E263" s="34">
        <v>0</v>
      </c>
      <c r="F263" s="34">
        <v>0</v>
      </c>
      <c r="G263" s="34">
        <v>0</v>
      </c>
      <c r="H263" s="34">
        <v>0</v>
      </c>
      <c r="I263" s="34">
        <v>0</v>
      </c>
      <c r="J263" s="34">
        <v>0</v>
      </c>
      <c r="K263" s="34">
        <v>0</v>
      </c>
      <c r="L263" s="34">
        <v>0</v>
      </c>
      <c r="M263" s="34">
        <v>0</v>
      </c>
      <c r="N263" s="34">
        <v>0</v>
      </c>
      <c r="O263" s="34">
        <v>0</v>
      </c>
      <c r="P263" s="34">
        <v>0</v>
      </c>
      <c r="Q263" s="34">
        <v>0</v>
      </c>
      <c r="R263" s="34">
        <v>0</v>
      </c>
      <c r="S263" s="34">
        <v>0</v>
      </c>
      <c r="T263" s="34">
        <v>0</v>
      </c>
      <c r="U263" s="34">
        <v>0</v>
      </c>
      <c r="V263" s="34">
        <v>0</v>
      </c>
      <c r="W263" s="34">
        <v>0</v>
      </c>
      <c r="X263" s="34">
        <v>0</v>
      </c>
      <c r="Y263" s="34">
        <v>0</v>
      </c>
      <c r="Z263" s="34">
        <v>0</v>
      </c>
      <c r="AA263" s="34">
        <v>0</v>
      </c>
      <c r="AB263" s="34">
        <v>6.6270559000000007E-2</v>
      </c>
      <c r="AC263" s="34">
        <v>0</v>
      </c>
      <c r="AD263" s="34">
        <v>0</v>
      </c>
      <c r="AE263" s="34">
        <v>0</v>
      </c>
      <c r="AF263" s="34">
        <v>0.53720210499999999</v>
      </c>
      <c r="AG263" s="34">
        <v>0</v>
      </c>
      <c r="AH263" s="34">
        <v>0</v>
      </c>
      <c r="AI263" s="34">
        <v>0</v>
      </c>
      <c r="AJ263" s="34">
        <v>0</v>
      </c>
      <c r="AK263" s="34">
        <v>0</v>
      </c>
      <c r="AL263" s="34">
        <v>0.13807064799999999</v>
      </c>
      <c r="AM263" s="34">
        <v>0</v>
      </c>
      <c r="AN263" s="34">
        <v>0</v>
      </c>
      <c r="AO263" s="34">
        <v>0</v>
      </c>
      <c r="AP263" s="34">
        <v>0</v>
      </c>
      <c r="AQ263" s="34">
        <v>0</v>
      </c>
      <c r="AR263" s="34">
        <v>0</v>
      </c>
      <c r="AS263" s="34">
        <v>0</v>
      </c>
      <c r="AT263" s="34">
        <v>0</v>
      </c>
      <c r="AU263" s="34">
        <v>0</v>
      </c>
      <c r="AV263" s="34">
        <v>2.0696111809354845</v>
      </c>
      <c r="AW263" s="34">
        <v>1253.6584572401614</v>
      </c>
      <c r="AX263" s="34">
        <v>0</v>
      </c>
      <c r="AY263" s="34">
        <v>0</v>
      </c>
      <c r="AZ263" s="34">
        <v>0.19997994712903228</v>
      </c>
      <c r="BA263" s="34">
        <v>0</v>
      </c>
      <c r="BB263" s="34">
        <v>0</v>
      </c>
      <c r="BC263" s="34">
        <v>0</v>
      </c>
      <c r="BD263" s="34">
        <v>0</v>
      </c>
      <c r="BE263" s="34">
        <v>0</v>
      </c>
      <c r="BF263" s="34">
        <v>2.5016052198387104</v>
      </c>
      <c r="BG263" s="34">
        <v>2.4464020543870966</v>
      </c>
      <c r="BH263" s="34">
        <v>0</v>
      </c>
      <c r="BI263" s="34">
        <v>0</v>
      </c>
      <c r="BJ263" s="34">
        <v>1.1755353548387098E-2</v>
      </c>
      <c r="BK263" s="35">
        <f>SUM(C263:BJ263)</f>
        <v>1261.6293543080001</v>
      </c>
    </row>
    <row r="264" spans="1:63" ht="15.75" thickBot="1">
      <c r="A264" s="69"/>
      <c r="B264" s="30" t="s">
        <v>266</v>
      </c>
      <c r="C264" s="34">
        <v>0</v>
      </c>
      <c r="D264" s="34">
        <v>0</v>
      </c>
      <c r="E264" s="34">
        <v>0</v>
      </c>
      <c r="F264" s="34">
        <v>0</v>
      </c>
      <c r="G264" s="34">
        <v>0</v>
      </c>
      <c r="H264" s="34">
        <v>0</v>
      </c>
      <c r="I264" s="34">
        <v>0</v>
      </c>
      <c r="J264" s="34">
        <v>0</v>
      </c>
      <c r="K264" s="34">
        <v>0</v>
      </c>
      <c r="L264" s="34">
        <v>0</v>
      </c>
      <c r="M264" s="34">
        <v>0</v>
      </c>
      <c r="N264" s="34">
        <v>0</v>
      </c>
      <c r="O264" s="34">
        <v>0</v>
      </c>
      <c r="P264" s="34">
        <v>0</v>
      </c>
      <c r="Q264" s="34">
        <v>0</v>
      </c>
      <c r="R264" s="34">
        <v>0</v>
      </c>
      <c r="S264" s="34">
        <v>0</v>
      </c>
      <c r="T264" s="34">
        <v>0</v>
      </c>
      <c r="U264" s="34">
        <v>0</v>
      </c>
      <c r="V264" s="34">
        <v>0</v>
      </c>
      <c r="W264" s="34">
        <v>0</v>
      </c>
      <c r="X264" s="34">
        <v>0</v>
      </c>
      <c r="Y264" s="34">
        <v>0</v>
      </c>
      <c r="Z264" s="34">
        <v>0</v>
      </c>
      <c r="AA264" s="34">
        <v>0</v>
      </c>
      <c r="AB264" s="34">
        <v>5.0225598000000003E-2</v>
      </c>
      <c r="AC264" s="34">
        <v>0</v>
      </c>
      <c r="AD264" s="34">
        <v>0</v>
      </c>
      <c r="AE264" s="34">
        <v>0</v>
      </c>
      <c r="AF264" s="34">
        <v>0.63149275599999999</v>
      </c>
      <c r="AG264" s="34">
        <v>0</v>
      </c>
      <c r="AH264" s="34">
        <v>0</v>
      </c>
      <c r="AI264" s="34">
        <v>0</v>
      </c>
      <c r="AJ264" s="34">
        <v>0</v>
      </c>
      <c r="AK264" s="34">
        <v>0</v>
      </c>
      <c r="AL264" s="34">
        <v>3.6239408999999993E-2</v>
      </c>
      <c r="AM264" s="34">
        <v>0</v>
      </c>
      <c r="AN264" s="34">
        <v>0</v>
      </c>
      <c r="AO264" s="34">
        <v>0</v>
      </c>
      <c r="AP264" s="34">
        <v>0</v>
      </c>
      <c r="AQ264" s="34">
        <v>0</v>
      </c>
      <c r="AR264" s="34">
        <v>0</v>
      </c>
      <c r="AS264" s="34">
        <v>0</v>
      </c>
      <c r="AT264" s="34">
        <v>0</v>
      </c>
      <c r="AU264" s="34">
        <v>0</v>
      </c>
      <c r="AV264" s="34">
        <v>1.1904951485161288</v>
      </c>
      <c r="AW264" s="34">
        <v>345.12804952112913</v>
      </c>
      <c r="AX264" s="34">
        <v>0</v>
      </c>
      <c r="AY264" s="34">
        <v>0</v>
      </c>
      <c r="AZ264" s="34">
        <v>3.7467571129032262E-2</v>
      </c>
      <c r="BA264" s="34">
        <v>0</v>
      </c>
      <c r="BB264" s="34">
        <v>0</v>
      </c>
      <c r="BC264" s="34">
        <v>0</v>
      </c>
      <c r="BD264" s="34">
        <v>0</v>
      </c>
      <c r="BE264" s="34">
        <v>0</v>
      </c>
      <c r="BF264" s="34">
        <v>1.2325679103225806</v>
      </c>
      <c r="BG264" s="34">
        <v>0.21554907429032255</v>
      </c>
      <c r="BH264" s="34">
        <v>0</v>
      </c>
      <c r="BI264" s="34">
        <v>0</v>
      </c>
      <c r="BJ264" s="34">
        <v>2.1094156129032255E-3</v>
      </c>
      <c r="BK264" s="35">
        <f>SUM(C264:BJ264)</f>
        <v>348.52419640400007</v>
      </c>
    </row>
    <row r="265" spans="1:63" ht="15.75" thickBot="1">
      <c r="A265" s="48"/>
      <c r="B265" s="70" t="s">
        <v>22</v>
      </c>
      <c r="C265" s="71">
        <f>SUM(C263:C264)</f>
        <v>0</v>
      </c>
      <c r="D265" s="38">
        <f t="shared" ref="D265:BK265" si="18">SUM(D263:D264)</f>
        <v>0</v>
      </c>
      <c r="E265" s="38">
        <f t="shared" si="18"/>
        <v>0</v>
      </c>
      <c r="F265" s="38">
        <f t="shared" si="18"/>
        <v>0</v>
      </c>
      <c r="G265" s="38">
        <f t="shared" si="18"/>
        <v>0</v>
      </c>
      <c r="H265" s="38">
        <f t="shared" si="18"/>
        <v>0</v>
      </c>
      <c r="I265" s="38">
        <f t="shared" si="18"/>
        <v>0</v>
      </c>
      <c r="J265" s="38">
        <f t="shared" si="18"/>
        <v>0</v>
      </c>
      <c r="K265" s="38">
        <f t="shared" si="18"/>
        <v>0</v>
      </c>
      <c r="L265" s="38">
        <f t="shared" si="18"/>
        <v>0</v>
      </c>
      <c r="M265" s="38">
        <f t="shared" si="18"/>
        <v>0</v>
      </c>
      <c r="N265" s="38">
        <f t="shared" si="18"/>
        <v>0</v>
      </c>
      <c r="O265" s="38">
        <f t="shared" si="18"/>
        <v>0</v>
      </c>
      <c r="P265" s="38">
        <f t="shared" si="18"/>
        <v>0</v>
      </c>
      <c r="Q265" s="38">
        <f t="shared" si="18"/>
        <v>0</v>
      </c>
      <c r="R265" s="38">
        <f t="shared" si="18"/>
        <v>0</v>
      </c>
      <c r="S265" s="38">
        <f t="shared" si="18"/>
        <v>0</v>
      </c>
      <c r="T265" s="38">
        <f t="shared" si="18"/>
        <v>0</v>
      </c>
      <c r="U265" s="38">
        <f t="shared" si="18"/>
        <v>0</v>
      </c>
      <c r="V265" s="38">
        <f t="shared" si="18"/>
        <v>0</v>
      </c>
      <c r="W265" s="38">
        <f t="shared" si="18"/>
        <v>0</v>
      </c>
      <c r="X265" s="38">
        <f t="shared" si="18"/>
        <v>0</v>
      </c>
      <c r="Y265" s="38">
        <f t="shared" si="18"/>
        <v>0</v>
      </c>
      <c r="Z265" s="38">
        <f t="shared" si="18"/>
        <v>0</v>
      </c>
      <c r="AA265" s="38">
        <f t="shared" si="18"/>
        <v>0</v>
      </c>
      <c r="AB265" s="38">
        <f t="shared" si="18"/>
        <v>0.11649615700000002</v>
      </c>
      <c r="AC265" s="38">
        <f t="shared" si="18"/>
        <v>0</v>
      </c>
      <c r="AD265" s="38">
        <f t="shared" si="18"/>
        <v>0</v>
      </c>
      <c r="AE265" s="38">
        <f t="shared" si="18"/>
        <v>0</v>
      </c>
      <c r="AF265" s="38">
        <f t="shared" si="18"/>
        <v>1.1686948610000001</v>
      </c>
      <c r="AG265" s="38">
        <f t="shared" si="18"/>
        <v>0</v>
      </c>
      <c r="AH265" s="38">
        <f t="shared" si="18"/>
        <v>0</v>
      </c>
      <c r="AI265" s="38">
        <f t="shared" si="18"/>
        <v>0</v>
      </c>
      <c r="AJ265" s="38">
        <f t="shared" si="18"/>
        <v>0</v>
      </c>
      <c r="AK265" s="38">
        <f t="shared" si="18"/>
        <v>0</v>
      </c>
      <c r="AL265" s="38">
        <f t="shared" si="18"/>
        <v>0.17431005699999999</v>
      </c>
      <c r="AM265" s="38">
        <f t="shared" si="18"/>
        <v>0</v>
      </c>
      <c r="AN265" s="38">
        <f t="shared" si="18"/>
        <v>0</v>
      </c>
      <c r="AO265" s="38">
        <f t="shared" si="18"/>
        <v>0</v>
      </c>
      <c r="AP265" s="38">
        <f t="shared" si="18"/>
        <v>0</v>
      </c>
      <c r="AQ265" s="38">
        <f t="shared" si="18"/>
        <v>0</v>
      </c>
      <c r="AR265" s="38">
        <f t="shared" si="18"/>
        <v>0</v>
      </c>
      <c r="AS265" s="38">
        <f t="shared" si="18"/>
        <v>0</v>
      </c>
      <c r="AT265" s="38">
        <f t="shared" si="18"/>
        <v>0</v>
      </c>
      <c r="AU265" s="38">
        <f t="shared" si="18"/>
        <v>0</v>
      </c>
      <c r="AV265" s="38">
        <f t="shared" si="18"/>
        <v>3.260106329451613</v>
      </c>
      <c r="AW265" s="38">
        <f t="shared" si="18"/>
        <v>1598.7865067612906</v>
      </c>
      <c r="AX265" s="38">
        <f t="shared" si="18"/>
        <v>0</v>
      </c>
      <c r="AY265" s="38">
        <f t="shared" si="18"/>
        <v>0</v>
      </c>
      <c r="AZ265" s="38">
        <f t="shared" si="18"/>
        <v>0.23744751825806454</v>
      </c>
      <c r="BA265" s="38">
        <f t="shared" si="18"/>
        <v>0</v>
      </c>
      <c r="BB265" s="38">
        <f t="shared" si="18"/>
        <v>0</v>
      </c>
      <c r="BC265" s="38">
        <f t="shared" si="18"/>
        <v>0</v>
      </c>
      <c r="BD265" s="38">
        <f t="shared" si="18"/>
        <v>0</v>
      </c>
      <c r="BE265" s="38">
        <f t="shared" si="18"/>
        <v>0</v>
      </c>
      <c r="BF265" s="38">
        <f t="shared" si="18"/>
        <v>3.7341731301612908</v>
      </c>
      <c r="BG265" s="38">
        <f t="shared" si="18"/>
        <v>2.6619511286774191</v>
      </c>
      <c r="BH265" s="38">
        <f t="shared" si="18"/>
        <v>0</v>
      </c>
      <c r="BI265" s="38">
        <f t="shared" si="18"/>
        <v>0</v>
      </c>
      <c r="BJ265" s="38">
        <f t="shared" si="18"/>
        <v>1.3864769161290324E-2</v>
      </c>
      <c r="BK265" s="72">
        <f t="shared" si="18"/>
        <v>1610.1535507120002</v>
      </c>
    </row>
    <row r="266" spans="1:63" ht="15.75" thickBot="1">
      <c r="A266" s="36"/>
      <c r="B266" s="62" t="s">
        <v>255</v>
      </c>
      <c r="C266" s="38">
        <f>C265+C260</f>
        <v>0</v>
      </c>
      <c r="D266" s="38">
        <f t="shared" ref="D266:BK266" si="19">D265+D260</f>
        <v>0</v>
      </c>
      <c r="E266" s="38">
        <f t="shared" si="19"/>
        <v>0</v>
      </c>
      <c r="F266" s="38">
        <f t="shared" si="19"/>
        <v>0</v>
      </c>
      <c r="G266" s="38">
        <f t="shared" si="19"/>
        <v>0</v>
      </c>
      <c r="H266" s="38">
        <f t="shared" si="19"/>
        <v>0</v>
      </c>
      <c r="I266" s="38">
        <f t="shared" si="19"/>
        <v>0</v>
      </c>
      <c r="J266" s="38">
        <f t="shared" si="19"/>
        <v>0</v>
      </c>
      <c r="K266" s="38">
        <f t="shared" si="19"/>
        <v>0</v>
      </c>
      <c r="L266" s="38">
        <f t="shared" si="19"/>
        <v>0</v>
      </c>
      <c r="M266" s="38">
        <f t="shared" si="19"/>
        <v>0</v>
      </c>
      <c r="N266" s="38">
        <f t="shared" si="19"/>
        <v>0</v>
      </c>
      <c r="O266" s="38">
        <f t="shared" si="19"/>
        <v>0</v>
      </c>
      <c r="P266" s="38">
        <f t="shared" si="19"/>
        <v>0</v>
      </c>
      <c r="Q266" s="38">
        <f t="shared" si="19"/>
        <v>0</v>
      </c>
      <c r="R266" s="38">
        <f t="shared" si="19"/>
        <v>0</v>
      </c>
      <c r="S266" s="38">
        <f t="shared" si="19"/>
        <v>0</v>
      </c>
      <c r="T266" s="38">
        <f t="shared" si="19"/>
        <v>0</v>
      </c>
      <c r="U266" s="38">
        <f t="shared" si="19"/>
        <v>0</v>
      </c>
      <c r="V266" s="38">
        <f t="shared" si="19"/>
        <v>0</v>
      </c>
      <c r="W266" s="38">
        <f t="shared" si="19"/>
        <v>0</v>
      </c>
      <c r="X266" s="38">
        <f t="shared" si="19"/>
        <v>0</v>
      </c>
      <c r="Y266" s="38">
        <f t="shared" si="19"/>
        <v>0</v>
      </c>
      <c r="Z266" s="38">
        <f t="shared" si="19"/>
        <v>0</v>
      </c>
      <c r="AA266" s="38">
        <f t="shared" si="19"/>
        <v>0</v>
      </c>
      <c r="AB266" s="38">
        <f t="shared" si="19"/>
        <v>0.11649615700000002</v>
      </c>
      <c r="AC266" s="38">
        <f t="shared" si="19"/>
        <v>0</v>
      </c>
      <c r="AD266" s="38">
        <f t="shared" si="19"/>
        <v>0</v>
      </c>
      <c r="AE266" s="38">
        <f t="shared" si="19"/>
        <v>0</v>
      </c>
      <c r="AF266" s="38">
        <f t="shared" si="19"/>
        <v>1.1686948610000001</v>
      </c>
      <c r="AG266" s="38">
        <f t="shared" si="19"/>
        <v>0</v>
      </c>
      <c r="AH266" s="38">
        <f t="shared" si="19"/>
        <v>0</v>
      </c>
      <c r="AI266" s="38">
        <f t="shared" si="19"/>
        <v>0</v>
      </c>
      <c r="AJ266" s="38">
        <f t="shared" si="19"/>
        <v>0</v>
      </c>
      <c r="AK266" s="38">
        <f t="shared" si="19"/>
        <v>0</v>
      </c>
      <c r="AL266" s="38">
        <f t="shared" si="19"/>
        <v>0.17431005699999999</v>
      </c>
      <c r="AM266" s="38">
        <f t="shared" si="19"/>
        <v>0</v>
      </c>
      <c r="AN266" s="38">
        <f t="shared" si="19"/>
        <v>0</v>
      </c>
      <c r="AO266" s="38">
        <f t="shared" si="19"/>
        <v>0</v>
      </c>
      <c r="AP266" s="38">
        <f t="shared" si="19"/>
        <v>0</v>
      </c>
      <c r="AQ266" s="38">
        <f t="shared" si="19"/>
        <v>0</v>
      </c>
      <c r="AR266" s="38">
        <f t="shared" si="19"/>
        <v>5.0000000000000001E-4</v>
      </c>
      <c r="AS266" s="38">
        <f t="shared" si="19"/>
        <v>0</v>
      </c>
      <c r="AT266" s="38">
        <f t="shared" si="19"/>
        <v>0</v>
      </c>
      <c r="AU266" s="38">
        <f t="shared" si="19"/>
        <v>0</v>
      </c>
      <c r="AV266" s="38">
        <f t="shared" si="19"/>
        <v>157.87397918002063</v>
      </c>
      <c r="AW266" s="38">
        <f t="shared" si="19"/>
        <v>1724.2006543102907</v>
      </c>
      <c r="AX266" s="38">
        <f t="shared" si="19"/>
        <v>0</v>
      </c>
      <c r="AY266" s="38">
        <f t="shared" si="19"/>
        <v>2.0931000000000002</v>
      </c>
      <c r="AZ266" s="38">
        <f t="shared" si="19"/>
        <v>56.534180911049667</v>
      </c>
      <c r="BA266" s="38">
        <f t="shared" si="19"/>
        <v>0</v>
      </c>
      <c r="BB266" s="38">
        <f t="shared" si="19"/>
        <v>0</v>
      </c>
      <c r="BC266" s="38">
        <f t="shared" si="19"/>
        <v>0</v>
      </c>
      <c r="BD266" s="38">
        <f t="shared" si="19"/>
        <v>0</v>
      </c>
      <c r="BE266" s="38">
        <f t="shared" si="19"/>
        <v>0</v>
      </c>
      <c r="BF266" s="38">
        <f t="shared" si="19"/>
        <v>17.47341712004669</v>
      </c>
      <c r="BG266" s="38">
        <f t="shared" si="19"/>
        <v>2.6619511286774191</v>
      </c>
      <c r="BH266" s="38">
        <f t="shared" si="19"/>
        <v>0</v>
      </c>
      <c r="BI266" s="38">
        <f t="shared" si="19"/>
        <v>0</v>
      </c>
      <c r="BJ266" s="38">
        <f t="shared" si="19"/>
        <v>55.942515518915286</v>
      </c>
      <c r="BK266" s="39">
        <f t="shared" si="19"/>
        <v>2018.2397992440001</v>
      </c>
    </row>
    <row r="267" spans="1:63">
      <c r="A267" s="57"/>
      <c r="B267" s="73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  <c r="AE267" s="67"/>
      <c r="AF267" s="67"/>
      <c r="AG267" s="67"/>
      <c r="AH267" s="67"/>
      <c r="AI267" s="67"/>
      <c r="AJ267" s="67"/>
      <c r="AK267" s="67"/>
      <c r="AL267" s="67"/>
      <c r="AM267" s="67"/>
      <c r="AN267" s="67"/>
      <c r="AO267" s="67"/>
      <c r="AP267" s="67"/>
      <c r="AQ267" s="67"/>
      <c r="AR267" s="67"/>
      <c r="AS267" s="67"/>
      <c r="AT267" s="67"/>
      <c r="AU267" s="67"/>
      <c r="AV267" s="67"/>
      <c r="AW267" s="67"/>
      <c r="AX267" s="67"/>
      <c r="AY267" s="67"/>
      <c r="AZ267" s="67"/>
      <c r="BA267" s="67"/>
      <c r="BB267" s="67"/>
      <c r="BC267" s="67"/>
      <c r="BD267" s="67"/>
      <c r="BE267" s="67"/>
      <c r="BF267" s="67"/>
      <c r="BG267" s="67"/>
      <c r="BH267" s="67"/>
      <c r="BI267" s="67"/>
      <c r="BJ267" s="67"/>
      <c r="BK267" s="68"/>
    </row>
    <row r="268" spans="1:63">
      <c r="A268" s="25" t="s">
        <v>267</v>
      </c>
      <c r="B268" s="59" t="s">
        <v>268</v>
      </c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  <c r="BF268" s="31"/>
      <c r="BG268" s="31"/>
      <c r="BH268" s="31"/>
      <c r="BI268" s="31"/>
      <c r="BJ268" s="31"/>
      <c r="BK268" s="32"/>
    </row>
    <row r="269" spans="1:63" ht="15.75" thickBot="1">
      <c r="A269" s="69" t="s">
        <v>13</v>
      </c>
      <c r="B269" s="74" t="s">
        <v>269</v>
      </c>
      <c r="C269" s="34">
        <v>0</v>
      </c>
      <c r="D269" s="34">
        <v>0</v>
      </c>
      <c r="E269" s="34">
        <v>0</v>
      </c>
      <c r="F269" s="34">
        <v>0</v>
      </c>
      <c r="G269" s="34">
        <v>0</v>
      </c>
      <c r="H269" s="34">
        <v>0</v>
      </c>
      <c r="I269" s="34">
        <v>0</v>
      </c>
      <c r="J269" s="34">
        <v>0</v>
      </c>
      <c r="K269" s="34">
        <v>0</v>
      </c>
      <c r="L269" s="34">
        <v>0</v>
      </c>
      <c r="M269" s="34">
        <v>0</v>
      </c>
      <c r="N269" s="34">
        <v>0</v>
      </c>
      <c r="O269" s="34">
        <v>0</v>
      </c>
      <c r="P269" s="34">
        <v>0</v>
      </c>
      <c r="Q269" s="34">
        <v>0</v>
      </c>
      <c r="R269" s="34">
        <v>0</v>
      </c>
      <c r="S269" s="34">
        <v>0</v>
      </c>
      <c r="T269" s="34">
        <v>0</v>
      </c>
      <c r="U269" s="34">
        <v>0</v>
      </c>
      <c r="V269" s="34">
        <v>0</v>
      </c>
      <c r="W269" s="34">
        <v>0</v>
      </c>
      <c r="X269" s="34">
        <v>0</v>
      </c>
      <c r="Y269" s="34">
        <v>0</v>
      </c>
      <c r="Z269" s="34">
        <v>0</v>
      </c>
      <c r="AA269" s="34">
        <v>0</v>
      </c>
      <c r="AB269" s="34">
        <v>0</v>
      </c>
      <c r="AC269" s="34">
        <v>0</v>
      </c>
      <c r="AD269" s="34">
        <v>0</v>
      </c>
      <c r="AE269" s="34">
        <v>0</v>
      </c>
      <c r="AF269" s="34">
        <v>0</v>
      </c>
      <c r="AG269" s="34">
        <v>0</v>
      </c>
      <c r="AH269" s="34">
        <v>0</v>
      </c>
      <c r="AI269" s="34">
        <v>0</v>
      </c>
      <c r="AJ269" s="34">
        <v>0</v>
      </c>
      <c r="AK269" s="34">
        <v>0</v>
      </c>
      <c r="AL269" s="34">
        <v>0</v>
      </c>
      <c r="AM269" s="34">
        <v>0</v>
      </c>
      <c r="AN269" s="34">
        <v>0</v>
      </c>
      <c r="AO269" s="34">
        <v>0</v>
      </c>
      <c r="AP269" s="34">
        <v>0</v>
      </c>
      <c r="AQ269" s="34">
        <v>0</v>
      </c>
      <c r="AR269" s="34">
        <v>0</v>
      </c>
      <c r="AS269" s="34">
        <v>0</v>
      </c>
      <c r="AT269" s="34">
        <v>0</v>
      </c>
      <c r="AU269" s="34">
        <v>0</v>
      </c>
      <c r="AV269" s="34">
        <v>0</v>
      </c>
      <c r="AW269" s="34">
        <v>0</v>
      </c>
      <c r="AX269" s="34">
        <v>0</v>
      </c>
      <c r="AY269" s="34">
        <v>0</v>
      </c>
      <c r="AZ269" s="34">
        <v>0</v>
      </c>
      <c r="BA269" s="34">
        <v>0</v>
      </c>
      <c r="BB269" s="34">
        <v>0</v>
      </c>
      <c r="BC269" s="34">
        <v>0</v>
      </c>
      <c r="BD269" s="34">
        <v>0</v>
      </c>
      <c r="BE269" s="34">
        <v>0</v>
      </c>
      <c r="BF269" s="34">
        <v>0</v>
      </c>
      <c r="BG269" s="34">
        <v>0</v>
      </c>
      <c r="BH269" s="34">
        <v>0</v>
      </c>
      <c r="BI269" s="34">
        <v>0</v>
      </c>
      <c r="BJ269" s="34">
        <v>0</v>
      </c>
      <c r="BK269" s="35">
        <v>0</v>
      </c>
    </row>
    <row r="270" spans="1:63" ht="15.75" thickBot="1">
      <c r="A270" s="36"/>
      <c r="B270" s="62" t="s">
        <v>259</v>
      </c>
      <c r="C270" s="38">
        <f>SUM(C269)</f>
        <v>0</v>
      </c>
      <c r="D270" s="38">
        <f t="shared" ref="D270:BK270" si="20">SUM(D269)</f>
        <v>0</v>
      </c>
      <c r="E270" s="38">
        <f t="shared" si="20"/>
        <v>0</v>
      </c>
      <c r="F270" s="38">
        <f t="shared" si="20"/>
        <v>0</v>
      </c>
      <c r="G270" s="38">
        <f t="shared" si="20"/>
        <v>0</v>
      </c>
      <c r="H270" s="38">
        <f t="shared" si="20"/>
        <v>0</v>
      </c>
      <c r="I270" s="38">
        <f t="shared" si="20"/>
        <v>0</v>
      </c>
      <c r="J270" s="38">
        <f t="shared" si="20"/>
        <v>0</v>
      </c>
      <c r="K270" s="38">
        <f t="shared" si="20"/>
        <v>0</v>
      </c>
      <c r="L270" s="38">
        <f t="shared" si="20"/>
        <v>0</v>
      </c>
      <c r="M270" s="38">
        <f t="shared" si="20"/>
        <v>0</v>
      </c>
      <c r="N270" s="38">
        <f t="shared" si="20"/>
        <v>0</v>
      </c>
      <c r="O270" s="38">
        <f t="shared" si="20"/>
        <v>0</v>
      </c>
      <c r="P270" s="38">
        <f t="shared" si="20"/>
        <v>0</v>
      </c>
      <c r="Q270" s="38">
        <f t="shared" si="20"/>
        <v>0</v>
      </c>
      <c r="R270" s="38">
        <f t="shared" si="20"/>
        <v>0</v>
      </c>
      <c r="S270" s="38">
        <f t="shared" si="20"/>
        <v>0</v>
      </c>
      <c r="T270" s="38">
        <f t="shared" si="20"/>
        <v>0</v>
      </c>
      <c r="U270" s="38">
        <f t="shared" si="20"/>
        <v>0</v>
      </c>
      <c r="V270" s="38">
        <f t="shared" si="20"/>
        <v>0</v>
      </c>
      <c r="W270" s="38">
        <f t="shared" si="20"/>
        <v>0</v>
      </c>
      <c r="X270" s="38">
        <f t="shared" si="20"/>
        <v>0</v>
      </c>
      <c r="Y270" s="38">
        <f t="shared" si="20"/>
        <v>0</v>
      </c>
      <c r="Z270" s="38">
        <f t="shared" si="20"/>
        <v>0</v>
      </c>
      <c r="AA270" s="38">
        <f t="shared" si="20"/>
        <v>0</v>
      </c>
      <c r="AB270" s="38">
        <f t="shared" si="20"/>
        <v>0</v>
      </c>
      <c r="AC270" s="38">
        <f t="shared" si="20"/>
        <v>0</v>
      </c>
      <c r="AD270" s="38">
        <f t="shared" si="20"/>
        <v>0</v>
      </c>
      <c r="AE270" s="38">
        <f t="shared" si="20"/>
        <v>0</v>
      </c>
      <c r="AF270" s="38">
        <f t="shared" si="20"/>
        <v>0</v>
      </c>
      <c r="AG270" s="38">
        <f t="shared" si="20"/>
        <v>0</v>
      </c>
      <c r="AH270" s="38">
        <f t="shared" si="20"/>
        <v>0</v>
      </c>
      <c r="AI270" s="38">
        <f t="shared" si="20"/>
        <v>0</v>
      </c>
      <c r="AJ270" s="38">
        <f t="shared" si="20"/>
        <v>0</v>
      </c>
      <c r="AK270" s="38">
        <f t="shared" si="20"/>
        <v>0</v>
      </c>
      <c r="AL270" s="38">
        <f t="shared" si="20"/>
        <v>0</v>
      </c>
      <c r="AM270" s="38">
        <f t="shared" si="20"/>
        <v>0</v>
      </c>
      <c r="AN270" s="38">
        <f t="shared" si="20"/>
        <v>0</v>
      </c>
      <c r="AO270" s="38">
        <f t="shared" si="20"/>
        <v>0</v>
      </c>
      <c r="AP270" s="38">
        <f t="shared" si="20"/>
        <v>0</v>
      </c>
      <c r="AQ270" s="38">
        <f t="shared" si="20"/>
        <v>0</v>
      </c>
      <c r="AR270" s="38">
        <f t="shared" si="20"/>
        <v>0</v>
      </c>
      <c r="AS270" s="38">
        <f t="shared" si="20"/>
        <v>0</v>
      </c>
      <c r="AT270" s="38">
        <f t="shared" si="20"/>
        <v>0</v>
      </c>
      <c r="AU270" s="38">
        <f t="shared" si="20"/>
        <v>0</v>
      </c>
      <c r="AV270" s="38">
        <f t="shared" si="20"/>
        <v>0</v>
      </c>
      <c r="AW270" s="38">
        <f t="shared" si="20"/>
        <v>0</v>
      </c>
      <c r="AX270" s="38">
        <f t="shared" si="20"/>
        <v>0</v>
      </c>
      <c r="AY270" s="38">
        <f t="shared" si="20"/>
        <v>0</v>
      </c>
      <c r="AZ270" s="38">
        <f t="shared" si="20"/>
        <v>0</v>
      </c>
      <c r="BA270" s="38">
        <f t="shared" si="20"/>
        <v>0</v>
      </c>
      <c r="BB270" s="38">
        <f t="shared" si="20"/>
        <v>0</v>
      </c>
      <c r="BC270" s="38">
        <f t="shared" si="20"/>
        <v>0</v>
      </c>
      <c r="BD270" s="38">
        <f t="shared" si="20"/>
        <v>0</v>
      </c>
      <c r="BE270" s="38">
        <f t="shared" si="20"/>
        <v>0</v>
      </c>
      <c r="BF270" s="38">
        <f t="shared" si="20"/>
        <v>0</v>
      </c>
      <c r="BG270" s="38">
        <f t="shared" si="20"/>
        <v>0</v>
      </c>
      <c r="BH270" s="38">
        <f t="shared" si="20"/>
        <v>0</v>
      </c>
      <c r="BI270" s="38">
        <f t="shared" si="20"/>
        <v>0</v>
      </c>
      <c r="BJ270" s="38">
        <f t="shared" si="20"/>
        <v>0</v>
      </c>
      <c r="BK270" s="39">
        <f t="shared" si="20"/>
        <v>0</v>
      </c>
    </row>
    <row r="271" spans="1:63" ht="15.75" thickBot="1">
      <c r="A271" s="75"/>
      <c r="B271" s="7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7"/>
    </row>
    <row r="272" spans="1:63" ht="15.75" thickBot="1">
      <c r="A272" s="36"/>
      <c r="B272" s="77" t="s">
        <v>270</v>
      </c>
      <c r="C272" s="38">
        <f t="shared" ref="C272:BK272" si="21">C270+C266+C255+C250+C218</f>
        <v>0</v>
      </c>
      <c r="D272" s="38">
        <f t="shared" si="21"/>
        <v>3986.6585151151935</v>
      </c>
      <c r="E272" s="38">
        <f t="shared" si="21"/>
        <v>1378.806841708129</v>
      </c>
      <c r="F272" s="38">
        <f t="shared" si="21"/>
        <v>0</v>
      </c>
      <c r="G272" s="38">
        <f t="shared" si="21"/>
        <v>0</v>
      </c>
      <c r="H272" s="38">
        <f t="shared" si="21"/>
        <v>1175.8767304000323</v>
      </c>
      <c r="I272" s="38">
        <f t="shared" si="21"/>
        <v>36010.646442418925</v>
      </c>
      <c r="J272" s="38">
        <f t="shared" si="21"/>
        <v>3960.1314728994189</v>
      </c>
      <c r="K272" s="38">
        <f t="shared" si="21"/>
        <v>0.31563878099999998</v>
      </c>
      <c r="L272" s="38">
        <f t="shared" si="21"/>
        <v>2043.7788971773871</v>
      </c>
      <c r="M272" s="38">
        <f t="shared" si="21"/>
        <v>0</v>
      </c>
      <c r="N272" s="38">
        <f t="shared" si="21"/>
        <v>139.74572818325808</v>
      </c>
      <c r="O272" s="38">
        <f t="shared" si="21"/>
        <v>0</v>
      </c>
      <c r="P272" s="38">
        <f t="shared" si="21"/>
        <v>0</v>
      </c>
      <c r="Q272" s="38">
        <f t="shared" si="21"/>
        <v>0</v>
      </c>
      <c r="R272" s="38">
        <f t="shared" si="21"/>
        <v>578.32235598564512</v>
      </c>
      <c r="S272" s="38">
        <f t="shared" si="21"/>
        <v>6553.1726541241942</v>
      </c>
      <c r="T272" s="38">
        <f t="shared" si="21"/>
        <v>1541.7998415087743</v>
      </c>
      <c r="U272" s="38">
        <f t="shared" si="21"/>
        <v>0</v>
      </c>
      <c r="V272" s="38">
        <f t="shared" si="21"/>
        <v>565.87059918209684</v>
      </c>
      <c r="W272" s="38">
        <f t="shared" si="21"/>
        <v>0</v>
      </c>
      <c r="X272" s="38">
        <f t="shared" si="21"/>
        <v>4.8448090007096773</v>
      </c>
      <c r="Y272" s="38">
        <f t="shared" si="21"/>
        <v>0</v>
      </c>
      <c r="Z272" s="38">
        <f t="shared" si="21"/>
        <v>0</v>
      </c>
      <c r="AA272" s="38">
        <f t="shared" si="21"/>
        <v>0</v>
      </c>
      <c r="AB272" s="38">
        <f t="shared" si="21"/>
        <v>670.77630623006451</v>
      </c>
      <c r="AC272" s="38">
        <f t="shared" si="21"/>
        <v>236.55649852567743</v>
      </c>
      <c r="AD272" s="38">
        <f t="shared" si="21"/>
        <v>3.7027883687741934</v>
      </c>
      <c r="AE272" s="38">
        <f t="shared" si="21"/>
        <v>0</v>
      </c>
      <c r="AF272" s="38">
        <f t="shared" si="21"/>
        <v>633.11834422822574</v>
      </c>
      <c r="AG272" s="38">
        <f t="shared" si="21"/>
        <v>0</v>
      </c>
      <c r="AH272" s="38">
        <f t="shared" si="21"/>
        <v>0</v>
      </c>
      <c r="AI272" s="38">
        <f t="shared" si="21"/>
        <v>0</v>
      </c>
      <c r="AJ272" s="38">
        <f t="shared" si="21"/>
        <v>0</v>
      </c>
      <c r="AK272" s="38">
        <f t="shared" si="21"/>
        <v>0</v>
      </c>
      <c r="AL272" s="38">
        <f t="shared" si="21"/>
        <v>676.25023441377402</v>
      </c>
      <c r="AM272" s="38">
        <f t="shared" si="21"/>
        <v>522.1624898506451</v>
      </c>
      <c r="AN272" s="38">
        <f t="shared" si="21"/>
        <v>44.796726724967748</v>
      </c>
      <c r="AO272" s="38">
        <f t="shared" si="21"/>
        <v>0</v>
      </c>
      <c r="AP272" s="38">
        <f t="shared" si="21"/>
        <v>132.22007042132259</v>
      </c>
      <c r="AQ272" s="38">
        <f t="shared" si="21"/>
        <v>0</v>
      </c>
      <c r="AR272" s="38">
        <f t="shared" si="21"/>
        <v>244.34847450096771</v>
      </c>
      <c r="AS272" s="38">
        <f t="shared" si="21"/>
        <v>0.20248415800000003</v>
      </c>
      <c r="AT272" s="38">
        <f t="shared" si="21"/>
        <v>0</v>
      </c>
      <c r="AU272" s="38">
        <f t="shared" si="21"/>
        <v>0</v>
      </c>
      <c r="AV272" s="38">
        <f t="shared" si="21"/>
        <v>16423.253858296936</v>
      </c>
      <c r="AW272" s="38">
        <f t="shared" si="21"/>
        <v>15820.313034836294</v>
      </c>
      <c r="AX272" s="38">
        <f t="shared" si="21"/>
        <v>1730.9220444999037</v>
      </c>
      <c r="AY272" s="38">
        <f t="shared" si="21"/>
        <v>2.9025962460000003</v>
      </c>
      <c r="AZ272" s="38">
        <f t="shared" si="21"/>
        <v>10939.889666790068</v>
      </c>
      <c r="BA272" s="38">
        <f t="shared" si="21"/>
        <v>0</v>
      </c>
      <c r="BB272" s="38">
        <f t="shared" si="21"/>
        <v>5.8766741935483875</v>
      </c>
      <c r="BC272" s="38">
        <f t="shared" si="21"/>
        <v>1.2373665469354833</v>
      </c>
      <c r="BD272" s="38">
        <f t="shared" si="21"/>
        <v>0</v>
      </c>
      <c r="BE272" s="38">
        <f t="shared" si="21"/>
        <v>0</v>
      </c>
      <c r="BF272" s="38">
        <f t="shared" si="21"/>
        <v>21761.420254381854</v>
      </c>
      <c r="BG272" s="38">
        <f t="shared" si="21"/>
        <v>2287.5529339180648</v>
      </c>
      <c r="BH272" s="38">
        <f t="shared" si="21"/>
        <v>746.70251866074182</v>
      </c>
      <c r="BI272" s="38">
        <f t="shared" si="21"/>
        <v>0</v>
      </c>
      <c r="BJ272" s="38">
        <f t="shared" si="21"/>
        <v>3531.9634573913027</v>
      </c>
      <c r="BK272" s="39">
        <f t="shared" si="21"/>
        <v>134356.13934966881</v>
      </c>
    </row>
    <row r="273" spans="1:63">
      <c r="A273" s="57"/>
      <c r="B273" s="73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  <c r="AE273" s="67"/>
      <c r="AF273" s="67"/>
      <c r="AG273" s="67"/>
      <c r="AH273" s="67"/>
      <c r="AI273" s="67"/>
      <c r="AJ273" s="67"/>
      <c r="AK273" s="67"/>
      <c r="AL273" s="67"/>
      <c r="AM273" s="67"/>
      <c r="AN273" s="67"/>
      <c r="AO273" s="67"/>
      <c r="AP273" s="67"/>
      <c r="AQ273" s="67"/>
      <c r="AR273" s="67"/>
      <c r="AS273" s="67"/>
      <c r="AT273" s="67"/>
      <c r="AU273" s="67"/>
      <c r="AV273" s="67"/>
      <c r="AW273" s="67"/>
      <c r="AX273" s="67"/>
      <c r="AY273" s="67"/>
      <c r="AZ273" s="67"/>
      <c r="BA273" s="67"/>
      <c r="BB273" s="67"/>
      <c r="BC273" s="67"/>
      <c r="BD273" s="67"/>
      <c r="BE273" s="67"/>
      <c r="BF273" s="67"/>
      <c r="BG273" s="67"/>
      <c r="BH273" s="67"/>
      <c r="BI273" s="67"/>
      <c r="BJ273" s="67"/>
      <c r="BK273" s="68"/>
    </row>
    <row r="274" spans="1:63" ht="17.25" thickBot="1">
      <c r="A274" s="69" t="s">
        <v>271</v>
      </c>
      <c r="B274" s="78" t="s">
        <v>272</v>
      </c>
      <c r="C274" s="34">
        <v>0</v>
      </c>
      <c r="D274" s="34">
        <v>0</v>
      </c>
      <c r="E274" s="34">
        <v>0</v>
      </c>
      <c r="F274" s="34">
        <v>0</v>
      </c>
      <c r="G274" s="34">
        <v>0</v>
      </c>
      <c r="H274" s="34">
        <v>0</v>
      </c>
      <c r="I274" s="34">
        <v>0</v>
      </c>
      <c r="J274" s="34">
        <v>0</v>
      </c>
      <c r="K274" s="34">
        <v>0</v>
      </c>
      <c r="L274" s="34">
        <v>0</v>
      </c>
      <c r="M274" s="34">
        <v>0</v>
      </c>
      <c r="N274" s="34">
        <v>0</v>
      </c>
      <c r="O274" s="34">
        <v>0</v>
      </c>
      <c r="P274" s="34">
        <v>0</v>
      </c>
      <c r="Q274" s="34">
        <v>0</v>
      </c>
      <c r="R274" s="34">
        <v>0</v>
      </c>
      <c r="S274" s="34">
        <v>0</v>
      </c>
      <c r="T274" s="34">
        <v>0</v>
      </c>
      <c r="U274" s="34">
        <v>0</v>
      </c>
      <c r="V274" s="34">
        <v>0</v>
      </c>
      <c r="W274" s="34">
        <v>0</v>
      </c>
      <c r="X274" s="34">
        <v>0</v>
      </c>
      <c r="Y274" s="34">
        <v>0</v>
      </c>
      <c r="Z274" s="34">
        <v>0</v>
      </c>
      <c r="AA274" s="34">
        <v>0</v>
      </c>
      <c r="AB274" s="34">
        <v>0</v>
      </c>
      <c r="AC274" s="34">
        <v>0</v>
      </c>
      <c r="AD274" s="34">
        <v>0</v>
      </c>
      <c r="AE274" s="34">
        <v>0</v>
      </c>
      <c r="AF274" s="34">
        <v>0</v>
      </c>
      <c r="AG274" s="34">
        <v>0</v>
      </c>
      <c r="AH274" s="34">
        <v>0</v>
      </c>
      <c r="AI274" s="34">
        <v>0</v>
      </c>
      <c r="AJ274" s="34">
        <v>0</v>
      </c>
      <c r="AK274" s="34">
        <v>0</v>
      </c>
      <c r="AL274" s="34">
        <v>0</v>
      </c>
      <c r="AM274" s="34">
        <v>0</v>
      </c>
      <c r="AN274" s="34">
        <v>0</v>
      </c>
      <c r="AO274" s="34">
        <v>0</v>
      </c>
      <c r="AP274" s="34">
        <v>0</v>
      </c>
      <c r="AQ274" s="34">
        <v>0</v>
      </c>
      <c r="AR274" s="34">
        <v>0</v>
      </c>
      <c r="AS274" s="34">
        <v>0</v>
      </c>
      <c r="AT274" s="34">
        <v>0</v>
      </c>
      <c r="AU274" s="34">
        <v>0</v>
      </c>
      <c r="AV274" s="34">
        <v>0</v>
      </c>
      <c r="AW274" s="34">
        <v>0</v>
      </c>
      <c r="AX274" s="34">
        <v>0</v>
      </c>
      <c r="AY274" s="34">
        <v>0</v>
      </c>
      <c r="AZ274" s="34">
        <v>0</v>
      </c>
      <c r="BA274" s="34">
        <v>0</v>
      </c>
      <c r="BB274" s="34">
        <v>0</v>
      </c>
      <c r="BC274" s="34">
        <v>0</v>
      </c>
      <c r="BD274" s="34">
        <v>0</v>
      </c>
      <c r="BE274" s="34">
        <v>0</v>
      </c>
      <c r="BF274" s="34">
        <v>0</v>
      </c>
      <c r="BG274" s="34">
        <v>0</v>
      </c>
      <c r="BH274" s="34">
        <v>0</v>
      </c>
      <c r="BI274" s="34">
        <v>0</v>
      </c>
      <c r="BJ274" s="34">
        <v>0</v>
      </c>
      <c r="BK274" s="35">
        <v>0</v>
      </c>
    </row>
    <row r="275" spans="1:63" ht="15.75" thickBot="1">
      <c r="A275" s="36"/>
      <c r="B275" s="62" t="s">
        <v>259</v>
      </c>
      <c r="C275" s="38">
        <f>SUM(C274)</f>
        <v>0</v>
      </c>
      <c r="D275" s="38">
        <f t="shared" ref="D275:BK275" si="22">SUM(D274)</f>
        <v>0</v>
      </c>
      <c r="E275" s="38">
        <f t="shared" si="22"/>
        <v>0</v>
      </c>
      <c r="F275" s="38">
        <f t="shared" si="22"/>
        <v>0</v>
      </c>
      <c r="G275" s="38">
        <f t="shared" si="22"/>
        <v>0</v>
      </c>
      <c r="H275" s="38">
        <f t="shared" si="22"/>
        <v>0</v>
      </c>
      <c r="I275" s="38">
        <f t="shared" si="22"/>
        <v>0</v>
      </c>
      <c r="J275" s="38">
        <f t="shared" si="22"/>
        <v>0</v>
      </c>
      <c r="K275" s="38">
        <f t="shared" si="22"/>
        <v>0</v>
      </c>
      <c r="L275" s="38">
        <f t="shared" si="22"/>
        <v>0</v>
      </c>
      <c r="M275" s="38">
        <f t="shared" si="22"/>
        <v>0</v>
      </c>
      <c r="N275" s="38">
        <f t="shared" si="22"/>
        <v>0</v>
      </c>
      <c r="O275" s="38">
        <f t="shared" si="22"/>
        <v>0</v>
      </c>
      <c r="P275" s="38">
        <f t="shared" si="22"/>
        <v>0</v>
      </c>
      <c r="Q275" s="38">
        <f t="shared" si="22"/>
        <v>0</v>
      </c>
      <c r="R275" s="38">
        <f t="shared" si="22"/>
        <v>0</v>
      </c>
      <c r="S275" s="38">
        <f t="shared" si="22"/>
        <v>0</v>
      </c>
      <c r="T275" s="38">
        <f t="shared" si="22"/>
        <v>0</v>
      </c>
      <c r="U275" s="38">
        <f t="shared" si="22"/>
        <v>0</v>
      </c>
      <c r="V275" s="38">
        <f t="shared" si="22"/>
        <v>0</v>
      </c>
      <c r="W275" s="38">
        <f t="shared" si="22"/>
        <v>0</v>
      </c>
      <c r="X275" s="38">
        <f t="shared" si="22"/>
        <v>0</v>
      </c>
      <c r="Y275" s="38">
        <f t="shared" si="22"/>
        <v>0</v>
      </c>
      <c r="Z275" s="38">
        <f t="shared" si="22"/>
        <v>0</v>
      </c>
      <c r="AA275" s="38">
        <f t="shared" si="22"/>
        <v>0</v>
      </c>
      <c r="AB275" s="38">
        <f t="shared" si="22"/>
        <v>0</v>
      </c>
      <c r="AC275" s="38">
        <f t="shared" si="22"/>
        <v>0</v>
      </c>
      <c r="AD275" s="38">
        <f t="shared" si="22"/>
        <v>0</v>
      </c>
      <c r="AE275" s="38">
        <f t="shared" si="22"/>
        <v>0</v>
      </c>
      <c r="AF275" s="38">
        <f t="shared" si="22"/>
        <v>0</v>
      </c>
      <c r="AG275" s="38">
        <f t="shared" si="22"/>
        <v>0</v>
      </c>
      <c r="AH275" s="38">
        <f t="shared" si="22"/>
        <v>0</v>
      </c>
      <c r="AI275" s="38">
        <f t="shared" si="22"/>
        <v>0</v>
      </c>
      <c r="AJ275" s="38">
        <f t="shared" si="22"/>
        <v>0</v>
      </c>
      <c r="AK275" s="38">
        <f t="shared" si="22"/>
        <v>0</v>
      </c>
      <c r="AL275" s="38">
        <f t="shared" si="22"/>
        <v>0</v>
      </c>
      <c r="AM275" s="38">
        <f t="shared" si="22"/>
        <v>0</v>
      </c>
      <c r="AN275" s="38">
        <f t="shared" si="22"/>
        <v>0</v>
      </c>
      <c r="AO275" s="38">
        <f t="shared" si="22"/>
        <v>0</v>
      </c>
      <c r="AP275" s="38">
        <f t="shared" si="22"/>
        <v>0</v>
      </c>
      <c r="AQ275" s="38">
        <f t="shared" si="22"/>
        <v>0</v>
      </c>
      <c r="AR275" s="38">
        <f t="shared" si="22"/>
        <v>0</v>
      </c>
      <c r="AS275" s="38">
        <f t="shared" si="22"/>
        <v>0</v>
      </c>
      <c r="AT275" s="38">
        <f t="shared" si="22"/>
        <v>0</v>
      </c>
      <c r="AU275" s="38">
        <f t="shared" si="22"/>
        <v>0</v>
      </c>
      <c r="AV275" s="38">
        <f t="shared" si="22"/>
        <v>0</v>
      </c>
      <c r="AW275" s="38">
        <f t="shared" si="22"/>
        <v>0</v>
      </c>
      <c r="AX275" s="38">
        <f t="shared" si="22"/>
        <v>0</v>
      </c>
      <c r="AY275" s="38">
        <f t="shared" si="22"/>
        <v>0</v>
      </c>
      <c r="AZ275" s="38">
        <f t="shared" si="22"/>
        <v>0</v>
      </c>
      <c r="BA275" s="38">
        <f t="shared" si="22"/>
        <v>0</v>
      </c>
      <c r="BB275" s="38">
        <f t="shared" si="22"/>
        <v>0</v>
      </c>
      <c r="BC275" s="38">
        <f t="shared" si="22"/>
        <v>0</v>
      </c>
      <c r="BD275" s="38">
        <f t="shared" si="22"/>
        <v>0</v>
      </c>
      <c r="BE275" s="38">
        <f t="shared" si="22"/>
        <v>0</v>
      </c>
      <c r="BF275" s="38">
        <f t="shared" si="22"/>
        <v>0</v>
      </c>
      <c r="BG275" s="38">
        <f t="shared" si="22"/>
        <v>0</v>
      </c>
      <c r="BH275" s="38">
        <f t="shared" si="22"/>
        <v>0</v>
      </c>
      <c r="BI275" s="38">
        <f t="shared" si="22"/>
        <v>0</v>
      </c>
      <c r="BJ275" s="38">
        <f t="shared" si="22"/>
        <v>0</v>
      </c>
      <c r="BK275" s="39">
        <f t="shared" si="22"/>
        <v>0</v>
      </c>
    </row>
    <row r="276" spans="1:63">
      <c r="A276" s="79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79"/>
      <c r="AA276" s="79"/>
      <c r="AB276" s="79"/>
      <c r="AC276" s="79"/>
      <c r="AD276" s="79"/>
      <c r="AE276" s="79"/>
      <c r="AF276" s="79"/>
      <c r="AG276" s="79"/>
      <c r="AH276" s="79"/>
      <c r="AI276" s="79"/>
      <c r="AJ276" s="79"/>
      <c r="AK276" s="79"/>
      <c r="AL276" s="79"/>
      <c r="AM276" s="79"/>
      <c r="AN276" s="79"/>
      <c r="AO276" s="79"/>
      <c r="AP276" s="79"/>
      <c r="AQ276" s="79"/>
      <c r="AR276" s="79"/>
      <c r="AS276" s="79"/>
      <c r="AT276" s="79"/>
      <c r="AU276" s="79"/>
      <c r="AV276" s="79"/>
      <c r="AW276" s="79"/>
      <c r="AX276" s="79"/>
      <c r="AY276" s="79"/>
      <c r="AZ276" s="79"/>
      <c r="BA276" s="79"/>
      <c r="BB276" s="79"/>
      <c r="BC276" s="79"/>
      <c r="BD276" s="79"/>
      <c r="BE276" s="79"/>
      <c r="BF276" s="79"/>
      <c r="BG276" s="79"/>
      <c r="BH276" s="79"/>
      <c r="BI276" s="79"/>
      <c r="BJ276" s="79"/>
      <c r="BK276" s="79"/>
    </row>
    <row r="277" spans="1:63">
      <c r="A277" s="79"/>
      <c r="B277" s="79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  <c r="AC277" s="80"/>
      <c r="AD277" s="80"/>
      <c r="AE277" s="80"/>
      <c r="AF277" s="80"/>
      <c r="AG277" s="80"/>
      <c r="AH277" s="80"/>
      <c r="AI277" s="80"/>
      <c r="AJ277" s="80"/>
      <c r="AK277" s="80"/>
      <c r="AL277" s="80"/>
      <c r="AM277" s="80"/>
      <c r="AN277" s="80"/>
      <c r="AO277" s="80"/>
      <c r="AP277" s="80"/>
      <c r="AQ277" s="80"/>
      <c r="AR277" s="80"/>
      <c r="AS277" s="80"/>
      <c r="AT277" s="80"/>
      <c r="AU277" s="80"/>
      <c r="AV277" s="80"/>
      <c r="AW277" s="80"/>
      <c r="AX277" s="80"/>
      <c r="AY277" s="80"/>
      <c r="AZ277" s="80"/>
      <c r="BA277" s="80"/>
      <c r="BB277" s="80"/>
      <c r="BC277" s="80"/>
      <c r="BD277" s="80"/>
      <c r="BE277" s="80"/>
      <c r="BF277" s="80"/>
      <c r="BG277" s="80"/>
      <c r="BH277" s="80"/>
      <c r="BI277" s="80"/>
      <c r="BJ277" s="80"/>
      <c r="BK277" s="80"/>
    </row>
    <row r="278" spans="1:63">
      <c r="A278" s="79"/>
      <c r="B278" s="79"/>
      <c r="C278" s="81"/>
      <c r="D278" s="81"/>
      <c r="E278" s="81"/>
      <c r="F278" s="81"/>
      <c r="G278" s="81"/>
      <c r="H278" s="81"/>
      <c r="I278" s="81"/>
      <c r="J278" s="81"/>
      <c r="K278" s="81"/>
      <c r="L278" s="81"/>
      <c r="M278" s="81"/>
      <c r="N278" s="81"/>
      <c r="O278" s="81"/>
      <c r="P278" s="81"/>
      <c r="Q278" s="81"/>
      <c r="R278" s="81"/>
      <c r="S278" s="81"/>
      <c r="T278" s="81"/>
      <c r="U278" s="81"/>
      <c r="V278" s="81"/>
      <c r="W278" s="79"/>
      <c r="X278" s="79"/>
      <c r="Y278" s="79"/>
      <c r="Z278" s="79"/>
      <c r="AA278" s="79"/>
      <c r="AB278" s="79"/>
      <c r="AC278" s="79"/>
      <c r="AD278" s="79"/>
      <c r="AE278" s="79"/>
      <c r="AF278" s="79"/>
      <c r="AG278" s="79"/>
      <c r="AH278" s="79"/>
      <c r="AI278" s="79"/>
      <c r="AJ278" s="79"/>
      <c r="AK278" s="79"/>
      <c r="AL278" s="79"/>
      <c r="AM278" s="79"/>
      <c r="AN278" s="79"/>
      <c r="AO278" s="79"/>
      <c r="AP278" s="79"/>
      <c r="AQ278" s="79"/>
      <c r="AR278" s="79"/>
      <c r="AS278" s="79"/>
      <c r="AT278" s="79"/>
      <c r="AU278" s="79"/>
      <c r="AV278" s="79"/>
      <c r="AW278" s="79"/>
      <c r="AX278" s="79"/>
      <c r="AY278" s="79"/>
      <c r="AZ278" s="79"/>
      <c r="BA278" s="79"/>
      <c r="BB278" s="79"/>
      <c r="BC278" s="79"/>
      <c r="BD278" s="79"/>
      <c r="BE278" s="79"/>
      <c r="BF278" s="79"/>
      <c r="BG278" s="79"/>
      <c r="BH278" s="79"/>
      <c r="BI278" s="79"/>
      <c r="BJ278" s="79"/>
      <c r="BK278" s="79"/>
    </row>
    <row r="279" spans="1:63">
      <c r="A279" s="79"/>
      <c r="B279" s="82" t="s">
        <v>273</v>
      </c>
      <c r="C279" s="81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  <c r="S279" s="81"/>
      <c r="T279" s="81"/>
      <c r="U279" s="81"/>
      <c r="V279" s="81"/>
      <c r="W279" s="79"/>
      <c r="X279" s="79"/>
      <c r="Y279" s="79"/>
      <c r="Z279" s="79"/>
      <c r="AA279" s="79"/>
      <c r="AB279" s="79"/>
      <c r="AC279" s="79"/>
      <c r="AD279" s="79"/>
      <c r="AE279" s="79"/>
      <c r="AF279" s="79"/>
      <c r="AG279" s="79"/>
      <c r="AH279" s="79"/>
      <c r="AI279" s="79"/>
      <c r="AJ279" s="79"/>
      <c r="AK279" s="79"/>
      <c r="AL279" s="79"/>
      <c r="AM279" s="79"/>
      <c r="AN279" s="79"/>
      <c r="AO279" s="79"/>
      <c r="AP279" s="79"/>
      <c r="AQ279" s="79"/>
      <c r="AR279" s="79"/>
      <c r="AS279" s="79"/>
      <c r="AT279" s="79"/>
      <c r="AU279" s="79"/>
      <c r="AV279" s="79"/>
      <c r="AW279" s="79"/>
      <c r="AX279" s="79"/>
      <c r="AY279" s="79"/>
      <c r="AZ279" s="79"/>
      <c r="BA279" s="79"/>
      <c r="BB279" s="79"/>
      <c r="BC279" s="79"/>
      <c r="BD279" s="79"/>
      <c r="BE279" s="79"/>
      <c r="BF279" s="79"/>
      <c r="BG279" s="79"/>
      <c r="BH279" s="79"/>
      <c r="BI279" s="79"/>
      <c r="BJ279" s="79"/>
      <c r="BK279" s="79"/>
    </row>
    <row r="280" spans="1:63">
      <c r="A280" s="79"/>
      <c r="B280" s="82" t="s">
        <v>274</v>
      </c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  <c r="AA280" s="79"/>
      <c r="AB280" s="79"/>
      <c r="AC280" s="79"/>
      <c r="AD280" s="79"/>
      <c r="AE280" s="79"/>
      <c r="AF280" s="79"/>
      <c r="AG280" s="79"/>
      <c r="AH280" s="79"/>
      <c r="AI280" s="79"/>
      <c r="AJ280" s="79"/>
      <c r="AK280" s="79"/>
      <c r="AL280" s="79"/>
      <c r="AM280" s="79"/>
      <c r="AN280" s="79"/>
      <c r="AO280" s="79"/>
      <c r="AP280" s="79"/>
      <c r="AQ280" s="79"/>
      <c r="AR280" s="79"/>
      <c r="AS280" s="79"/>
      <c r="AT280" s="79"/>
      <c r="AU280" s="79"/>
      <c r="AV280" s="79"/>
      <c r="AW280" s="79"/>
      <c r="AX280" s="79"/>
      <c r="AY280" s="79"/>
      <c r="AZ280" s="79"/>
      <c r="BA280" s="79"/>
      <c r="BB280" s="79"/>
      <c r="BC280" s="79"/>
      <c r="BD280" s="79"/>
      <c r="BE280" s="79"/>
      <c r="BF280" s="79"/>
      <c r="BG280" s="79"/>
      <c r="BH280" s="79"/>
      <c r="BI280" s="79"/>
      <c r="BJ280" s="79"/>
      <c r="BK280" s="79"/>
    </row>
    <row r="281" spans="1:63">
      <c r="A281" s="79"/>
      <c r="B281" s="83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79"/>
      <c r="X281" s="79"/>
      <c r="Y281" s="79"/>
      <c r="Z281" s="79"/>
      <c r="AA281" s="79"/>
      <c r="AB281" s="79"/>
      <c r="AC281" s="79"/>
      <c r="AD281" s="79"/>
      <c r="AE281" s="79"/>
      <c r="AF281" s="79"/>
      <c r="AG281" s="79"/>
      <c r="AH281" s="79"/>
      <c r="AI281" s="79"/>
      <c r="AJ281" s="79"/>
      <c r="AK281" s="79"/>
      <c r="AL281" s="79"/>
      <c r="AM281" s="79"/>
      <c r="AN281" s="79"/>
      <c r="AO281" s="79"/>
      <c r="AP281" s="79"/>
      <c r="AQ281" s="79"/>
      <c r="AR281" s="79"/>
      <c r="AS281" s="79"/>
      <c r="AT281" s="79"/>
      <c r="AU281" s="79"/>
      <c r="AV281" s="79"/>
      <c r="AW281" s="79"/>
      <c r="AX281" s="79"/>
      <c r="AY281" s="79"/>
      <c r="AZ281" s="79"/>
      <c r="BA281" s="79"/>
      <c r="BB281" s="79"/>
      <c r="BC281" s="79"/>
      <c r="BD281" s="79"/>
      <c r="BE281" s="79"/>
      <c r="BF281" s="79"/>
      <c r="BG281" s="79"/>
      <c r="BH281" s="79"/>
      <c r="BI281" s="79"/>
      <c r="BJ281" s="79"/>
      <c r="BK281" s="79"/>
    </row>
    <row r="282" spans="1:63">
      <c r="A282" s="79"/>
      <c r="B282" s="82" t="s">
        <v>275</v>
      </c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79"/>
      <c r="AA282" s="79"/>
      <c r="AB282" s="79"/>
      <c r="AC282" s="79"/>
      <c r="AD282" s="79"/>
      <c r="AE282" s="79"/>
      <c r="AF282" s="79"/>
      <c r="AG282" s="79"/>
      <c r="AH282" s="79"/>
      <c r="AI282" s="79"/>
      <c r="AJ282" s="79"/>
      <c r="AK282" s="79"/>
      <c r="AL282" s="79"/>
      <c r="AM282" s="79"/>
      <c r="AN282" s="79"/>
      <c r="AO282" s="79"/>
      <c r="AP282" s="79"/>
      <c r="AQ282" s="79"/>
      <c r="AR282" s="79"/>
      <c r="AS282" s="79"/>
      <c r="AT282" s="79"/>
      <c r="AU282" s="79"/>
      <c r="AV282" s="79"/>
      <c r="AW282" s="79"/>
      <c r="AX282" s="79"/>
      <c r="AY282" s="79"/>
      <c r="AZ282" s="79"/>
      <c r="BA282" s="79"/>
      <c r="BB282" s="79"/>
      <c r="BC282" s="79"/>
      <c r="BD282" s="79"/>
      <c r="BE282" s="79"/>
      <c r="BF282" s="79"/>
      <c r="BG282" s="79"/>
      <c r="BH282" s="79"/>
      <c r="BI282" s="79"/>
      <c r="BJ282" s="79"/>
      <c r="BK282" s="79"/>
    </row>
    <row r="283" spans="1:63">
      <c r="A283" s="79"/>
      <c r="B283" s="82" t="s">
        <v>276</v>
      </c>
      <c r="C283" s="81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79"/>
      <c r="X283" s="79"/>
      <c r="Y283" s="79"/>
      <c r="Z283" s="79"/>
      <c r="AA283" s="79"/>
      <c r="AB283" s="79"/>
      <c r="AC283" s="79"/>
      <c r="AD283" s="79"/>
      <c r="AE283" s="79"/>
      <c r="AF283" s="79"/>
      <c r="AG283" s="79"/>
      <c r="AH283" s="79"/>
      <c r="AI283" s="79"/>
      <c r="AJ283" s="79"/>
      <c r="AK283" s="79"/>
      <c r="AL283" s="79"/>
      <c r="AM283" s="79"/>
      <c r="AN283" s="79"/>
      <c r="AO283" s="79"/>
      <c r="AP283" s="79"/>
      <c r="AQ283" s="79"/>
      <c r="AR283" s="79"/>
      <c r="AS283" s="79"/>
      <c r="AT283" s="79"/>
      <c r="AU283" s="79"/>
      <c r="AV283" s="79"/>
      <c r="AW283" s="79"/>
      <c r="AX283" s="79"/>
      <c r="AY283" s="79"/>
      <c r="AZ283" s="79"/>
      <c r="BA283" s="79"/>
      <c r="BB283" s="79"/>
      <c r="BC283" s="79"/>
      <c r="BD283" s="79"/>
      <c r="BE283" s="79"/>
      <c r="BF283" s="79"/>
      <c r="BG283" s="79"/>
      <c r="BH283" s="79"/>
      <c r="BI283" s="79"/>
      <c r="BJ283" s="79"/>
      <c r="BK283" s="79"/>
    </row>
    <row r="284" spans="1:63">
      <c r="A284" s="79"/>
      <c r="B284" s="82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  <c r="AA284" s="79"/>
      <c r="AB284" s="79"/>
      <c r="AC284" s="79"/>
      <c r="AD284" s="79"/>
      <c r="AE284" s="79"/>
      <c r="AF284" s="79"/>
      <c r="AG284" s="79"/>
      <c r="AH284" s="79"/>
      <c r="AI284" s="79"/>
      <c r="AJ284" s="79"/>
      <c r="AK284" s="79"/>
      <c r="AL284" s="79"/>
      <c r="AM284" s="79"/>
      <c r="AN284" s="79"/>
      <c r="AO284" s="79"/>
      <c r="AP284" s="79"/>
      <c r="AQ284" s="79"/>
      <c r="AR284" s="79"/>
      <c r="AS284" s="79"/>
      <c r="AT284" s="79"/>
      <c r="AU284" s="79"/>
      <c r="AV284" s="79"/>
      <c r="AW284" s="79"/>
      <c r="AX284" s="79"/>
      <c r="AY284" s="79"/>
      <c r="AZ284" s="79"/>
      <c r="BA284" s="79"/>
      <c r="BB284" s="79"/>
      <c r="BC284" s="79"/>
      <c r="BD284" s="79"/>
      <c r="BE284" s="79"/>
      <c r="BF284" s="79"/>
      <c r="BG284" s="79"/>
      <c r="BH284" s="79"/>
      <c r="BI284" s="79"/>
      <c r="BJ284" s="79"/>
      <c r="BK284" s="79"/>
    </row>
    <row r="285" spans="1:63">
      <c r="A285" s="79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  <c r="Z285" s="79"/>
      <c r="AA285" s="79"/>
      <c r="AB285" s="79"/>
      <c r="AC285" s="79"/>
      <c r="AD285" s="79"/>
      <c r="AE285" s="79"/>
      <c r="AF285" s="79"/>
      <c r="AG285" s="79"/>
      <c r="AH285" s="79"/>
      <c r="AI285" s="79"/>
      <c r="AJ285" s="79"/>
      <c r="AK285" s="79"/>
      <c r="AL285" s="79"/>
      <c r="AM285" s="79"/>
      <c r="AN285" s="79"/>
      <c r="AO285" s="79"/>
      <c r="AP285" s="79"/>
      <c r="AQ285" s="79"/>
      <c r="AR285" s="79"/>
      <c r="AS285" s="79"/>
      <c r="AT285" s="79"/>
      <c r="AU285" s="79"/>
      <c r="AV285" s="79"/>
      <c r="AW285" s="79"/>
      <c r="AX285" s="79"/>
      <c r="AY285" s="79"/>
      <c r="AZ285" s="79"/>
      <c r="BA285" s="79"/>
      <c r="BB285" s="79"/>
      <c r="BC285" s="79"/>
      <c r="BD285" s="79"/>
      <c r="BE285" s="79"/>
      <c r="BF285" s="79"/>
      <c r="BG285" s="79"/>
      <c r="BH285" s="79"/>
      <c r="BI285" s="79"/>
      <c r="BJ285" s="79"/>
      <c r="BK285" s="79"/>
    </row>
    <row r="286" spans="1:63">
      <c r="A286" s="79"/>
      <c r="B286" s="82" t="s">
        <v>277</v>
      </c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  <c r="AA286" s="79"/>
      <c r="AB286" s="79"/>
      <c r="AC286" s="79"/>
      <c r="AD286" s="79"/>
      <c r="AE286" s="79"/>
      <c r="AF286" s="79"/>
      <c r="AG286" s="79"/>
      <c r="AH286" s="79"/>
      <c r="AI286" s="79"/>
      <c r="AJ286" s="79"/>
      <c r="AK286" s="79"/>
      <c r="AL286" s="79"/>
      <c r="AM286" s="79"/>
      <c r="AN286" s="79"/>
      <c r="AO286" s="79"/>
      <c r="AP286" s="79"/>
      <c r="AQ286" s="79"/>
      <c r="AR286" s="79"/>
      <c r="AS286" s="79"/>
      <c r="AT286" s="79"/>
      <c r="AU286" s="79"/>
      <c r="AV286" s="79"/>
      <c r="AW286" s="79"/>
      <c r="AX286" s="79"/>
      <c r="AY286" s="79"/>
      <c r="AZ286" s="79"/>
      <c r="BA286" s="79"/>
      <c r="BB286" s="79"/>
      <c r="BC286" s="79"/>
      <c r="BD286" s="79"/>
      <c r="BE286" s="79"/>
      <c r="BF286" s="79"/>
      <c r="BG286" s="79"/>
      <c r="BH286" s="79"/>
      <c r="BI286" s="79"/>
      <c r="BJ286" s="79"/>
      <c r="BK286" s="79"/>
    </row>
    <row r="287" spans="1:63">
      <c r="A287" s="79"/>
      <c r="B287" s="82" t="s">
        <v>278</v>
      </c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79"/>
      <c r="AA287" s="79"/>
      <c r="AB287" s="79"/>
      <c r="AC287" s="79"/>
      <c r="AD287" s="79"/>
      <c r="AE287" s="79"/>
      <c r="AF287" s="79"/>
      <c r="AG287" s="79"/>
      <c r="AH287" s="79"/>
      <c r="AI287" s="79"/>
      <c r="AJ287" s="79"/>
      <c r="AK287" s="79"/>
      <c r="AL287" s="79"/>
      <c r="AM287" s="79"/>
      <c r="AN287" s="79"/>
      <c r="AO287" s="79"/>
      <c r="AP287" s="79"/>
      <c r="AQ287" s="79"/>
      <c r="AR287" s="79"/>
      <c r="AS287" s="79"/>
      <c r="AT287" s="79"/>
      <c r="AU287" s="79"/>
      <c r="AV287" s="79"/>
      <c r="AW287" s="79"/>
      <c r="AX287" s="79"/>
      <c r="AY287" s="79"/>
      <c r="AZ287" s="79"/>
      <c r="BA287" s="79"/>
      <c r="BB287" s="79"/>
      <c r="BC287" s="79"/>
      <c r="BD287" s="79"/>
      <c r="BE287" s="79"/>
      <c r="BF287" s="79"/>
      <c r="BG287" s="79"/>
      <c r="BH287" s="79"/>
      <c r="BI287" s="79"/>
      <c r="BJ287" s="79"/>
      <c r="BK287" s="79"/>
    </row>
    <row r="288" spans="1:63">
      <c r="A288" s="79"/>
      <c r="B288" s="82" t="s">
        <v>279</v>
      </c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  <c r="AA288" s="79"/>
      <c r="AB288" s="79"/>
      <c r="AC288" s="79"/>
      <c r="AD288" s="79"/>
      <c r="AE288" s="79"/>
      <c r="AF288" s="79"/>
      <c r="AG288" s="79"/>
      <c r="AH288" s="79"/>
      <c r="AI288" s="79"/>
      <c r="AJ288" s="79"/>
      <c r="AK288" s="79"/>
      <c r="AL288" s="79"/>
      <c r="AM288" s="79"/>
      <c r="AN288" s="79"/>
      <c r="AO288" s="79"/>
      <c r="AP288" s="79"/>
      <c r="AQ288" s="79"/>
      <c r="AR288" s="79"/>
      <c r="AS288" s="79"/>
      <c r="AT288" s="79"/>
      <c r="AU288" s="79"/>
      <c r="AV288" s="79"/>
      <c r="AW288" s="79"/>
      <c r="AX288" s="79"/>
      <c r="AY288" s="79"/>
      <c r="AZ288" s="79"/>
      <c r="BA288" s="79"/>
      <c r="BB288" s="79"/>
      <c r="BC288" s="79"/>
      <c r="BD288" s="79"/>
      <c r="BE288" s="79"/>
      <c r="BF288" s="79"/>
      <c r="BG288" s="79"/>
      <c r="BH288" s="79"/>
      <c r="BI288" s="79"/>
      <c r="BJ288" s="79"/>
      <c r="BK288" s="79"/>
    </row>
    <row r="289" spans="1:63">
      <c r="A289" s="79"/>
      <c r="B289" s="82" t="s">
        <v>280</v>
      </c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  <c r="AA289" s="79"/>
      <c r="AB289" s="79"/>
      <c r="AC289" s="79"/>
      <c r="AD289" s="79"/>
      <c r="AE289" s="79"/>
      <c r="AF289" s="79"/>
      <c r="AG289" s="79"/>
      <c r="AH289" s="79"/>
      <c r="AI289" s="79"/>
      <c r="AJ289" s="79"/>
      <c r="AK289" s="79"/>
      <c r="AL289" s="79"/>
      <c r="AM289" s="79"/>
      <c r="AN289" s="79"/>
      <c r="AO289" s="79"/>
      <c r="AP289" s="79"/>
      <c r="AQ289" s="79"/>
      <c r="AR289" s="79"/>
      <c r="AS289" s="79"/>
      <c r="AT289" s="79"/>
      <c r="AU289" s="79"/>
      <c r="AV289" s="79"/>
      <c r="AW289" s="79"/>
      <c r="AX289" s="79"/>
      <c r="AY289" s="79"/>
      <c r="AZ289" s="79"/>
      <c r="BA289" s="79"/>
      <c r="BB289" s="79"/>
      <c r="BC289" s="79"/>
      <c r="BD289" s="79"/>
      <c r="BE289" s="79"/>
      <c r="BF289" s="79"/>
      <c r="BG289" s="79"/>
      <c r="BH289" s="79"/>
      <c r="BI289" s="79"/>
      <c r="BJ289" s="79"/>
      <c r="BK289" s="79"/>
    </row>
    <row r="290" spans="1:63">
      <c r="A290" s="79"/>
      <c r="B290" s="82" t="s">
        <v>281</v>
      </c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  <c r="AA290" s="79"/>
      <c r="AB290" s="79"/>
      <c r="AC290" s="79"/>
      <c r="AD290" s="79"/>
      <c r="AE290" s="79"/>
      <c r="AF290" s="79"/>
      <c r="AG290" s="79"/>
      <c r="AH290" s="79"/>
      <c r="AI290" s="79"/>
      <c r="AJ290" s="79"/>
      <c r="AK290" s="79"/>
      <c r="AL290" s="79"/>
      <c r="AM290" s="79"/>
      <c r="AN290" s="79"/>
      <c r="AO290" s="79"/>
      <c r="AP290" s="79"/>
      <c r="AQ290" s="79"/>
      <c r="AR290" s="79"/>
      <c r="AS290" s="79"/>
      <c r="AT290" s="79"/>
      <c r="AU290" s="79"/>
      <c r="AV290" s="79"/>
      <c r="AW290" s="79"/>
      <c r="AX290" s="79"/>
      <c r="AY290" s="79"/>
      <c r="AZ290" s="79"/>
      <c r="BA290" s="79"/>
      <c r="BB290" s="79"/>
      <c r="BC290" s="79"/>
      <c r="BD290" s="79"/>
      <c r="BE290" s="79"/>
      <c r="BF290" s="79"/>
      <c r="BG290" s="79"/>
      <c r="BH290" s="79"/>
      <c r="BI290" s="79"/>
      <c r="BJ290" s="79"/>
      <c r="BK290" s="79"/>
    </row>
    <row r="291" spans="1:63">
      <c r="A291" s="79"/>
      <c r="B291" s="82" t="s">
        <v>282</v>
      </c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  <c r="AA291" s="79"/>
      <c r="AB291" s="79"/>
      <c r="AC291" s="79"/>
      <c r="AD291" s="79"/>
      <c r="AE291" s="79"/>
      <c r="AF291" s="79"/>
      <c r="AG291" s="79"/>
      <c r="AH291" s="79"/>
      <c r="AI291" s="79"/>
      <c r="AJ291" s="79"/>
      <c r="AK291" s="79"/>
      <c r="AL291" s="79"/>
      <c r="AM291" s="79"/>
      <c r="AN291" s="79"/>
      <c r="AO291" s="79"/>
      <c r="AP291" s="79"/>
      <c r="AQ291" s="79"/>
      <c r="AR291" s="79"/>
      <c r="AS291" s="79"/>
      <c r="AT291" s="79"/>
      <c r="AU291" s="79"/>
      <c r="AV291" s="79"/>
      <c r="AW291" s="79"/>
      <c r="AX291" s="79"/>
      <c r="AY291" s="79"/>
      <c r="AZ291" s="79"/>
      <c r="BA291" s="79"/>
      <c r="BB291" s="79"/>
      <c r="BC291" s="79"/>
      <c r="BD291" s="79"/>
      <c r="BE291" s="79"/>
      <c r="BF291" s="79"/>
      <c r="BG291" s="79"/>
      <c r="BH291" s="79"/>
      <c r="BI291" s="79"/>
      <c r="BJ291" s="79"/>
      <c r="BK291" s="79"/>
    </row>
  </sheetData>
  <mergeCells count="25">
    <mergeCell ref="AL9:AP9"/>
    <mergeCell ref="AQ9:AU9"/>
    <mergeCell ref="AV9:AZ9"/>
    <mergeCell ref="BA9:BE9"/>
    <mergeCell ref="BF9:BJ9"/>
    <mergeCell ref="AG8:AP8"/>
    <mergeCell ref="AQ8:AZ8"/>
    <mergeCell ref="BA8:BJ8"/>
    <mergeCell ref="C9:G9"/>
    <mergeCell ref="H9:L9"/>
    <mergeCell ref="M9:Q9"/>
    <mergeCell ref="R9:V9"/>
    <mergeCell ref="W9:AA9"/>
    <mergeCell ref="AB9:AF9"/>
    <mergeCell ref="AG9:AK9"/>
    <mergeCell ref="A6:A10"/>
    <mergeCell ref="B6:B10"/>
    <mergeCell ref="C6:BK6"/>
    <mergeCell ref="C7:V7"/>
    <mergeCell ref="W7:AP7"/>
    <mergeCell ref="AQ7:BJ7"/>
    <mergeCell ref="BK7:BK10"/>
    <mergeCell ref="C8:L8"/>
    <mergeCell ref="M8:V8"/>
    <mergeCell ref="W8:A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7FB3F748740B4B93F7F90148DC56D0" ma:contentTypeVersion="1" ma:contentTypeDescription="Create a new document." ma:contentTypeScope="" ma:versionID="58c3ee7aee20db2394318d4dbfa63c58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6f9746fe128b0ca74698fd9d7c13d39e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internalName="PublishingStartDate">
      <xsd:simpleType>
        <xsd:restriction base="dms:Unknown"/>
      </xsd:simpleType>
    </xsd:element>
    <xsd:element name="PublishingExpirationDate" ma:index="9" nillable="true" ma:displayName="Scheduling End Dat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936805D-5AEB-47FD-9BEC-268558D4E3BB}"/>
</file>

<file path=customXml/itemProps2.xml><?xml version="1.0" encoding="utf-8"?>
<ds:datastoreItem xmlns:ds="http://schemas.openxmlformats.org/officeDocument/2006/customXml" ds:itemID="{5E3ABCBE-75D4-410C-96A5-C6517D503871}"/>
</file>

<file path=customXml/itemProps3.xml><?xml version="1.0" encoding="utf-8"?>
<ds:datastoreItem xmlns:ds="http://schemas.openxmlformats.org/officeDocument/2006/customXml" ds:itemID="{66FF40CB-78F0-4F7C-B6EF-3943618DDB8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0579</dc:creator>
  <cp:lastModifiedBy>0579</cp:lastModifiedBy>
  <dcterms:created xsi:type="dcterms:W3CDTF">2017-02-09T04:33:39Z</dcterms:created>
  <dcterms:modified xsi:type="dcterms:W3CDTF">2017-02-09T04:34:31Z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0x010100587FB3F748740B4B93F7F90148DC56D0</vt:lpwstr>
  </property>
</Properties>
</file>