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2" i="1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I273"/>
  <c r="BH273"/>
  <c r="BE273"/>
  <c r="BD273"/>
  <c r="BA273"/>
  <c r="AZ273"/>
  <c r="AW273"/>
  <c r="AV273"/>
  <c r="AS273"/>
  <c r="AR273"/>
  <c r="AO273"/>
  <c r="AN273"/>
  <c r="AK273"/>
  <c r="AJ273"/>
  <c r="AG273"/>
  <c r="AF273"/>
  <c r="AC273"/>
  <c r="AB273"/>
  <c r="Y273"/>
  <c r="X273"/>
  <c r="U273"/>
  <c r="T273"/>
  <c r="Q273"/>
  <c r="P273"/>
  <c r="M273"/>
  <c r="L273"/>
  <c r="I273"/>
  <c r="H273"/>
  <c r="E273"/>
  <c r="D273"/>
  <c r="BJ272"/>
  <c r="BJ273" s="1"/>
  <c r="BI272"/>
  <c r="BH272"/>
  <c r="BG272"/>
  <c r="BG273" s="1"/>
  <c r="BF272"/>
  <c r="BF273" s="1"/>
  <c r="BE272"/>
  <c r="BD272"/>
  <c r="BC272"/>
  <c r="BC273" s="1"/>
  <c r="BB272"/>
  <c r="BB273" s="1"/>
  <c r="BA272"/>
  <c r="AZ272"/>
  <c r="AY272"/>
  <c r="AY273" s="1"/>
  <c r="AX272"/>
  <c r="AX273" s="1"/>
  <c r="AW272"/>
  <c r="AV272"/>
  <c r="AU272"/>
  <c r="AU273" s="1"/>
  <c r="AT272"/>
  <c r="AT273" s="1"/>
  <c r="AS272"/>
  <c r="AR272"/>
  <c r="AQ272"/>
  <c r="AQ273" s="1"/>
  <c r="AP272"/>
  <c r="AP273" s="1"/>
  <c r="AO272"/>
  <c r="AN272"/>
  <c r="AM272"/>
  <c r="AM273" s="1"/>
  <c r="AL272"/>
  <c r="AL273" s="1"/>
  <c r="AK272"/>
  <c r="AJ272"/>
  <c r="AI272"/>
  <c r="AI273" s="1"/>
  <c r="AH272"/>
  <c r="AH273" s="1"/>
  <c r="AG272"/>
  <c r="AF272"/>
  <c r="AE272"/>
  <c r="AE273" s="1"/>
  <c r="AD272"/>
  <c r="AD273" s="1"/>
  <c r="AC272"/>
  <c r="AB272"/>
  <c r="AA272"/>
  <c r="AA273" s="1"/>
  <c r="Z272"/>
  <c r="Z273" s="1"/>
  <c r="Y272"/>
  <c r="X272"/>
  <c r="W272"/>
  <c r="W273" s="1"/>
  <c r="V272"/>
  <c r="V273" s="1"/>
  <c r="U272"/>
  <c r="T272"/>
  <c r="S272"/>
  <c r="S273" s="1"/>
  <c r="R272"/>
  <c r="R273" s="1"/>
  <c r="Q272"/>
  <c r="P272"/>
  <c r="O272"/>
  <c r="O273" s="1"/>
  <c r="N272"/>
  <c r="N273" s="1"/>
  <c r="M272"/>
  <c r="L272"/>
  <c r="K272"/>
  <c r="K273" s="1"/>
  <c r="J272"/>
  <c r="J273" s="1"/>
  <c r="I272"/>
  <c r="H272"/>
  <c r="G272"/>
  <c r="G273" s="1"/>
  <c r="F272"/>
  <c r="F273" s="1"/>
  <c r="E272"/>
  <c r="D272"/>
  <c r="C272"/>
  <c r="C273" s="1"/>
  <c r="BK271"/>
  <c r="BK270"/>
  <c r="BK269"/>
  <c r="BK272" s="1"/>
  <c r="BK273" s="1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K265"/>
  <c r="BK266" s="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K259"/>
  <c r="BJ256"/>
  <c r="BI256"/>
  <c r="BF256"/>
  <c r="BE256"/>
  <c r="BB256"/>
  <c r="BA256"/>
  <c r="AX256"/>
  <c r="AW256"/>
  <c r="AT256"/>
  <c r="AS256"/>
  <c r="AP256"/>
  <c r="AO256"/>
  <c r="AL256"/>
  <c r="AK256"/>
  <c r="AH256"/>
  <c r="AG256"/>
  <c r="AD256"/>
  <c r="AC256"/>
  <c r="Z256"/>
  <c r="Y256"/>
  <c r="V256"/>
  <c r="U256"/>
  <c r="R256"/>
  <c r="Q256"/>
  <c r="N256"/>
  <c r="M256"/>
  <c r="J256"/>
  <c r="I256"/>
  <c r="F256"/>
  <c r="E256"/>
  <c r="BJ255"/>
  <c r="BI255"/>
  <c r="BH255"/>
  <c r="BH256" s="1"/>
  <c r="BG255"/>
  <c r="BG256" s="1"/>
  <c r="BF255"/>
  <c r="BE255"/>
  <c r="BD255"/>
  <c r="BD256" s="1"/>
  <c r="BC255"/>
  <c r="BC256" s="1"/>
  <c r="BB255"/>
  <c r="BA255"/>
  <c r="AZ255"/>
  <c r="AZ256" s="1"/>
  <c r="AY255"/>
  <c r="AY256" s="1"/>
  <c r="AX255"/>
  <c r="AW255"/>
  <c r="AV255"/>
  <c r="AV256" s="1"/>
  <c r="AU255"/>
  <c r="AU256" s="1"/>
  <c r="AT255"/>
  <c r="AS255"/>
  <c r="AR255"/>
  <c r="AR256" s="1"/>
  <c r="AQ255"/>
  <c r="AQ256" s="1"/>
  <c r="AP255"/>
  <c r="AO255"/>
  <c r="AN255"/>
  <c r="AN256" s="1"/>
  <c r="AM255"/>
  <c r="AM256" s="1"/>
  <c r="AL255"/>
  <c r="AK255"/>
  <c r="AJ255"/>
  <c r="AJ256" s="1"/>
  <c r="AI255"/>
  <c r="AI256" s="1"/>
  <c r="AH255"/>
  <c r="AG255"/>
  <c r="AF255"/>
  <c r="AF256" s="1"/>
  <c r="AE255"/>
  <c r="AE256" s="1"/>
  <c r="AD255"/>
  <c r="AC255"/>
  <c r="AB255"/>
  <c r="AB256" s="1"/>
  <c r="AA255"/>
  <c r="AA256" s="1"/>
  <c r="Z255"/>
  <c r="Y255"/>
  <c r="X255"/>
  <c r="X256" s="1"/>
  <c r="W255"/>
  <c r="W256" s="1"/>
  <c r="V255"/>
  <c r="U255"/>
  <c r="T255"/>
  <c r="T256" s="1"/>
  <c r="S255"/>
  <c r="S256" s="1"/>
  <c r="R255"/>
  <c r="Q255"/>
  <c r="P255"/>
  <c r="P256" s="1"/>
  <c r="O255"/>
  <c r="O256" s="1"/>
  <c r="N255"/>
  <c r="M255"/>
  <c r="L255"/>
  <c r="L256" s="1"/>
  <c r="K255"/>
  <c r="K256" s="1"/>
  <c r="J255"/>
  <c r="I255"/>
  <c r="H255"/>
  <c r="H256" s="1"/>
  <c r="G255"/>
  <c r="G256" s="1"/>
  <c r="F255"/>
  <c r="E255"/>
  <c r="D255"/>
  <c r="D256" s="1"/>
  <c r="C255"/>
  <c r="C256" s="1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55" s="1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K232"/>
  <c r="BK231"/>
  <c r="BK230"/>
  <c r="BK229"/>
  <c r="BK233" s="1"/>
  <c r="BK228"/>
  <c r="BK227"/>
  <c r="BG223"/>
  <c r="BC223"/>
  <c r="AY223"/>
  <c r="AU223"/>
  <c r="AQ223"/>
  <c r="AM223"/>
  <c r="AI223"/>
  <c r="AE223"/>
  <c r="AA223"/>
  <c r="W223"/>
  <c r="S223"/>
  <c r="O223"/>
  <c r="K223"/>
  <c r="G223"/>
  <c r="C223"/>
  <c r="BJ222"/>
  <c r="BI222"/>
  <c r="BI223" s="1"/>
  <c r="BH222"/>
  <c r="BH223" s="1"/>
  <c r="BG222"/>
  <c r="BF222"/>
  <c r="BE222"/>
  <c r="BE223" s="1"/>
  <c r="BD222"/>
  <c r="BD223" s="1"/>
  <c r="BC222"/>
  <c r="BB222"/>
  <c r="BA222"/>
  <c r="BA223" s="1"/>
  <c r="AZ222"/>
  <c r="AZ223" s="1"/>
  <c r="AY222"/>
  <c r="AX222"/>
  <c r="AW222"/>
  <c r="AW223" s="1"/>
  <c r="AV222"/>
  <c r="AV223" s="1"/>
  <c r="AU222"/>
  <c r="AT222"/>
  <c r="AS222"/>
  <c r="AS223" s="1"/>
  <c r="AR222"/>
  <c r="AR223" s="1"/>
  <c r="AQ222"/>
  <c r="AP222"/>
  <c r="AO222"/>
  <c r="AO223" s="1"/>
  <c r="AN222"/>
  <c r="AN223" s="1"/>
  <c r="AM222"/>
  <c r="AL222"/>
  <c r="AK222"/>
  <c r="AK223" s="1"/>
  <c r="AJ222"/>
  <c r="AJ223" s="1"/>
  <c r="AI222"/>
  <c r="AH222"/>
  <c r="AG222"/>
  <c r="AG223" s="1"/>
  <c r="AF222"/>
  <c r="AF223" s="1"/>
  <c r="AE222"/>
  <c r="AD222"/>
  <c r="AC222"/>
  <c r="AC223" s="1"/>
  <c r="AB222"/>
  <c r="AB223" s="1"/>
  <c r="AA222"/>
  <c r="Z222"/>
  <c r="Y222"/>
  <c r="Y223" s="1"/>
  <c r="X222"/>
  <c r="X223" s="1"/>
  <c r="W222"/>
  <c r="V222"/>
  <c r="U222"/>
  <c r="U223" s="1"/>
  <c r="T222"/>
  <c r="T223" s="1"/>
  <c r="S222"/>
  <c r="R222"/>
  <c r="Q222"/>
  <c r="Q223" s="1"/>
  <c r="P222"/>
  <c r="P223" s="1"/>
  <c r="O222"/>
  <c r="N222"/>
  <c r="M222"/>
  <c r="M223" s="1"/>
  <c r="L222"/>
  <c r="L223" s="1"/>
  <c r="K222"/>
  <c r="J222"/>
  <c r="I222"/>
  <c r="I223" s="1"/>
  <c r="H222"/>
  <c r="H223" s="1"/>
  <c r="G222"/>
  <c r="F222"/>
  <c r="E222"/>
  <c r="E223" s="1"/>
  <c r="D222"/>
  <c r="D223" s="1"/>
  <c r="C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222" s="1"/>
  <c r="BK169"/>
  <c r="BJ163"/>
  <c r="BJ223" s="1"/>
  <c r="BI163"/>
  <c r="BH163"/>
  <c r="BG163"/>
  <c r="BF163"/>
  <c r="BF223" s="1"/>
  <c r="BE163"/>
  <c r="BD163"/>
  <c r="BC163"/>
  <c r="BB163"/>
  <c r="BB223" s="1"/>
  <c r="BA163"/>
  <c r="AZ163"/>
  <c r="AY163"/>
  <c r="AX163"/>
  <c r="AX223" s="1"/>
  <c r="AW163"/>
  <c r="AV163"/>
  <c r="AU163"/>
  <c r="AT163"/>
  <c r="AT223" s="1"/>
  <c r="AS163"/>
  <c r="AR163"/>
  <c r="AQ163"/>
  <c r="AP163"/>
  <c r="AP223" s="1"/>
  <c r="AO163"/>
  <c r="AN163"/>
  <c r="AM163"/>
  <c r="AL163"/>
  <c r="AL223" s="1"/>
  <c r="AK163"/>
  <c r="AJ163"/>
  <c r="AI163"/>
  <c r="AH163"/>
  <c r="AH223" s="1"/>
  <c r="AG163"/>
  <c r="AF163"/>
  <c r="AE163"/>
  <c r="AD163"/>
  <c r="AD223" s="1"/>
  <c r="AC163"/>
  <c r="AB163"/>
  <c r="AA163"/>
  <c r="Z163"/>
  <c r="Z223" s="1"/>
  <c r="Y163"/>
  <c r="X163"/>
  <c r="W163"/>
  <c r="V163"/>
  <c r="V223" s="1"/>
  <c r="U163"/>
  <c r="T163"/>
  <c r="S163"/>
  <c r="R163"/>
  <c r="R223" s="1"/>
  <c r="Q163"/>
  <c r="P163"/>
  <c r="O163"/>
  <c r="N163"/>
  <c r="N223" s="1"/>
  <c r="M163"/>
  <c r="L163"/>
  <c r="K163"/>
  <c r="J163"/>
  <c r="J223" s="1"/>
  <c r="I163"/>
  <c r="H163"/>
  <c r="G163"/>
  <c r="F163"/>
  <c r="F223" s="1"/>
  <c r="E163"/>
  <c r="D163"/>
  <c r="C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3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256" l="1"/>
  <c r="G279"/>
  <c r="O279"/>
  <c r="AA279"/>
  <c r="BC279"/>
  <c r="BK223"/>
  <c r="BK279" s="1"/>
  <c r="F279"/>
  <c r="J279"/>
  <c r="N279"/>
  <c r="R279"/>
  <c r="V279"/>
  <c r="Z279"/>
  <c r="AD279"/>
  <c r="AH279"/>
  <c r="AL279"/>
  <c r="AP279"/>
  <c r="AT279"/>
  <c r="AX279"/>
  <c r="BB279"/>
  <c r="BF279"/>
  <c r="BJ279"/>
  <c r="D279"/>
  <c r="H279"/>
  <c r="L279"/>
  <c r="P279"/>
  <c r="T279"/>
  <c r="X279"/>
  <c r="AB279"/>
  <c r="AF279"/>
  <c r="AJ279"/>
  <c r="AN279"/>
  <c r="AR279"/>
  <c r="AV279"/>
  <c r="AZ279"/>
  <c r="BD279"/>
  <c r="BH279"/>
  <c r="C279"/>
  <c r="K279"/>
  <c r="S279"/>
  <c r="W279"/>
  <c r="AE279"/>
  <c r="AI279"/>
  <c r="AM279"/>
  <c r="AQ279"/>
  <c r="AU279"/>
  <c r="AY279"/>
  <c r="BG279"/>
  <c r="E279"/>
  <c r="I279"/>
  <c r="M279"/>
  <c r="Q279"/>
  <c r="U279"/>
  <c r="Y279"/>
  <c r="AC279"/>
  <c r="AG279"/>
  <c r="AK279"/>
  <c r="AO279"/>
  <c r="AS279"/>
  <c r="AW279"/>
  <c r="BA279"/>
  <c r="BE279"/>
  <c r="BI279"/>
</calcChain>
</file>

<file path=xl/sharedStrings.xml><?xml version="1.0" encoding="utf-8"?>
<sst xmlns="http://schemas.openxmlformats.org/spreadsheetml/2006/main" count="317" uniqueCount="290">
  <si>
    <t>Sl. No.</t>
  </si>
  <si>
    <t>Scheme Category/ Scheme Name</t>
  </si>
  <si>
    <t>UTI - Mutual Fund: AVG.Net Assets Under Management (AAUM) as on 31ST OCT-2017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</si>
  <si>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</si>
  <si>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</si>
  <si>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</si>
  <si>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</si>
  <si>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</si>
  <si>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</si>
  <si>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</si>
  <si>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</si>
  <si>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</si>
  <si>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</si>
  <si>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</si>
  <si>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</si>
  <si>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</si>
  <si>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</si>
  <si>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</si>
  <si>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</si>
  <si>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</si>
  <si>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</si>
  <si>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</si>
  <si>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</si>
  <si>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</si>
  <si>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</si>
  <si>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</si>
  <si>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</si>
  <si>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</si>
  <si>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</si>
  <si>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</si>
  <si>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</si>
  <si>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</si>
  <si>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</si>
  <si>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</si>
  <si>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</si>
  <si>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</si>
  <si>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</si>
  <si>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</si>
  <si>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</si>
  <si>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</si>
  <si>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</si>
  <si>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</si>
  <si>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</si>
  <si>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</si>
  <si>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</si>
  <si>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</si>
  <si>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</si>
  <si>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</si>
  <si>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</si>
  <si>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</si>
  <si>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</si>
  <si>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</si>
  <si>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</si>
  <si>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</si>
  <si>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</si>
  <si>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</si>
  <si>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</si>
  <si>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</si>
  <si>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</si>
  <si>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</si>
  <si>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</si>
  <si>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</si>
  <si>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</si>
  <si>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</si>
  <si>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</si>
  <si>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</si>
  <si>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</si>
  <si>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</si>
  <si>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</si>
  <si>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</si>
  <si>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</si>
  <si>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</si>
  <si>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</si>
  <si>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</si>
  <si>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</si>
  <si>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</si>
  <si>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</si>
  <si>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</si>
  <si>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</si>
  <si>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</si>
  <si>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</si>
  <si>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</si>
  <si>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</si>
  <si>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</si>
  <si>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</si>
  <si>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</si>
  <si>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</si>
  <si>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</si>
  <si>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</si>
  <si>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</si>
  <si>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</si>
  <si>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</si>
  <si>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</si>
  <si>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</si>
  <si>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</si>
  <si>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</si>
  <si>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</si>
  <si>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</si>
  <si>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</si>
  <si>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</si>
  <si>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</si>
  <si>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</si>
  <si>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</si>
  <si>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</si>
  <si>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</si>
  <si>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</si>
  <si>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</si>
  <si>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</si>
  <si>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</si>
  <si>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</si>
  <si>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</si>
  <si>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</si>
  <si>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</si>
  <si>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</si>
  <si>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</si>
  <si>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</si>
  <si>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</si>
  <si>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</si>
  <si>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</si>
  <si>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</si>
  <si>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</si>
  <si>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</si>
  <si>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</si>
  <si>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</si>
  <si>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</si>
  <si>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</si>
  <si>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</si>
  <si>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</si>
  <si>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</si>
  <si>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</si>
  <si>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</si>
  <si>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</si>
  <si>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</si>
  <si>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</si>
  <si>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</si>
  <si>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</si>
  <si>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</si>
  <si>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</si>
  <si>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</si>
  <si>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</si>
  <si>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</si>
  <si>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</si>
  <si>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</si>
  <si>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</si>
  <si>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</si>
  <si>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</si>
  <si>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</si>
  <si>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</si>
  <si>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</si>
  <si>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</si>
  <si>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</si>
  <si>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</si>
  <si>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</si>
  <si>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</si>
  <si>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</si>
  <si>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</si>
  <si>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</si>
  <si>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</si>
  <si>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</si>
  <si>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</si>
  <si>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</si>
  <si>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</si>
  <si>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</si>
  <si>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</si>
  <si>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</si>
  <si>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</si>
  <si>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</si>
  <si>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</si>
  <si>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</si>
  <si>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</si>
  <si>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</si>
  <si>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</si>
  <si>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</si>
  <si>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</si>
  <si>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</si>
  <si>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</si>
  <si>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</si>
  <si>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</si>
  <si>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</si>
  <si>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</si>
  <si>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</si>
  <si>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</si>
  <si>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</si>
  <si>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</si>
  <si>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</si>
  <si>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</si>
  <si>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</si>
  <si>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</si>
  <si>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</si>
  <si>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</si>
  <si>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</si>
  <si>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</si>
  <si>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</si>
  <si>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</si>
  <si>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</si>
  <si>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</si>
  <si>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</si>
  <si>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</si>
  <si>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</si>
  <si>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</si>
  <si>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</si>
  <si>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</si>
  <si>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</si>
  <si>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</si>
  <si>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</si>
  <si>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</si>
  <si>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</si>
  <si>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</si>
  <si>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</si>
  <si>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</si>
  <si>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</si>
  <si>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</si>
  <si>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</si>
  <si>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</si>
  <si>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</si>
  <si>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</si>
  <si>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</si>
  <si>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</si>
  <si>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</si>
  <si>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</si>
  <si>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</si>
  <si>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</si>
  <si>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</si>
  <si>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</si>
  <si>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</si>
  <si>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</si>
  <si>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</si>
  <si>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</si>
  <si>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</si>
  <si>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</si>
  <si>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</si>
  <si>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</si>
  <si>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</si>
  <si>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</si>
  <si>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</si>
  <si>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</si>
  <si>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</si>
  <si>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</si>
  <si>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</si>
  <si>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</si>
  <si>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</si>
  <si>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</si>
  <si>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</si>
  <si>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</si>
  <si>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</si>
  <si>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</si>
  <si>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II (1102 DAYS)</t>
  </si>
  <si>
    <t>UTI-FOCUSSED EQUITY FUND-SERIES IV (1104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</si>
  <si>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</si>
  <si>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</si>
  <si>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</si>
  <si>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</si>
  <si>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</si>
  <si>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</si>
  <si>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</si>
  <si>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</si>
  <si>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</si>
  <si>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</si>
  <si>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</si>
  <si>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</si>
  <si>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</si>
  <si>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</si>
  <si>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</si>
  <si>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</si>
  <si>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</si>
  <si>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</si>
  <si>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</si>
  <si>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</si>
  <si>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</si>
  <si>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</si>
  <si>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</si>
  <si>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</si>
  <si>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</si>
  <si>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 (UTI NIFTY NEXT 50 ETF)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</si>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</sst>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6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0" borderId="25" xfId="0" applyFont="1" applyFill="1" applyBorder="1"/>
    <xf numFmtId="0" fontId="2" fillId="0" borderId="25" xfId="0" applyFont="1" applyBorder="1"/>
    <xf numFmtId="164" fontId="2" fillId="0" borderId="25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8"/>
  <sheetViews>
    <sheetView tabSelected="1" workbookViewId="0"/>
  </sheetViews>
  <sheetFormatPr defaultRowHeight="12.75"/>
  <cols>
    <col min="1" max="1" width="7" style="1" bestFit="1" customWidth="1"/>
    <col min="2" max="2" width="66.710937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6.5703125" style="1" bestFit="1" customWidth="1"/>
    <col min="52" max="52" width="10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2390.1612170101289</v>
      </c>
      <c r="E13" s="32">
        <v>433.19586794893542</v>
      </c>
      <c r="F13" s="32">
        <v>0</v>
      </c>
      <c r="G13" s="32">
        <v>0</v>
      </c>
      <c r="H13" s="32">
        <v>36.503877550774206</v>
      </c>
      <c r="I13" s="32">
        <v>9534.4224325378818</v>
      </c>
      <c r="J13" s="32">
        <v>1117.8668688127743</v>
      </c>
      <c r="K13" s="32">
        <v>0</v>
      </c>
      <c r="L13" s="32">
        <v>114.65960975822586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94.693006745290361</v>
      </c>
      <c r="S13" s="32">
        <v>2684.8078229668713</v>
      </c>
      <c r="T13" s="32">
        <v>411.11873357419353</v>
      </c>
      <c r="U13" s="32">
        <v>0</v>
      </c>
      <c r="V13" s="32">
        <v>10.086175165193549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0.10218192290322581</v>
      </c>
      <c r="AC13" s="32">
        <v>3.7793598829677419</v>
      </c>
      <c r="AD13" s="32">
        <v>0</v>
      </c>
      <c r="AE13" s="32">
        <v>0</v>
      </c>
      <c r="AF13" s="32">
        <v>0.29361182461290325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1.4155869870967742E-2</v>
      </c>
      <c r="AM13" s="32">
        <v>0</v>
      </c>
      <c r="AN13" s="32">
        <v>20.162822496806452</v>
      </c>
      <c r="AO13" s="32">
        <v>0</v>
      </c>
      <c r="AP13" s="32">
        <v>0</v>
      </c>
      <c r="AQ13" s="32">
        <v>0</v>
      </c>
      <c r="AR13" s="32">
        <v>17.954702549483869</v>
      </c>
      <c r="AS13" s="32">
        <v>0</v>
      </c>
      <c r="AT13" s="32">
        <v>0</v>
      </c>
      <c r="AU13" s="32">
        <v>0</v>
      </c>
      <c r="AV13" s="32">
        <v>88.007413801258053</v>
      </c>
      <c r="AW13" s="32">
        <v>3089.4018051408057</v>
      </c>
      <c r="AX13" s="32">
        <v>708.46317460493515</v>
      </c>
      <c r="AY13" s="32">
        <v>0</v>
      </c>
      <c r="AZ13" s="32">
        <v>185.98863855245153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30.536314041354842</v>
      </c>
      <c r="BG13" s="32">
        <v>91.892720556129035</v>
      </c>
      <c r="BH13" s="32">
        <v>172.30650228883869</v>
      </c>
      <c r="BI13" s="32">
        <v>0</v>
      </c>
      <c r="BJ13" s="32">
        <v>28.68614911367742</v>
      </c>
      <c r="BK13" s="33">
        <f>SUM(C13:BJ13)</f>
        <v>21265.105164716362</v>
      </c>
    </row>
    <row r="14" spans="1:63" ht="13.5" thickBot="1">
      <c r="A14" s="34"/>
      <c r="B14" s="31" t="s">
        <v>16</v>
      </c>
      <c r="C14" s="35">
        <v>0</v>
      </c>
      <c r="D14" s="35">
        <v>103.36132686748387</v>
      </c>
      <c r="E14" s="35">
        <v>113.03301899996774</v>
      </c>
      <c r="F14" s="35">
        <v>0</v>
      </c>
      <c r="G14" s="35">
        <v>0</v>
      </c>
      <c r="H14" s="35">
        <v>16.123340604354837</v>
      </c>
      <c r="I14" s="35">
        <v>8405.5047970984178</v>
      </c>
      <c r="J14" s="35">
        <v>1324.452029023613</v>
      </c>
      <c r="K14" s="35">
        <v>0</v>
      </c>
      <c r="L14" s="35">
        <v>36.161770038129028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73.265033541387112</v>
      </c>
      <c r="S14" s="35">
        <v>585.83692179683874</v>
      </c>
      <c r="T14" s="35">
        <v>282.66873633248383</v>
      </c>
      <c r="U14" s="35">
        <v>0</v>
      </c>
      <c r="V14" s="35">
        <v>7.2649927019032257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0.21271466387096774</v>
      </c>
      <c r="AC14" s="35">
        <v>3.3442509465161288</v>
      </c>
      <c r="AD14" s="35">
        <v>0</v>
      </c>
      <c r="AE14" s="35">
        <v>0</v>
      </c>
      <c r="AF14" s="35">
        <v>0.15677888706451615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7.1396443290322575E-2</v>
      </c>
      <c r="AM14" s="35">
        <v>7.3726523096774188E-2</v>
      </c>
      <c r="AN14" s="35">
        <v>0</v>
      </c>
      <c r="AO14" s="35">
        <v>0</v>
      </c>
      <c r="AP14" s="35">
        <v>0</v>
      </c>
      <c r="AQ14" s="35">
        <v>0</v>
      </c>
      <c r="AR14" s="35">
        <v>148.26422189654841</v>
      </c>
      <c r="AS14" s="35">
        <v>0</v>
      </c>
      <c r="AT14" s="35">
        <v>0</v>
      </c>
      <c r="AU14" s="35">
        <v>0</v>
      </c>
      <c r="AV14" s="35">
        <v>39.780773660580635</v>
      </c>
      <c r="AW14" s="35">
        <v>1927.4576197458707</v>
      </c>
      <c r="AX14" s="35">
        <v>182.67956883329035</v>
      </c>
      <c r="AY14" s="35">
        <v>0</v>
      </c>
      <c r="AZ14" s="35">
        <v>91.596558624322583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45.898302565612909</v>
      </c>
      <c r="BG14" s="35">
        <v>52.018838011129041</v>
      </c>
      <c r="BH14" s="35">
        <v>19.590511749000001</v>
      </c>
      <c r="BI14" s="35">
        <v>0</v>
      </c>
      <c r="BJ14" s="35">
        <v>16.558773995580644</v>
      </c>
      <c r="BK14" s="36">
        <f>SUM(C14:BJ14)</f>
        <v>13475.376003550351</v>
      </c>
    </row>
    <row r="15" spans="1:63" ht="13.5" thickBot="1">
      <c r="A15" s="37"/>
      <c r="B15" s="38" t="s">
        <v>17</v>
      </c>
      <c r="C15" s="39">
        <f>SUM(C13:C14)</f>
        <v>0</v>
      </c>
      <c r="D15" s="39">
        <f t="shared" ref="D15:BK15" si="0">SUM(D13:D14)</f>
        <v>2493.5225438776129</v>
      </c>
      <c r="E15" s="39">
        <f t="shared" si="0"/>
        <v>546.22888694890321</v>
      </c>
      <c r="F15" s="39">
        <f t="shared" si="0"/>
        <v>0</v>
      </c>
      <c r="G15" s="39">
        <f t="shared" si="0"/>
        <v>0</v>
      </c>
      <c r="H15" s="39">
        <f t="shared" si="0"/>
        <v>52.627218155129043</v>
      </c>
      <c r="I15" s="39">
        <f t="shared" si="0"/>
        <v>17939.927229636298</v>
      </c>
      <c r="J15" s="39">
        <f t="shared" si="0"/>
        <v>2442.3188978363874</v>
      </c>
      <c r="K15" s="39">
        <f t="shared" si="0"/>
        <v>0</v>
      </c>
      <c r="L15" s="39">
        <f t="shared" si="0"/>
        <v>150.82137979635488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167.95804028667749</v>
      </c>
      <c r="S15" s="39">
        <f t="shared" si="0"/>
        <v>3270.6447447637102</v>
      </c>
      <c r="T15" s="39">
        <f t="shared" si="0"/>
        <v>693.78746990667742</v>
      </c>
      <c r="U15" s="39">
        <f t="shared" si="0"/>
        <v>0</v>
      </c>
      <c r="V15" s="39">
        <f t="shared" si="0"/>
        <v>17.351167867096773</v>
      </c>
      <c r="W15" s="39">
        <f t="shared" si="0"/>
        <v>0</v>
      </c>
      <c r="X15" s="39">
        <f t="shared" si="0"/>
        <v>0</v>
      </c>
      <c r="Y15" s="39">
        <f t="shared" si="0"/>
        <v>0</v>
      </c>
      <c r="Z15" s="39">
        <f t="shared" si="0"/>
        <v>0</v>
      </c>
      <c r="AA15" s="39">
        <f t="shared" si="0"/>
        <v>0</v>
      </c>
      <c r="AB15" s="39">
        <f t="shared" si="0"/>
        <v>0.31489658677419352</v>
      </c>
      <c r="AC15" s="39">
        <f t="shared" si="0"/>
        <v>7.1236108294838711</v>
      </c>
      <c r="AD15" s="39">
        <f t="shared" si="0"/>
        <v>0</v>
      </c>
      <c r="AE15" s="39">
        <f t="shared" si="0"/>
        <v>0</v>
      </c>
      <c r="AF15" s="39">
        <f t="shared" si="0"/>
        <v>0.4503907116774194</v>
      </c>
      <c r="AG15" s="39">
        <f t="shared" si="0"/>
        <v>0</v>
      </c>
      <c r="AH15" s="39">
        <f t="shared" si="0"/>
        <v>0</v>
      </c>
      <c r="AI15" s="39">
        <f t="shared" si="0"/>
        <v>0</v>
      </c>
      <c r="AJ15" s="39">
        <f t="shared" si="0"/>
        <v>0</v>
      </c>
      <c r="AK15" s="39">
        <f t="shared" si="0"/>
        <v>0</v>
      </c>
      <c r="AL15" s="39">
        <f t="shared" si="0"/>
        <v>8.5552313161290319E-2</v>
      </c>
      <c r="AM15" s="39">
        <f t="shared" si="0"/>
        <v>7.3726523096774188E-2</v>
      </c>
      <c r="AN15" s="39">
        <f t="shared" si="0"/>
        <v>20.162822496806452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166.21892444603228</v>
      </c>
      <c r="AS15" s="39">
        <f t="shared" si="0"/>
        <v>0</v>
      </c>
      <c r="AT15" s="39">
        <f t="shared" si="0"/>
        <v>0</v>
      </c>
      <c r="AU15" s="39">
        <f t="shared" si="0"/>
        <v>0</v>
      </c>
      <c r="AV15" s="39">
        <f t="shared" si="0"/>
        <v>127.78818746183869</v>
      </c>
      <c r="AW15" s="39">
        <f t="shared" si="0"/>
        <v>5016.8594248866766</v>
      </c>
      <c r="AX15" s="39">
        <f t="shared" si="0"/>
        <v>891.14274343822547</v>
      </c>
      <c r="AY15" s="39">
        <f t="shared" si="0"/>
        <v>0</v>
      </c>
      <c r="AZ15" s="39">
        <f t="shared" si="0"/>
        <v>277.5851971767741</v>
      </c>
      <c r="BA15" s="39">
        <f t="shared" si="0"/>
        <v>0</v>
      </c>
      <c r="BB15" s="39">
        <f t="shared" si="0"/>
        <v>0</v>
      </c>
      <c r="BC15" s="39">
        <f t="shared" si="0"/>
        <v>0</v>
      </c>
      <c r="BD15" s="39">
        <f t="shared" si="0"/>
        <v>0</v>
      </c>
      <c r="BE15" s="39">
        <f t="shared" si="0"/>
        <v>0</v>
      </c>
      <c r="BF15" s="39">
        <f t="shared" si="0"/>
        <v>76.434616606967751</v>
      </c>
      <c r="BG15" s="39">
        <f t="shared" si="0"/>
        <v>143.91155856725808</v>
      </c>
      <c r="BH15" s="39">
        <f t="shared" si="0"/>
        <v>191.89701403783869</v>
      </c>
      <c r="BI15" s="39">
        <f t="shared" si="0"/>
        <v>0</v>
      </c>
      <c r="BJ15" s="39">
        <f t="shared" si="0"/>
        <v>45.244923109258067</v>
      </c>
      <c r="BK15" s="39">
        <f t="shared" si="0"/>
        <v>34740.481168266713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30"/>
      <c r="B17" s="31" t="s">
        <v>20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0.48737090077419348</v>
      </c>
      <c r="I17" s="32">
        <v>8.2324330971464246</v>
      </c>
      <c r="J17" s="32">
        <v>0</v>
      </c>
      <c r="K17" s="32">
        <v>0</v>
      </c>
      <c r="L17" s="32">
        <v>2.1789110387096765E-2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0.1563682937419355</v>
      </c>
      <c r="S17" s="32">
        <v>2.8376754002903199</v>
      </c>
      <c r="T17" s="32">
        <v>0</v>
      </c>
      <c r="U17" s="32">
        <v>0</v>
      </c>
      <c r="V17" s="32">
        <v>0.14848165009677414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1.0359541935483871E-3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2.0057016129032259E-3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1.31647929277419</v>
      </c>
      <c r="AW17" s="32">
        <v>2.0750756614516099</v>
      </c>
      <c r="AX17" s="32">
        <v>0</v>
      </c>
      <c r="AY17" s="32">
        <v>0</v>
      </c>
      <c r="AZ17" s="32">
        <v>0.11965651751612902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4.60749632583871</v>
      </c>
      <c r="BG17" s="32">
        <v>1.54868018141935</v>
      </c>
      <c r="BH17" s="32">
        <v>0</v>
      </c>
      <c r="BI17" s="32">
        <v>0</v>
      </c>
      <c r="BJ17" s="32">
        <v>2.5825755414516118</v>
      </c>
      <c r="BK17" s="33">
        <f>SUM(C17:BJ17)</f>
        <v>24.137123628694798</v>
      </c>
    </row>
    <row r="18" spans="1:63" ht="13.5" thickBot="1">
      <c r="A18" s="34"/>
      <c r="B18" s="31" t="s">
        <v>21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36.299124362064525</v>
      </c>
      <c r="I18" s="35">
        <v>90.797369792806407</v>
      </c>
      <c r="J18" s="35">
        <v>0</v>
      </c>
      <c r="K18" s="35">
        <v>44.638031761000001</v>
      </c>
      <c r="L18" s="35">
        <v>50.557730799774184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8.5060449380967746</v>
      </c>
      <c r="S18" s="35">
        <v>116.69893232945201</v>
      </c>
      <c r="T18" s="35">
        <v>0</v>
      </c>
      <c r="U18" s="35">
        <v>0</v>
      </c>
      <c r="V18" s="35">
        <v>0.36021137500000011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0.37159941783870964</v>
      </c>
      <c r="AC18" s="35">
        <v>9.1780989072903196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5.746648619354839E-2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0.6317814524516131</v>
      </c>
      <c r="AS18" s="35">
        <v>0</v>
      </c>
      <c r="AT18" s="35">
        <v>0</v>
      </c>
      <c r="AU18" s="35">
        <v>0</v>
      </c>
      <c r="AV18" s="35">
        <v>42.093132224870971</v>
      </c>
      <c r="AW18" s="35">
        <v>221.78020777172031</v>
      </c>
      <c r="AX18" s="35">
        <v>6.1406934258709676</v>
      </c>
      <c r="AY18" s="35">
        <v>0</v>
      </c>
      <c r="AZ18" s="35">
        <v>32.580902865354844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14.164424047935478</v>
      </c>
      <c r="BG18" s="35">
        <v>65.843467212999997</v>
      </c>
      <c r="BH18" s="35">
        <v>4.0200064516129034E-4</v>
      </c>
      <c r="BI18" s="35">
        <v>0</v>
      </c>
      <c r="BJ18" s="35">
        <v>5.4059448918064534</v>
      </c>
      <c r="BK18" s="36">
        <f>SUM(C18:BJ18)</f>
        <v>746.10556606317209</v>
      </c>
    </row>
    <row r="19" spans="1:63" ht="13.5" thickBot="1">
      <c r="A19" s="37"/>
      <c r="B19" s="38" t="s">
        <v>22</v>
      </c>
      <c r="C19" s="39">
        <f>SUM(C17:C18)</f>
        <v>0</v>
      </c>
      <c r="D19" s="39">
        <f t="shared" ref="D19:BK19" si="1">SUM(D17:D18)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36.78649526283872</v>
      </c>
      <c r="I19" s="39">
        <f t="shared" si="1"/>
        <v>99.029802889952833</v>
      </c>
      <c r="J19" s="39">
        <f t="shared" si="1"/>
        <v>0</v>
      </c>
      <c r="K19" s="39">
        <f t="shared" si="1"/>
        <v>44.638031761000001</v>
      </c>
      <c r="L19" s="39">
        <f t="shared" si="1"/>
        <v>50.579519910161281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8.6624132318387108</v>
      </c>
      <c r="S19" s="39">
        <f t="shared" si="1"/>
        <v>119.53660772974233</v>
      </c>
      <c r="T19" s="39">
        <f t="shared" si="1"/>
        <v>0</v>
      </c>
      <c r="U19" s="39">
        <f t="shared" si="1"/>
        <v>0</v>
      </c>
      <c r="V19" s="39">
        <f t="shared" si="1"/>
        <v>0.50869302509677428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0.37263537203225805</v>
      </c>
      <c r="AC19" s="39">
        <f t="shared" si="1"/>
        <v>9.1780989072903196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5.9472187806451617E-2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0.6317814524516131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43.40961151764516</v>
      </c>
      <c r="AW19" s="39">
        <f t="shared" si="1"/>
        <v>223.85528343317193</v>
      </c>
      <c r="AX19" s="39">
        <f t="shared" si="1"/>
        <v>6.1406934258709676</v>
      </c>
      <c r="AY19" s="39">
        <f t="shared" si="1"/>
        <v>0</v>
      </c>
      <c r="AZ19" s="39">
        <f t="shared" si="1"/>
        <v>32.700559382870971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18.771920373774186</v>
      </c>
      <c r="BG19" s="39">
        <f t="shared" si="1"/>
        <v>67.392147394419354</v>
      </c>
      <c r="BH19" s="39">
        <f t="shared" si="1"/>
        <v>4.0200064516129034E-4</v>
      </c>
      <c r="BI19" s="39">
        <f t="shared" si="1"/>
        <v>0</v>
      </c>
      <c r="BJ19" s="39">
        <f t="shared" si="1"/>
        <v>7.9885204332580653</v>
      </c>
      <c r="BK19" s="39">
        <f t="shared" si="1"/>
        <v>770.24268969186687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0.11174454967741938</v>
      </c>
      <c r="I21" s="32">
        <v>0</v>
      </c>
      <c r="J21" s="32">
        <v>0</v>
      </c>
      <c r="K21" s="32">
        <v>0</v>
      </c>
      <c r="L21" s="32">
        <v>0.79817535483870972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5.9336240258064513E-2</v>
      </c>
      <c r="S21" s="32">
        <v>0</v>
      </c>
      <c r="T21" s="32">
        <v>0</v>
      </c>
      <c r="U21" s="32">
        <v>0</v>
      </c>
      <c r="V21" s="32">
        <v>6.65146129032258E-2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9.2504909677419353E-2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0.202971028483871</v>
      </c>
      <c r="AW21" s="32">
        <v>0.33037467741935483</v>
      </c>
      <c r="AX21" s="32">
        <v>0</v>
      </c>
      <c r="AY21" s="32">
        <v>0</v>
      </c>
      <c r="AZ21" s="32">
        <v>4.1087710136091813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5.1538449677419357E-2</v>
      </c>
      <c r="BG21" s="32">
        <v>7.928992258064517E-2</v>
      </c>
      <c r="BH21" s="32">
        <v>0</v>
      </c>
      <c r="BI21" s="32">
        <v>0</v>
      </c>
      <c r="BJ21" s="32">
        <v>0.18855780945161293</v>
      </c>
      <c r="BK21" s="33">
        <f t="shared" ref="BK21:BK116" si="2">SUM(C21:BJ21)</f>
        <v>6.0897785685769232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0.14621380529032257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1.7152440935483872E-2</v>
      </c>
      <c r="S22" s="32">
        <v>0.87384316854838728</v>
      </c>
      <c r="T22" s="32">
        <v>0</v>
      </c>
      <c r="U22" s="32">
        <v>0</v>
      </c>
      <c r="V22" s="32">
        <v>2.3683483870967731E-5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0.11612918380645162</v>
      </c>
      <c r="AC22" s="32">
        <v>0</v>
      </c>
      <c r="AD22" s="32">
        <v>0</v>
      </c>
      <c r="AE22" s="32">
        <v>0</v>
      </c>
      <c r="AF22" s="32">
        <v>0.54962449532258051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1.7110322935483868E-2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0.96526351916129038</v>
      </c>
      <c r="AW22" s="32">
        <v>0.93588282383870958</v>
      </c>
      <c r="AX22" s="32">
        <v>0</v>
      </c>
      <c r="AY22" s="32">
        <v>0</v>
      </c>
      <c r="AZ22" s="32">
        <v>3.6099874771377758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1.2688258750967742</v>
      </c>
      <c r="BG22" s="32">
        <v>0.36568556629032251</v>
      </c>
      <c r="BH22" s="32">
        <v>0</v>
      </c>
      <c r="BI22" s="32">
        <v>0</v>
      </c>
      <c r="BJ22" s="32">
        <v>0.89170045448387103</v>
      </c>
      <c r="BK22" s="33">
        <f t="shared" si="2"/>
        <v>9.7574428163313236</v>
      </c>
    </row>
    <row r="23" spans="1:63">
      <c r="A23" s="30"/>
      <c r="B23" s="31" t="s">
        <v>27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0.14038610932258064</v>
      </c>
      <c r="I23" s="32">
        <v>0</v>
      </c>
      <c r="J23" s="32">
        <v>0</v>
      </c>
      <c r="K23" s="32">
        <v>0</v>
      </c>
      <c r="L23" s="32">
        <v>0.11756116135483873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0.3322530459032258</v>
      </c>
      <c r="S23" s="32">
        <v>0</v>
      </c>
      <c r="T23" s="32">
        <v>0</v>
      </c>
      <c r="U23" s="32">
        <v>0</v>
      </c>
      <c r="V23" s="32">
        <v>7.783364458064515E-2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8.8319587709677447E-2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2.7415734354838708E-2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0.99482769174193564</v>
      </c>
      <c r="AW23" s="32">
        <v>0.46493918438709675</v>
      </c>
      <c r="AX23" s="32">
        <v>0</v>
      </c>
      <c r="AY23" s="32">
        <v>0</v>
      </c>
      <c r="AZ23" s="32">
        <v>0.79975114514014745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1.0531442716451613</v>
      </c>
      <c r="BG23" s="32">
        <v>0.44782115967741942</v>
      </c>
      <c r="BH23" s="32">
        <v>0</v>
      </c>
      <c r="BI23" s="32">
        <v>0</v>
      </c>
      <c r="BJ23" s="32">
        <v>0.42513493590322576</v>
      </c>
      <c r="BK23" s="33">
        <f t="shared" si="2"/>
        <v>4.969387671720793</v>
      </c>
    </row>
    <row r="24" spans="1:63">
      <c r="A24" s="30"/>
      <c r="B24" s="31" t="s">
        <v>28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0.11071695932258066</v>
      </c>
      <c r="I24" s="32">
        <v>0.29812055270967736</v>
      </c>
      <c r="J24" s="32">
        <v>0</v>
      </c>
      <c r="K24" s="32">
        <v>0</v>
      </c>
      <c r="L24" s="32">
        <v>0.79675267551612872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0.36340982451612891</v>
      </c>
      <c r="S24" s="32">
        <v>0.21739932293548386</v>
      </c>
      <c r="T24" s="32">
        <v>0</v>
      </c>
      <c r="U24" s="32">
        <v>0</v>
      </c>
      <c r="V24" s="32">
        <v>6.0427197019354848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1.3699195580645161E-2</v>
      </c>
      <c r="AC24" s="32">
        <v>0</v>
      </c>
      <c r="AD24" s="32">
        <v>0</v>
      </c>
      <c r="AE24" s="32">
        <v>0</v>
      </c>
      <c r="AF24" s="32">
        <v>7.7860320806451611E-2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1.5418068437096777</v>
      </c>
      <c r="AW24" s="32">
        <v>2.1127265999354834</v>
      </c>
      <c r="AX24" s="32">
        <v>0</v>
      </c>
      <c r="AY24" s="32">
        <v>0</v>
      </c>
      <c r="AZ24" s="32">
        <v>6.7930370843005292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6.2645156412580665</v>
      </c>
      <c r="BG24" s="32">
        <v>0.83218613787096785</v>
      </c>
      <c r="BH24" s="32">
        <v>0</v>
      </c>
      <c r="BI24" s="32">
        <v>0</v>
      </c>
      <c r="BJ24" s="32">
        <v>4.0159718696451625</v>
      </c>
      <c r="BK24" s="33">
        <f t="shared" si="2"/>
        <v>29.480922730042469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0.17298614961290323</v>
      </c>
      <c r="I25" s="32">
        <v>4.2685302422258058</v>
      </c>
      <c r="J25" s="32">
        <v>0</v>
      </c>
      <c r="K25" s="32">
        <v>0</v>
      </c>
      <c r="L25" s="32">
        <v>3.5960854935483871E-2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0.12358507019354839</v>
      </c>
      <c r="S25" s="32">
        <v>0</v>
      </c>
      <c r="T25" s="32">
        <v>0</v>
      </c>
      <c r="U25" s="32">
        <v>0</v>
      </c>
      <c r="V25" s="32">
        <v>0.36906529170967739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8.967876225806453E-3</v>
      </c>
      <c r="AC25" s="32">
        <v>0</v>
      </c>
      <c r="AD25" s="32">
        <v>0</v>
      </c>
      <c r="AE25" s="32">
        <v>0</v>
      </c>
      <c r="AF25" s="32">
        <v>4.8855069835483853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1.6738329747741929</v>
      </c>
      <c r="AW25" s="32">
        <v>0.53807250648387073</v>
      </c>
      <c r="AX25" s="32">
        <v>0</v>
      </c>
      <c r="AY25" s="32">
        <v>0</v>
      </c>
      <c r="AZ25" s="32">
        <v>6.8017395113750529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1.660760116967742</v>
      </c>
      <c r="BG25" s="32">
        <v>0.7352200327096774</v>
      </c>
      <c r="BH25" s="32">
        <v>0</v>
      </c>
      <c r="BI25" s="32">
        <v>0</v>
      </c>
      <c r="BJ25" s="32">
        <v>0.69958796977419346</v>
      </c>
      <c r="BK25" s="33">
        <f t="shared" si="2"/>
        <v>21.973815580536339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0.15543644687096772</v>
      </c>
      <c r="I26" s="32">
        <v>8.2319416777096794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0.14507038158064517</v>
      </c>
      <c r="S26" s="32">
        <v>0</v>
      </c>
      <c r="T26" s="32">
        <v>0</v>
      </c>
      <c r="U26" s="32">
        <v>0</v>
      </c>
      <c r="V26" s="32">
        <v>0.39683138948387098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1.3750070677419353E-2</v>
      </c>
      <c r="AC26" s="32">
        <v>0</v>
      </c>
      <c r="AD26" s="32">
        <v>0</v>
      </c>
      <c r="AE26" s="32">
        <v>0</v>
      </c>
      <c r="AF26" s="32">
        <v>0.37022712558064508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1.6618255664516128</v>
      </c>
      <c r="AW26" s="32">
        <v>9.4894795624838721</v>
      </c>
      <c r="AX26" s="32">
        <v>0</v>
      </c>
      <c r="AY26" s="32">
        <v>0</v>
      </c>
      <c r="AZ26" s="32">
        <v>2.3027162869654361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1.4110509781290319</v>
      </c>
      <c r="BG26" s="32">
        <v>0</v>
      </c>
      <c r="BH26" s="32">
        <v>0</v>
      </c>
      <c r="BI26" s="32">
        <v>0</v>
      </c>
      <c r="BJ26" s="32">
        <v>1.8308834736774191</v>
      </c>
      <c r="BK26" s="33">
        <f t="shared" si="2"/>
        <v>26.009212959610601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7.2598167999999991E-2</v>
      </c>
      <c r="I27" s="32">
        <v>0</v>
      </c>
      <c r="J27" s="32">
        <v>0</v>
      </c>
      <c r="K27" s="32">
        <v>0</v>
      </c>
      <c r="L27" s="32">
        <v>0.13773518983870967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8.1475980645161327E-3</v>
      </c>
      <c r="S27" s="32">
        <v>0</v>
      </c>
      <c r="T27" s="32">
        <v>0.35811149503225809</v>
      </c>
      <c r="U27" s="32">
        <v>0</v>
      </c>
      <c r="V27" s="32">
        <v>0.15719166509677418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7.3324782096774191E-2</v>
      </c>
      <c r="AC27" s="32">
        <v>0</v>
      </c>
      <c r="AD27" s="32">
        <v>0</v>
      </c>
      <c r="AE27" s="32">
        <v>0</v>
      </c>
      <c r="AF27" s="32">
        <v>0.43711530183870961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1.0778778882903226</v>
      </c>
      <c r="AW27" s="32">
        <v>2.8292698593548384</v>
      </c>
      <c r="AX27" s="32">
        <v>0</v>
      </c>
      <c r="AY27" s="32">
        <v>0</v>
      </c>
      <c r="AZ27" s="32">
        <v>7.0693708779653299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2.9786216837096773</v>
      </c>
      <c r="BG27" s="32">
        <v>0</v>
      </c>
      <c r="BH27" s="32">
        <v>0</v>
      </c>
      <c r="BI27" s="32">
        <v>0</v>
      </c>
      <c r="BJ27" s="32">
        <v>0.35406000822580641</v>
      </c>
      <c r="BK27" s="33">
        <f t="shared" si="2"/>
        <v>15.553424517513717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0.13989407212903224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3.1872046032258058E-2</v>
      </c>
      <c r="S28" s="32">
        <v>0</v>
      </c>
      <c r="T28" s="32">
        <v>0</v>
      </c>
      <c r="U28" s="32">
        <v>0</v>
      </c>
      <c r="V28" s="32">
        <v>0.1375742389354839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0.26043460561290321</v>
      </c>
      <c r="AC28" s="32">
        <v>0</v>
      </c>
      <c r="AD28" s="32">
        <v>0</v>
      </c>
      <c r="AE28" s="32">
        <v>0</v>
      </c>
      <c r="AF28" s="32">
        <v>0.90448403329032245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0.85462756583870969</v>
      </c>
      <c r="AW28" s="32">
        <v>1.126313735516129</v>
      </c>
      <c r="AX28" s="32">
        <v>0</v>
      </c>
      <c r="AY28" s="32">
        <v>0</v>
      </c>
      <c r="AZ28" s="32">
        <v>1.5566320621460423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1.6222016833225803</v>
      </c>
      <c r="BG28" s="32">
        <v>0.13892788825806451</v>
      </c>
      <c r="BH28" s="32">
        <v>0</v>
      </c>
      <c r="BI28" s="32">
        <v>0</v>
      </c>
      <c r="BJ28" s="32">
        <v>0.90624368812903233</v>
      </c>
      <c r="BK28" s="33">
        <f t="shared" si="2"/>
        <v>7.679205619210558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1.3576044580645154E-2</v>
      </c>
      <c r="I29" s="32">
        <v>0</v>
      </c>
      <c r="J29" s="32">
        <v>0</v>
      </c>
      <c r="K29" s="32">
        <v>0</v>
      </c>
      <c r="L29" s="32">
        <v>6.7865558903225778E-2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7.8149973548387094E-3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2.3464037741935485E-2</v>
      </c>
      <c r="AC29" s="32">
        <v>0</v>
      </c>
      <c r="AD29" s="32">
        <v>0</v>
      </c>
      <c r="AE29" s="32">
        <v>0</v>
      </c>
      <c r="AF29" s="32">
        <v>7.3066509032258059E-2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1.6112156774193552E-2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0.42399835300000005</v>
      </c>
      <c r="AW29" s="32">
        <v>0</v>
      </c>
      <c r="AX29" s="32">
        <v>0</v>
      </c>
      <c r="AY29" s="32">
        <v>0</v>
      </c>
      <c r="AZ29" s="32">
        <v>7.4595482491523951E-2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0.2523338906774194</v>
      </c>
      <c r="BG29" s="32">
        <v>0.30648095987096763</v>
      </c>
      <c r="BH29" s="32">
        <v>0</v>
      </c>
      <c r="BI29" s="32">
        <v>0</v>
      </c>
      <c r="BJ29" s="32">
        <v>0</v>
      </c>
      <c r="BK29" s="33">
        <f t="shared" si="2"/>
        <v>1.2593079904270077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0.10870872364516129</v>
      </c>
      <c r="I30" s="32">
        <v>0</v>
      </c>
      <c r="J30" s="32">
        <v>0</v>
      </c>
      <c r="K30" s="32">
        <v>0</v>
      </c>
      <c r="L30" s="32">
        <v>7.4203209709677434E-2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6.0310902870967749E-2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1.4426783096774195E-2</v>
      </c>
      <c r="AC30" s="32">
        <v>0</v>
      </c>
      <c r="AD30" s="32">
        <v>0</v>
      </c>
      <c r="AE30" s="32">
        <v>0</v>
      </c>
      <c r="AF30" s="32">
        <v>0.41151745616129032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1.696390483870967E-3</v>
      </c>
      <c r="AM30" s="32">
        <v>0</v>
      </c>
      <c r="AN30" s="32">
        <v>0</v>
      </c>
      <c r="AO30" s="32">
        <v>0</v>
      </c>
      <c r="AP30" s="32">
        <v>7.6394346129032231E-2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0.75816315741935469</v>
      </c>
      <c r="AW30" s="32">
        <v>0.34737059874193565</v>
      </c>
      <c r="AX30" s="32">
        <v>0</v>
      </c>
      <c r="AY30" s="32">
        <v>0</v>
      </c>
      <c r="AZ30" s="32">
        <v>0.52552730488395893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1.4682151436774193</v>
      </c>
      <c r="BG30" s="32">
        <v>0.23176971658064516</v>
      </c>
      <c r="BH30" s="32">
        <v>0</v>
      </c>
      <c r="BI30" s="32">
        <v>0</v>
      </c>
      <c r="BJ30" s="32">
        <v>0.44425021312903218</v>
      </c>
      <c r="BK30" s="33">
        <f t="shared" si="2"/>
        <v>4.5225539465291202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3.2905136451612904E-3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2.4778439193548378E-2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0.23773532080645166</v>
      </c>
      <c r="AW31" s="32">
        <v>0</v>
      </c>
      <c r="AX31" s="32">
        <v>0</v>
      </c>
      <c r="AY31" s="32">
        <v>0</v>
      </c>
      <c r="AZ31" s="32">
        <v>0.2622218377658817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0.23733114416129034</v>
      </c>
      <c r="BG31" s="32">
        <v>0.38105168651612903</v>
      </c>
      <c r="BH31" s="32">
        <v>0</v>
      </c>
      <c r="BI31" s="32">
        <v>0</v>
      </c>
      <c r="BJ31" s="32">
        <v>4.6912476903225801E-2</v>
      </c>
      <c r="BK31" s="33">
        <f t="shared" si="2"/>
        <v>1.1933214189916883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0.14794703300000001</v>
      </c>
      <c r="I32" s="32">
        <v>0</v>
      </c>
      <c r="J32" s="32">
        <v>0</v>
      </c>
      <c r="K32" s="32">
        <v>0</v>
      </c>
      <c r="L32" s="32">
        <v>0.91076704767741923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8.4342465967741947E-2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5.9385752967741956E-2</v>
      </c>
      <c r="AC32" s="32">
        <v>0</v>
      </c>
      <c r="AD32" s="32">
        <v>0</v>
      </c>
      <c r="AE32" s="32">
        <v>0</v>
      </c>
      <c r="AF32" s="32">
        <v>0.20982467409677413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1.9031395806451613E-2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1.1127359543548385</v>
      </c>
      <c r="AW32" s="32">
        <v>4.8112598192580665</v>
      </c>
      <c r="AX32" s="32">
        <v>0</v>
      </c>
      <c r="AY32" s="32">
        <v>0</v>
      </c>
      <c r="AZ32" s="32">
        <v>2.2388281629115201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0.98238008464516124</v>
      </c>
      <c r="BG32" s="32">
        <v>0</v>
      </c>
      <c r="BH32" s="32">
        <v>0</v>
      </c>
      <c r="BI32" s="32">
        <v>0</v>
      </c>
      <c r="BJ32" s="32">
        <v>1.2523865197096775</v>
      </c>
      <c r="BK32" s="33">
        <f t="shared" si="2"/>
        <v>11.828888910395392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0.16059123567741934</v>
      </c>
      <c r="I33" s="32">
        <v>0</v>
      </c>
      <c r="J33" s="32">
        <v>0</v>
      </c>
      <c r="K33" s="32">
        <v>0</v>
      </c>
      <c r="L33" s="32">
        <v>0.24996502483870969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2.3874323806451617E-2</v>
      </c>
      <c r="S33" s="32">
        <v>0</v>
      </c>
      <c r="T33" s="32">
        <v>0</v>
      </c>
      <c r="U33" s="32">
        <v>0</v>
      </c>
      <c r="V33" s="32">
        <v>6.3157754322580639E-2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4.9360542935483878E-2</v>
      </c>
      <c r="AC33" s="32">
        <v>0</v>
      </c>
      <c r="AD33" s="32">
        <v>0</v>
      </c>
      <c r="AE33" s="32">
        <v>0</v>
      </c>
      <c r="AF33" s="32">
        <v>5.6397884870967752E-2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1.3742004135806456</v>
      </c>
      <c r="AW33" s="32">
        <v>0.60898188209677417</v>
      </c>
      <c r="AX33" s="32">
        <v>0</v>
      </c>
      <c r="AY33" s="32">
        <v>0</v>
      </c>
      <c r="AZ33" s="32">
        <v>2.3417371023520333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1.1981554264193548</v>
      </c>
      <c r="BG33" s="32">
        <v>0</v>
      </c>
      <c r="BH33" s="32">
        <v>0</v>
      </c>
      <c r="BI33" s="32">
        <v>0</v>
      </c>
      <c r="BJ33" s="32">
        <v>0.8491397874838712</v>
      </c>
      <c r="BK33" s="33">
        <f t="shared" si="2"/>
        <v>6.9755613783842918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0.41005004022580649</v>
      </c>
      <c r="I34" s="32">
        <v>5.8011035064516124E-2</v>
      </c>
      <c r="J34" s="32">
        <v>0</v>
      </c>
      <c r="K34" s="32">
        <v>0</v>
      </c>
      <c r="L34" s="32">
        <v>0.21311218751612904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0.10488902700000001</v>
      </c>
      <c r="S34" s="32">
        <v>0.2411484015483871</v>
      </c>
      <c r="T34" s="32">
        <v>0</v>
      </c>
      <c r="U34" s="32">
        <v>0</v>
      </c>
      <c r="V34" s="32">
        <v>0.20963412106451612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0.12126847674193547</v>
      </c>
      <c r="AC34" s="32">
        <v>1.5100674193548387E-2</v>
      </c>
      <c r="AD34" s="32">
        <v>0</v>
      </c>
      <c r="AE34" s="32">
        <v>0</v>
      </c>
      <c r="AF34" s="32">
        <v>0.20361968738709679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1.3808401371612904</v>
      </c>
      <c r="AW34" s="32">
        <v>7.9202711519999971</v>
      </c>
      <c r="AX34" s="32">
        <v>0</v>
      </c>
      <c r="AY34" s="32">
        <v>0</v>
      </c>
      <c r="AZ34" s="32">
        <v>14.165465892890992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1.5872980172903224</v>
      </c>
      <c r="BG34" s="32">
        <v>0.19792918864516132</v>
      </c>
      <c r="BH34" s="32">
        <v>0</v>
      </c>
      <c r="BI34" s="32">
        <v>0</v>
      </c>
      <c r="BJ34" s="32">
        <v>0.29631474916129036</v>
      </c>
      <c r="BK34" s="33">
        <f t="shared" si="2"/>
        <v>27.12495278789099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9.6842559903225781E-2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0.1214350491612903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1.0033961290322581E-2</v>
      </c>
      <c r="AC35" s="32">
        <v>0</v>
      </c>
      <c r="AD35" s="32">
        <v>0</v>
      </c>
      <c r="AE35" s="32">
        <v>0</v>
      </c>
      <c r="AF35" s="32">
        <v>0.24656544561290322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0.53896481070967739</v>
      </c>
      <c r="AW35" s="32">
        <v>0.23259357977419348</v>
      </c>
      <c r="AX35" s="32">
        <v>0</v>
      </c>
      <c r="AY35" s="32">
        <v>0</v>
      </c>
      <c r="AZ35" s="32">
        <v>2.7079318087726101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1.1630251687741935</v>
      </c>
      <c r="BG35" s="32">
        <v>1.5896423000000007E-2</v>
      </c>
      <c r="BH35" s="32">
        <v>0</v>
      </c>
      <c r="BI35" s="32">
        <v>0</v>
      </c>
      <c r="BJ35" s="32">
        <v>0.49030671958064531</v>
      </c>
      <c r="BK35" s="33">
        <f t="shared" si="2"/>
        <v>5.6235955265790611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0.28850408490322582</v>
      </c>
      <c r="I36" s="32">
        <v>0</v>
      </c>
      <c r="J36" s="32">
        <v>0</v>
      </c>
      <c r="K36" s="32">
        <v>0</v>
      </c>
      <c r="L36" s="32">
        <v>9.493833548387097E-2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7.595066838709677E-2</v>
      </c>
      <c r="S36" s="32">
        <v>0</v>
      </c>
      <c r="T36" s="32">
        <v>0</v>
      </c>
      <c r="U36" s="32">
        <v>0</v>
      </c>
      <c r="V36" s="32">
        <v>5.4250477419354834E-2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0.13889696193548387</v>
      </c>
      <c r="AW36" s="32">
        <v>0</v>
      </c>
      <c r="AX36" s="32">
        <v>0</v>
      </c>
      <c r="AY36" s="32">
        <v>0</v>
      </c>
      <c r="AZ36" s="32">
        <v>1.0922830117580664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3.3242347741935484E-2</v>
      </c>
      <c r="BG36" s="32">
        <v>0</v>
      </c>
      <c r="BH36" s="32">
        <v>0</v>
      </c>
      <c r="BI36" s="32">
        <v>0</v>
      </c>
      <c r="BJ36" s="32">
        <v>0</v>
      </c>
      <c r="BK36" s="33">
        <f t="shared" si="2"/>
        <v>1.7780658876290343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0.10109494354838709</v>
      </c>
      <c r="I37" s="32">
        <v>0</v>
      </c>
      <c r="J37" s="32">
        <v>0</v>
      </c>
      <c r="K37" s="32">
        <v>0</v>
      </c>
      <c r="L37" s="32">
        <v>0.33698314516129035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0.13479325806451611</v>
      </c>
      <c r="S37" s="32">
        <v>0.13479325806451611</v>
      </c>
      <c r="T37" s="32">
        <v>0</v>
      </c>
      <c r="U37" s="32">
        <v>0</v>
      </c>
      <c r="V37" s="32">
        <v>0.13479325806451611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6.5479305870967744E-2</v>
      </c>
      <c r="AW37" s="32">
        <v>0</v>
      </c>
      <c r="AX37" s="32">
        <v>0</v>
      </c>
      <c r="AY37" s="32">
        <v>0</v>
      </c>
      <c r="AZ37" s="32">
        <v>1.5410226289659286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5.8176312387096779E-2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2.5071361101272189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7.9725041290322568E-2</v>
      </c>
      <c r="I38" s="32">
        <v>0</v>
      </c>
      <c r="J38" s="32">
        <v>0</v>
      </c>
      <c r="K38" s="32">
        <v>0</v>
      </c>
      <c r="L38" s="32">
        <v>6.8728483870967749E-2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0.10232095038709678</v>
      </c>
      <c r="S38" s="32">
        <v>0</v>
      </c>
      <c r="T38" s="32">
        <v>0</v>
      </c>
      <c r="U38" s="32">
        <v>0</v>
      </c>
      <c r="V38" s="32">
        <v>2.0702846838709679E-2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5.4089554032258055E-2</v>
      </c>
      <c r="AW38" s="32">
        <v>0</v>
      </c>
      <c r="AX38" s="32">
        <v>0</v>
      </c>
      <c r="AY38" s="32">
        <v>0</v>
      </c>
      <c r="AZ38" s="32">
        <v>1.6747672057588445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9.6749764838709673E-2</v>
      </c>
      <c r="BG38" s="32">
        <v>6.7970000000000003E-2</v>
      </c>
      <c r="BH38" s="32">
        <v>0</v>
      </c>
      <c r="BI38" s="32">
        <v>0</v>
      </c>
      <c r="BJ38" s="32">
        <v>0.24667121041935483</v>
      </c>
      <c r="BK38" s="33">
        <f t="shared" si="2"/>
        <v>2.4117250574362639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0.18233623751612904</v>
      </c>
      <c r="I39" s="32">
        <v>0</v>
      </c>
      <c r="J39" s="32">
        <v>0</v>
      </c>
      <c r="K39" s="32">
        <v>0</v>
      </c>
      <c r="L39" s="32">
        <v>1.1975767702903224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5.3985522580645165E-2</v>
      </c>
      <c r="S39" s="32">
        <v>0</v>
      </c>
      <c r="T39" s="32">
        <v>0</v>
      </c>
      <c r="U39" s="32">
        <v>0</v>
      </c>
      <c r="V39" s="32">
        <v>0.57070374364516141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0.11119862751612904</v>
      </c>
      <c r="AW39" s="32">
        <v>0.13410532258064517</v>
      </c>
      <c r="AX39" s="32">
        <v>0</v>
      </c>
      <c r="AY39" s="32">
        <v>0</v>
      </c>
      <c r="AZ39" s="32">
        <v>1.5993192640205349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0.15841517254838711</v>
      </c>
      <c r="BG39" s="32">
        <v>0</v>
      </c>
      <c r="BH39" s="32">
        <v>0</v>
      </c>
      <c r="BI39" s="32">
        <v>0</v>
      </c>
      <c r="BJ39" s="32">
        <v>0.13879900887096774</v>
      </c>
      <c r="BK39" s="33">
        <f t="shared" si="2"/>
        <v>4.1464396695689221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0.18481289767741932</v>
      </c>
      <c r="I40" s="32">
        <v>0</v>
      </c>
      <c r="J40" s="32">
        <v>0</v>
      </c>
      <c r="K40" s="32">
        <v>0</v>
      </c>
      <c r="L40" s="32">
        <v>0.53736490322580643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2.4181420645161281E-2</v>
      </c>
      <c r="S40" s="32">
        <v>0</v>
      </c>
      <c r="T40" s="32">
        <v>0</v>
      </c>
      <c r="U40" s="32">
        <v>0</v>
      </c>
      <c r="V40" s="32">
        <v>9.4038858064516118E-2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4.7996860645161288E-2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0.34582504858064517</v>
      </c>
      <c r="AW40" s="32">
        <v>0</v>
      </c>
      <c r="AX40" s="32">
        <v>0</v>
      </c>
      <c r="AY40" s="32">
        <v>0</v>
      </c>
      <c r="AZ40" s="32">
        <v>2.0227140168477611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0.11966604493548388</v>
      </c>
      <c r="BG40" s="32">
        <v>0</v>
      </c>
      <c r="BH40" s="32">
        <v>0</v>
      </c>
      <c r="BI40" s="32">
        <v>0</v>
      </c>
      <c r="BJ40" s="32">
        <v>0.3717780161612903</v>
      </c>
      <c r="BK40" s="33">
        <f t="shared" si="2"/>
        <v>3.7483780667832449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0.93657925958064525</v>
      </c>
      <c r="I41" s="32">
        <v>0</v>
      </c>
      <c r="J41" s="32">
        <v>0</v>
      </c>
      <c r="K41" s="32">
        <v>0</v>
      </c>
      <c r="L41" s="32">
        <v>28.129028089645164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0.81969931529032247</v>
      </c>
      <c r="S41" s="32">
        <v>0.57758993548387094</v>
      </c>
      <c r="T41" s="32">
        <v>0</v>
      </c>
      <c r="U41" s="32">
        <v>0</v>
      </c>
      <c r="V41" s="32">
        <v>4.2138092849032258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0.12869021112903228</v>
      </c>
      <c r="AC41" s="32">
        <v>0</v>
      </c>
      <c r="AD41" s="32">
        <v>0</v>
      </c>
      <c r="AE41" s="32">
        <v>0</v>
      </c>
      <c r="AF41" s="32">
        <v>0.57507949032258066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1.4026329032258063E-2</v>
      </c>
      <c r="AM41" s="32">
        <v>0</v>
      </c>
      <c r="AN41" s="32">
        <v>0</v>
      </c>
      <c r="AO41" s="32">
        <v>0</v>
      </c>
      <c r="AP41" s="32">
        <v>9.8184303225806444E-2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14.917168908903228</v>
      </c>
      <c r="AW41" s="32">
        <v>15.179005619709677</v>
      </c>
      <c r="AX41" s="32">
        <v>0</v>
      </c>
      <c r="AY41" s="32">
        <v>0</v>
      </c>
      <c r="AZ41" s="32">
        <v>123.71377854002732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23.218988323032256</v>
      </c>
      <c r="BG41" s="32">
        <v>3.2821469672258066</v>
      </c>
      <c r="BH41" s="32">
        <v>0.21039748258064517</v>
      </c>
      <c r="BI41" s="32">
        <v>0</v>
      </c>
      <c r="BJ41" s="32">
        <v>14.365419188064511</v>
      </c>
      <c r="BK41" s="33">
        <f t="shared" si="2"/>
        <v>230.37959124815634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2.5760917096774194E-2</v>
      </c>
      <c r="I42" s="32">
        <v>0</v>
      </c>
      <c r="J42" s="32">
        <v>0</v>
      </c>
      <c r="K42" s="32">
        <v>0</v>
      </c>
      <c r="L42" s="32">
        <v>0.21693403870967742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4.4742645483870976E-2</v>
      </c>
      <c r="S42" s="32">
        <v>6.7791887096774195E-2</v>
      </c>
      <c r="T42" s="32">
        <v>0</v>
      </c>
      <c r="U42" s="32">
        <v>0</v>
      </c>
      <c r="V42" s="32">
        <v>0.13254806419354836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7.4060835483870963E-2</v>
      </c>
      <c r="AW42" s="32">
        <v>0</v>
      </c>
      <c r="AX42" s="32">
        <v>0</v>
      </c>
      <c r="AY42" s="32">
        <v>0</v>
      </c>
      <c r="AZ42" s="32">
        <v>9.6780276133974372E-2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0.19425721396774193</v>
      </c>
      <c r="BG42" s="32">
        <v>0</v>
      </c>
      <c r="BH42" s="32">
        <v>0</v>
      </c>
      <c r="BI42" s="32">
        <v>0</v>
      </c>
      <c r="BJ42" s="32">
        <v>3.1021019258064518E-2</v>
      </c>
      <c r="BK42" s="33">
        <f t="shared" si="2"/>
        <v>0.883896897424297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1.3518641935483871E-3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0.15102671096774195</v>
      </c>
      <c r="AW43" s="32">
        <v>0</v>
      </c>
      <c r="AX43" s="32">
        <v>0</v>
      </c>
      <c r="AY43" s="32">
        <v>0</v>
      </c>
      <c r="AZ43" s="32">
        <v>2.4162514838709677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2.5686300590322579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0.19785966251612905</v>
      </c>
      <c r="I44" s="32">
        <v>0</v>
      </c>
      <c r="J44" s="32">
        <v>0</v>
      </c>
      <c r="K44" s="32">
        <v>0</v>
      </c>
      <c r="L44" s="32">
        <v>0.8344600806451612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6.9427078709677431E-2</v>
      </c>
      <c r="S44" s="32">
        <v>0</v>
      </c>
      <c r="T44" s="32">
        <v>0</v>
      </c>
      <c r="U44" s="32">
        <v>0</v>
      </c>
      <c r="V44" s="32">
        <v>6.6756806451612916E-2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6.6314435483870969E-3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0.37393728329032261</v>
      </c>
      <c r="AW44" s="32">
        <v>0</v>
      </c>
      <c r="AX44" s="32">
        <v>0</v>
      </c>
      <c r="AY44" s="32">
        <v>0</v>
      </c>
      <c r="AZ44" s="32">
        <v>0.21883763718265264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0.10290995603225808</v>
      </c>
      <c r="BG44" s="32">
        <v>0</v>
      </c>
      <c r="BH44" s="32">
        <v>0</v>
      </c>
      <c r="BI44" s="32">
        <v>0</v>
      </c>
      <c r="BJ44" s="32">
        <v>3.3137323419354839E-2</v>
      </c>
      <c r="BK44" s="33">
        <f t="shared" si="2"/>
        <v>1.903957271795556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0.42206112506451615</v>
      </c>
      <c r="I45" s="32">
        <v>4.2875496774193531E-3</v>
      </c>
      <c r="J45" s="32">
        <v>0</v>
      </c>
      <c r="K45" s="32">
        <v>0</v>
      </c>
      <c r="L45" s="32">
        <v>8.8026450080645162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0.46313423722580649</v>
      </c>
      <c r="S45" s="32">
        <v>0</v>
      </c>
      <c r="T45" s="32">
        <v>0</v>
      </c>
      <c r="U45" s="32">
        <v>0</v>
      </c>
      <c r="V45" s="32">
        <v>8.6524281677419337E-2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6.0069931000000007E-2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14.779402051096776</v>
      </c>
      <c r="AW45" s="32">
        <v>6.1590972071612908</v>
      </c>
      <c r="AX45" s="32">
        <v>0</v>
      </c>
      <c r="AY45" s="32">
        <v>0</v>
      </c>
      <c r="AZ45" s="32">
        <v>69.959715166179976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17.36924963374193</v>
      </c>
      <c r="BG45" s="32">
        <v>5.555492903225806E-2</v>
      </c>
      <c r="BH45" s="32">
        <v>0</v>
      </c>
      <c r="BI45" s="32">
        <v>0</v>
      </c>
      <c r="BJ45" s="32">
        <v>9.3484372376774179</v>
      </c>
      <c r="BK45" s="33">
        <f t="shared" si="2"/>
        <v>127.51017835759932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6.6633145161290326E-4</v>
      </c>
      <c r="I46" s="32">
        <v>0</v>
      </c>
      <c r="J46" s="32">
        <v>0</v>
      </c>
      <c r="K46" s="32">
        <v>0</v>
      </c>
      <c r="L46" s="32">
        <v>1.9989943548387096E-2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5.3131100967741922E-2</v>
      </c>
      <c r="AW46" s="32">
        <v>0</v>
      </c>
      <c r="AX46" s="32">
        <v>0</v>
      </c>
      <c r="AY46" s="32">
        <v>0</v>
      </c>
      <c r="AZ46" s="32">
        <v>0.19782970863501623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2.5243583870967739E-2</v>
      </c>
      <c r="BG46" s="32">
        <v>0</v>
      </c>
      <c r="BH46" s="32">
        <v>0</v>
      </c>
      <c r="BI46" s="32">
        <v>0</v>
      </c>
      <c r="BJ46" s="32">
        <v>0</v>
      </c>
      <c r="BK46" s="33">
        <f t="shared" si="2"/>
        <v>0.29686066847372589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0.23226970283870965</v>
      </c>
      <c r="I47" s="32">
        <v>1.3273603225806452E-2</v>
      </c>
      <c r="J47" s="32">
        <v>0</v>
      </c>
      <c r="K47" s="32">
        <v>0</v>
      </c>
      <c r="L47" s="32">
        <v>0.92725166651612911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9.2915222580645142E-3</v>
      </c>
      <c r="S47" s="32">
        <v>0</v>
      </c>
      <c r="T47" s="32">
        <v>0</v>
      </c>
      <c r="U47" s="32">
        <v>0</v>
      </c>
      <c r="V47" s="32">
        <v>0.39199192516129033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5.4767946096774191E-2</v>
      </c>
      <c r="AW47" s="32">
        <v>6.613233870967742E-3</v>
      </c>
      <c r="AX47" s="32">
        <v>0</v>
      </c>
      <c r="AY47" s="32">
        <v>0</v>
      </c>
      <c r="AZ47" s="32">
        <v>0.33066169347875701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6.816426551612903E-2</v>
      </c>
      <c r="BG47" s="32">
        <v>0</v>
      </c>
      <c r="BH47" s="32">
        <v>0</v>
      </c>
      <c r="BI47" s="32">
        <v>0</v>
      </c>
      <c r="BJ47" s="32">
        <v>0.11507026935483872</v>
      </c>
      <c r="BK47" s="33">
        <f t="shared" si="2"/>
        <v>2.149355828317467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0.18284181651612905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1.2581374032258069E-2</v>
      </c>
      <c r="S48" s="32">
        <v>0</v>
      </c>
      <c r="T48" s="32">
        <v>0</v>
      </c>
      <c r="U48" s="32">
        <v>0</v>
      </c>
      <c r="V48" s="32">
        <v>6.621775806451613E-2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7.455761870967742E-2</v>
      </c>
      <c r="AW48" s="32">
        <v>0</v>
      </c>
      <c r="AX48" s="32">
        <v>0</v>
      </c>
      <c r="AY48" s="32">
        <v>0</v>
      </c>
      <c r="AZ48" s="32">
        <v>6.5355179606308127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9.9902177161290323E-2</v>
      </c>
      <c r="BG48" s="32">
        <v>0</v>
      </c>
      <c r="BH48" s="32">
        <v>0</v>
      </c>
      <c r="BI48" s="32">
        <v>0</v>
      </c>
      <c r="BJ48" s="32">
        <v>0.65978873941935468</v>
      </c>
      <c r="BK48" s="33">
        <f t="shared" si="2"/>
        <v>7.6314074445340383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0.16857190790322585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1.324800322580645E-3</v>
      </c>
      <c r="S49" s="32">
        <v>0</v>
      </c>
      <c r="T49" s="32">
        <v>0</v>
      </c>
      <c r="U49" s="32">
        <v>0</v>
      </c>
      <c r="V49" s="32">
        <v>0.12742897661290323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7.6983670387096775E-2</v>
      </c>
      <c r="AW49" s="32">
        <v>0</v>
      </c>
      <c r="AX49" s="32">
        <v>0</v>
      </c>
      <c r="AY49" s="32">
        <v>0</v>
      </c>
      <c r="AZ49" s="32">
        <v>0.13186590315483021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0.1216944176451613</v>
      </c>
      <c r="BG49" s="32">
        <v>0</v>
      </c>
      <c r="BH49" s="32">
        <v>0</v>
      </c>
      <c r="BI49" s="32">
        <v>0</v>
      </c>
      <c r="BJ49" s="32">
        <v>6.5932951612903218E-2</v>
      </c>
      <c r="BK49" s="33">
        <f t="shared" si="2"/>
        <v>0.69380262763870126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5.4789610844838705</v>
      </c>
      <c r="I50" s="32">
        <v>0</v>
      </c>
      <c r="J50" s="32">
        <v>0</v>
      </c>
      <c r="K50" s="32">
        <v>0</v>
      </c>
      <c r="L50" s="32">
        <v>7.4749785358064518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2.9834617548387097E-2</v>
      </c>
      <c r="S50" s="32">
        <v>0</v>
      </c>
      <c r="T50" s="32">
        <v>0</v>
      </c>
      <c r="U50" s="32">
        <v>0</v>
      </c>
      <c r="V50" s="32">
        <v>7.6663829258064503E-2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0.75027852838709697</v>
      </c>
      <c r="AW50" s="32">
        <v>0</v>
      </c>
      <c r="AX50" s="32">
        <v>0</v>
      </c>
      <c r="AY50" s="32">
        <v>0</v>
      </c>
      <c r="AZ50" s="32">
        <v>1.2093377311753488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0.13787620748387097</v>
      </c>
      <c r="BG50" s="32">
        <v>0</v>
      </c>
      <c r="BH50" s="32">
        <v>0</v>
      </c>
      <c r="BI50" s="32">
        <v>0</v>
      </c>
      <c r="BJ50" s="32">
        <v>1.7042922387096775</v>
      </c>
      <c r="BK50" s="33">
        <f t="shared" si="2"/>
        <v>16.862222772852768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0.28682376596774201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2.1799134677419355E-2</v>
      </c>
      <c r="S51" s="32">
        <v>0</v>
      </c>
      <c r="T51" s="32">
        <v>0</v>
      </c>
      <c r="U51" s="32">
        <v>0</v>
      </c>
      <c r="V51" s="32">
        <v>0.13211596774193549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7.6475944709677418E-2</v>
      </c>
      <c r="AW51" s="32">
        <v>0</v>
      </c>
      <c r="AX51" s="32">
        <v>0</v>
      </c>
      <c r="AY51" s="32">
        <v>0</v>
      </c>
      <c r="AZ51" s="32">
        <v>3.3908503995605019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0.12211988667741935</v>
      </c>
      <c r="BG51" s="32">
        <v>0.3440753476451614</v>
      </c>
      <c r="BH51" s="32">
        <v>0</v>
      </c>
      <c r="BI51" s="32">
        <v>0</v>
      </c>
      <c r="BJ51" s="32">
        <v>1.4466540000000001</v>
      </c>
      <c r="BK51" s="33">
        <f t="shared" si="2"/>
        <v>5.8209144469798577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5.7722886161290315E-2</v>
      </c>
      <c r="I52" s="32">
        <v>0</v>
      </c>
      <c r="J52" s="32">
        <v>0</v>
      </c>
      <c r="K52" s="32">
        <v>0</v>
      </c>
      <c r="L52" s="32">
        <v>4.742134193548387E-2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0.19427414138709678</v>
      </c>
      <c r="S52" s="32">
        <v>0</v>
      </c>
      <c r="T52" s="32">
        <v>0</v>
      </c>
      <c r="U52" s="32">
        <v>0</v>
      </c>
      <c r="V52" s="32">
        <v>0.29807700645161289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0.26690334148387096</v>
      </c>
      <c r="AW52" s="32">
        <v>0</v>
      </c>
      <c r="AX52" s="32">
        <v>0</v>
      </c>
      <c r="AY52" s="32">
        <v>0</v>
      </c>
      <c r="AZ52" s="32">
        <v>0.91556998720195837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0.23566877374193548</v>
      </c>
      <c r="BG52" s="32">
        <v>0</v>
      </c>
      <c r="BH52" s="32">
        <v>0</v>
      </c>
      <c r="BI52" s="32">
        <v>0</v>
      </c>
      <c r="BJ52" s="32">
        <v>0.87014874193548397</v>
      </c>
      <c r="BK52" s="33">
        <f t="shared" si="2"/>
        <v>2.8857862202987326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3.413138738709677E-2</v>
      </c>
      <c r="I53" s="32">
        <v>0</v>
      </c>
      <c r="J53" s="32">
        <v>0</v>
      </c>
      <c r="K53" s="32">
        <v>0</v>
      </c>
      <c r="L53" s="32">
        <v>0.54190555412903241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3.1648544516129036E-2</v>
      </c>
      <c r="S53" s="32">
        <v>0</v>
      </c>
      <c r="T53" s="32">
        <v>0</v>
      </c>
      <c r="U53" s="32">
        <v>0</v>
      </c>
      <c r="V53" s="32">
        <v>5.2747574193548391E-2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0.16528739225806452</v>
      </c>
      <c r="AW53" s="32">
        <v>0</v>
      </c>
      <c r="AX53" s="32">
        <v>0</v>
      </c>
      <c r="AY53" s="32">
        <v>0</v>
      </c>
      <c r="AZ53" s="32">
        <v>3.7828202298926299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8.0767753193548383E-2</v>
      </c>
      <c r="BG53" s="32">
        <v>0</v>
      </c>
      <c r="BH53" s="32">
        <v>0</v>
      </c>
      <c r="BI53" s="32">
        <v>0</v>
      </c>
      <c r="BJ53" s="32">
        <v>0.16799395012903226</v>
      </c>
      <c r="BK53" s="33">
        <f t="shared" si="2"/>
        <v>4.8573023856990813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0.1057256375483871</v>
      </c>
      <c r="I54" s="32">
        <v>0</v>
      </c>
      <c r="J54" s="32">
        <v>0</v>
      </c>
      <c r="K54" s="32">
        <v>0</v>
      </c>
      <c r="L54" s="32">
        <v>0.84664515225806447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6.5835548387096779E-2</v>
      </c>
      <c r="S54" s="32">
        <v>0</v>
      </c>
      <c r="T54" s="32">
        <v>0</v>
      </c>
      <c r="U54" s="32">
        <v>0</v>
      </c>
      <c r="V54" s="32">
        <v>6.5835548387096779E-2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7.8723116129032281E-3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0.17132036458064515</v>
      </c>
      <c r="AW54" s="32">
        <v>0</v>
      </c>
      <c r="AX54" s="32">
        <v>0</v>
      </c>
      <c r="AY54" s="32">
        <v>0</v>
      </c>
      <c r="AZ54" s="32">
        <v>1.8893547866779872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0.17084985177419354</v>
      </c>
      <c r="BG54" s="32">
        <v>0</v>
      </c>
      <c r="BH54" s="32">
        <v>0</v>
      </c>
      <c r="BI54" s="32">
        <v>0</v>
      </c>
      <c r="BJ54" s="32">
        <v>0.34112038264516131</v>
      </c>
      <c r="BK54" s="33">
        <f t="shared" si="2"/>
        <v>3.6645595838715352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0.1028153244516129</v>
      </c>
      <c r="I55" s="32">
        <v>0</v>
      </c>
      <c r="J55" s="32">
        <v>0</v>
      </c>
      <c r="K55" s="32">
        <v>0</v>
      </c>
      <c r="L55" s="32">
        <v>6.5822870967741934E-2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1.6455717741935483E-2</v>
      </c>
      <c r="S55" s="32">
        <v>0</v>
      </c>
      <c r="T55" s="32">
        <v>0</v>
      </c>
      <c r="U55" s="32">
        <v>0</v>
      </c>
      <c r="V55" s="32">
        <v>6.5822870967741934E-2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6.5621951612903229E-3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0.10079531764516128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0.13255634229032265</v>
      </c>
      <c r="BK55" s="33">
        <f t="shared" si="2"/>
        <v>0.4908306392258065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3.5361769096774201E-2</v>
      </c>
      <c r="I56" s="32">
        <v>0</v>
      </c>
      <c r="J56" s="32">
        <v>0</v>
      </c>
      <c r="K56" s="32">
        <v>0</v>
      </c>
      <c r="L56" s="32">
        <v>0.31241005877419359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7.847698064516127E-3</v>
      </c>
      <c r="S56" s="32">
        <v>0</v>
      </c>
      <c r="T56" s="32">
        <v>0</v>
      </c>
      <c r="U56" s="32">
        <v>0</v>
      </c>
      <c r="V56" s="32">
        <v>0.11967434412903222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0.21113730096774191</v>
      </c>
      <c r="AW56" s="32">
        <v>0</v>
      </c>
      <c r="AX56" s="32">
        <v>0</v>
      </c>
      <c r="AY56" s="32">
        <v>0</v>
      </c>
      <c r="AZ56" s="32">
        <v>1.3563003620154439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1.3039316129032258E-2</v>
      </c>
      <c r="BG56" s="32">
        <v>0</v>
      </c>
      <c r="BH56" s="32">
        <v>0</v>
      </c>
      <c r="BI56" s="32">
        <v>0</v>
      </c>
      <c r="BJ56" s="32">
        <v>0</v>
      </c>
      <c r="BK56" s="33">
        <f t="shared" si="2"/>
        <v>2.0557708491767341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8.0304116290322566E-2</v>
      </c>
      <c r="I57" s="32">
        <v>0</v>
      </c>
      <c r="J57" s="32">
        <v>0</v>
      </c>
      <c r="K57" s="32">
        <v>0</v>
      </c>
      <c r="L57" s="32">
        <v>0.73203705806451613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1.3072090322580646E-2</v>
      </c>
      <c r="S57" s="32">
        <v>0</v>
      </c>
      <c r="T57" s="32">
        <v>0</v>
      </c>
      <c r="U57" s="32">
        <v>0</v>
      </c>
      <c r="V57" s="32">
        <v>7.8432541935483879E-2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0.10815179151612903</v>
      </c>
      <c r="AW57" s="32">
        <v>0</v>
      </c>
      <c r="AX57" s="32">
        <v>0</v>
      </c>
      <c r="AY57" s="32">
        <v>0</v>
      </c>
      <c r="AZ57" s="32">
        <v>1.4204647713997054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2.6063812903225805E-2</v>
      </c>
      <c r="BG57" s="32">
        <v>0</v>
      </c>
      <c r="BH57" s="32">
        <v>0</v>
      </c>
      <c r="BI57" s="32">
        <v>0</v>
      </c>
      <c r="BJ57" s="32">
        <v>0</v>
      </c>
      <c r="BK57" s="33">
        <f t="shared" si="2"/>
        <v>2.4585261824319633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0.23591965303225809</v>
      </c>
      <c r="I58" s="32">
        <v>0</v>
      </c>
      <c r="J58" s="32">
        <v>0</v>
      </c>
      <c r="K58" s="32">
        <v>0</v>
      </c>
      <c r="L58" s="32">
        <v>0.39705505967741939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0.16420582129032263</v>
      </c>
      <c r="S58" s="32">
        <v>0</v>
      </c>
      <c r="T58" s="32">
        <v>0</v>
      </c>
      <c r="U58" s="32">
        <v>0</v>
      </c>
      <c r="V58" s="32">
        <v>0.30956835161290325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0.84889737232258056</v>
      </c>
      <c r="AW58" s="32">
        <v>1.3128977419354839</v>
      </c>
      <c r="AX58" s="32">
        <v>0</v>
      </c>
      <c r="AY58" s="32">
        <v>0</v>
      </c>
      <c r="AZ58" s="32">
        <v>1.5925425413914605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0.78084866283870968</v>
      </c>
      <c r="BG58" s="32">
        <v>0</v>
      </c>
      <c r="BH58" s="32">
        <v>0</v>
      </c>
      <c r="BI58" s="32">
        <v>0</v>
      </c>
      <c r="BJ58" s="32">
        <v>0.57767500645161296</v>
      </c>
      <c r="BK58" s="33">
        <f t="shared" si="2"/>
        <v>6.2196102105527507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2.6077896774193549E-2</v>
      </c>
      <c r="I59" s="32">
        <v>0</v>
      </c>
      <c r="J59" s="32">
        <v>0</v>
      </c>
      <c r="K59" s="32">
        <v>0</v>
      </c>
      <c r="L59" s="32">
        <v>0.57371372903225815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0.14960404309677419</v>
      </c>
      <c r="AW59" s="32">
        <v>0</v>
      </c>
      <c r="AX59" s="32">
        <v>0</v>
      </c>
      <c r="AY59" s="32">
        <v>0</v>
      </c>
      <c r="AZ59" s="32">
        <v>2.1578131161179326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1.3000304000000004E-2</v>
      </c>
      <c r="BG59" s="32">
        <v>0</v>
      </c>
      <c r="BH59" s="32">
        <v>0</v>
      </c>
      <c r="BI59" s="32">
        <v>0</v>
      </c>
      <c r="BJ59" s="32">
        <v>1.5602672743548387</v>
      </c>
      <c r="BK59" s="33">
        <f t="shared" si="2"/>
        <v>4.4804763633759972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9.8783349580645136E-2</v>
      </c>
      <c r="I60" s="32">
        <v>0</v>
      </c>
      <c r="J60" s="32">
        <v>0</v>
      </c>
      <c r="K60" s="32">
        <v>0</v>
      </c>
      <c r="L60" s="32">
        <v>2.4751998709677415E-2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3.5173892903225798E-2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9.7389900000000001E-2</v>
      </c>
      <c r="AW60" s="32">
        <v>0</v>
      </c>
      <c r="AX60" s="32">
        <v>0</v>
      </c>
      <c r="AY60" s="32">
        <v>0</v>
      </c>
      <c r="AZ60" s="32">
        <v>0.72727489039372739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0.25974103225806455</v>
      </c>
      <c r="BK60" s="33">
        <f t="shared" si="2"/>
        <v>1.2431150638453403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1.1504180903225806E-2</v>
      </c>
      <c r="I61" s="32">
        <v>0.42439032258064513</v>
      </c>
      <c r="J61" s="32">
        <v>0</v>
      </c>
      <c r="K61" s="32">
        <v>0</v>
      </c>
      <c r="L61" s="32">
        <v>0.13443277438709678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1.7286253548387098E-2</v>
      </c>
      <c r="S61" s="32">
        <v>9.591221290322581E-2</v>
      </c>
      <c r="T61" s="32">
        <v>0</v>
      </c>
      <c r="U61" s="32">
        <v>0</v>
      </c>
      <c r="V61" s="32">
        <v>5.0120497096774193E-2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3.3343225806451615E-3</v>
      </c>
      <c r="AC61" s="32">
        <v>0</v>
      </c>
      <c r="AD61" s="32">
        <v>0</v>
      </c>
      <c r="AE61" s="32">
        <v>0</v>
      </c>
      <c r="AF61" s="32">
        <v>1.3337290322580644E-2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0.13155761441935482</v>
      </c>
      <c r="AW61" s="32">
        <v>0.28310519354838709</v>
      </c>
      <c r="AX61" s="32">
        <v>0</v>
      </c>
      <c r="AY61" s="32">
        <v>0</v>
      </c>
      <c r="AZ61" s="32">
        <v>0.60127694326207071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8.085511664516129E-2</v>
      </c>
      <c r="BG61" s="32">
        <v>0.13670722580645162</v>
      </c>
      <c r="BH61" s="32">
        <v>0</v>
      </c>
      <c r="BI61" s="32">
        <v>0</v>
      </c>
      <c r="BJ61" s="32">
        <v>0.21226096980645162</v>
      </c>
      <c r="BK61" s="33">
        <f t="shared" si="2"/>
        <v>2.1960809178104577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0.16346813338709676</v>
      </c>
      <c r="I62" s="32">
        <v>0</v>
      </c>
      <c r="J62" s="32">
        <v>0</v>
      </c>
      <c r="K62" s="32">
        <v>0</v>
      </c>
      <c r="L62" s="32">
        <v>1.3536361122580647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0.12927428812903227</v>
      </c>
      <c r="S62" s="32">
        <v>0.42460354838709674</v>
      </c>
      <c r="T62" s="32">
        <v>0</v>
      </c>
      <c r="U62" s="32">
        <v>0</v>
      </c>
      <c r="V62" s="32">
        <v>0.49033740280645161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1.0193709483870968E-2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0.74271607890322588</v>
      </c>
      <c r="AW62" s="32">
        <v>2.0620950758064516</v>
      </c>
      <c r="AX62" s="32">
        <v>0</v>
      </c>
      <c r="AY62" s="32">
        <v>0</v>
      </c>
      <c r="AZ62" s="32">
        <v>3.2299941482623011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1.1408362700645163</v>
      </c>
      <c r="BG62" s="32">
        <v>0</v>
      </c>
      <c r="BH62" s="32">
        <v>0</v>
      </c>
      <c r="BI62" s="32">
        <v>0</v>
      </c>
      <c r="BJ62" s="32">
        <v>1.3784746064838709</v>
      </c>
      <c r="BK62" s="33">
        <f t="shared" si="2"/>
        <v>11.125629373971979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0.33547454238709679</v>
      </c>
      <c r="I63" s="32">
        <v>2.7064757220967737</v>
      </c>
      <c r="J63" s="32">
        <v>0</v>
      </c>
      <c r="K63" s="32">
        <v>0</v>
      </c>
      <c r="L63" s="32">
        <v>1.7767712798387099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0.32550475090322578</v>
      </c>
      <c r="S63" s="32">
        <v>4.6484064516129027E-2</v>
      </c>
      <c r="T63" s="32">
        <v>2.7890438709677419</v>
      </c>
      <c r="U63" s="32">
        <v>0</v>
      </c>
      <c r="V63" s="32">
        <v>1.3071524057741932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2.7394819354838708E-2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1.5643483468064516</v>
      </c>
      <c r="AW63" s="32">
        <v>0.43959553458064515</v>
      </c>
      <c r="AX63" s="32">
        <v>0.91316064516129025</v>
      </c>
      <c r="AY63" s="32">
        <v>0</v>
      </c>
      <c r="AZ63" s="32">
        <v>14.399113580285798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2.0457348562580653</v>
      </c>
      <c r="BG63" s="32">
        <v>6.392124516129033E-2</v>
      </c>
      <c r="BH63" s="32">
        <v>0</v>
      </c>
      <c r="BI63" s="32">
        <v>0</v>
      </c>
      <c r="BJ63" s="32">
        <v>2.3512994822580642</v>
      </c>
      <c r="BK63" s="33">
        <f t="shared" si="2"/>
        <v>31.091475146350312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0.36251969225806446</v>
      </c>
      <c r="I64" s="32">
        <v>0</v>
      </c>
      <c r="J64" s="32">
        <v>0</v>
      </c>
      <c r="K64" s="32">
        <v>0</v>
      </c>
      <c r="L64" s="32">
        <v>2.7503047825806459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0.37449934319354833</v>
      </c>
      <c r="S64" s="32">
        <v>0</v>
      </c>
      <c r="T64" s="32">
        <v>5.2131999999999996</v>
      </c>
      <c r="U64" s="32">
        <v>0</v>
      </c>
      <c r="V64" s="32">
        <v>0.45245306109677419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0.12860630699999995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2.96106164919355</v>
      </c>
      <c r="AW64" s="32">
        <v>7.2600074169032256</v>
      </c>
      <c r="AX64" s="32">
        <v>0</v>
      </c>
      <c r="AY64" s="32">
        <v>0</v>
      </c>
      <c r="AZ64" s="32">
        <v>11.896071445160763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2.9733060148387098</v>
      </c>
      <c r="BG64" s="32">
        <v>0.19204756451612903</v>
      </c>
      <c r="BH64" s="32">
        <v>0</v>
      </c>
      <c r="BI64" s="32">
        <v>0</v>
      </c>
      <c r="BJ64" s="32">
        <v>4.2465108417096769</v>
      </c>
      <c r="BK64" s="33">
        <f t="shared" si="2"/>
        <v>38.810588118451093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0.34534896877419358</v>
      </c>
      <c r="I65" s="32">
        <v>6.4907854838709671</v>
      </c>
      <c r="J65" s="32">
        <v>0</v>
      </c>
      <c r="K65" s="32">
        <v>0</v>
      </c>
      <c r="L65" s="32">
        <v>1.8316996635483871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0.15674543451612905</v>
      </c>
      <c r="S65" s="32">
        <v>0.20919304687096774</v>
      </c>
      <c r="T65" s="32">
        <v>0</v>
      </c>
      <c r="U65" s="32">
        <v>0</v>
      </c>
      <c r="V65" s="32">
        <v>0.64907854838709678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2.2646796787096775</v>
      </c>
      <c r="AW65" s="32">
        <v>1.9771469999999998</v>
      </c>
      <c r="AX65" s="32">
        <v>0</v>
      </c>
      <c r="AY65" s="32">
        <v>0</v>
      </c>
      <c r="AZ65" s="32">
        <v>21.442759901895762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1.7030777917419355</v>
      </c>
      <c r="BG65" s="32">
        <v>0</v>
      </c>
      <c r="BH65" s="32">
        <v>0</v>
      </c>
      <c r="BI65" s="32">
        <v>0</v>
      </c>
      <c r="BJ65" s="32">
        <v>7.7909006563548395</v>
      </c>
      <c r="BK65" s="33">
        <f t="shared" si="2"/>
        <v>44.861416174669955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5.4665761290322579E-2</v>
      </c>
      <c r="I66" s="32">
        <v>369.94736129032259</v>
      </c>
      <c r="J66" s="32">
        <v>0</v>
      </c>
      <c r="K66" s="32">
        <v>0</v>
      </c>
      <c r="L66" s="32">
        <v>9.5353614548387089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6.3564838709677417E-4</v>
      </c>
      <c r="S66" s="32">
        <v>95.347258064516126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0.11707870099999999</v>
      </c>
      <c r="AW66" s="32">
        <v>2.531442580645161</v>
      </c>
      <c r="AX66" s="32">
        <v>0</v>
      </c>
      <c r="AY66" s="32">
        <v>0</v>
      </c>
      <c r="AZ66" s="32">
        <v>6.3286064198488007E-2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3.6680603225806449E-2</v>
      </c>
      <c r="BG66" s="32">
        <v>0</v>
      </c>
      <c r="BH66" s="32">
        <v>0</v>
      </c>
      <c r="BI66" s="32">
        <v>0</v>
      </c>
      <c r="BJ66" s="32">
        <v>6.3286064516129031E-2</v>
      </c>
      <c r="BK66" s="33">
        <f t="shared" si="2"/>
        <v>477.6970562329405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0.21027443880645155</v>
      </c>
      <c r="I67" s="32">
        <v>12.948080645161291</v>
      </c>
      <c r="J67" s="32">
        <v>0</v>
      </c>
      <c r="K67" s="32">
        <v>0</v>
      </c>
      <c r="L67" s="32">
        <v>3.0583366483870966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7.268360651612904E-2</v>
      </c>
      <c r="S67" s="32">
        <v>0</v>
      </c>
      <c r="T67" s="32">
        <v>0</v>
      </c>
      <c r="U67" s="32">
        <v>0</v>
      </c>
      <c r="V67" s="32">
        <v>0.24083429999999995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0.86067404993548391</v>
      </c>
      <c r="AW67" s="32">
        <v>5.1787310193548386</v>
      </c>
      <c r="AX67" s="32">
        <v>0</v>
      </c>
      <c r="AY67" s="32">
        <v>0</v>
      </c>
      <c r="AZ67" s="32">
        <v>4.9774348909245161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0.61856357116129035</v>
      </c>
      <c r="BG67" s="32">
        <v>0</v>
      </c>
      <c r="BH67" s="32">
        <v>0</v>
      </c>
      <c r="BI67" s="32">
        <v>0</v>
      </c>
      <c r="BJ67" s="32">
        <v>0.83341941770967742</v>
      </c>
      <c r="BK67" s="33">
        <f t="shared" si="2"/>
        <v>28.999032587956773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7.542684096774192E-3</v>
      </c>
      <c r="I68" s="32">
        <v>196.54734999999999</v>
      </c>
      <c r="J68" s="32">
        <v>0</v>
      </c>
      <c r="K68" s="32">
        <v>0</v>
      </c>
      <c r="L68" s="32">
        <v>0.69806010435483878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3.1701185483870966E-3</v>
      </c>
      <c r="S68" s="32">
        <v>0</v>
      </c>
      <c r="T68" s="32">
        <v>0</v>
      </c>
      <c r="U68" s="32">
        <v>0</v>
      </c>
      <c r="V68" s="32">
        <v>6.3402370967741931E-4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7.1458851096774204E-2</v>
      </c>
      <c r="AW68" s="32">
        <v>0</v>
      </c>
      <c r="AX68" s="32">
        <v>0</v>
      </c>
      <c r="AY68" s="32">
        <v>0</v>
      </c>
      <c r="AZ68" s="32">
        <v>2.5250477532530086E-2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1.0100510322580646E-2</v>
      </c>
      <c r="BG68" s="32">
        <v>58.076098064516124</v>
      </c>
      <c r="BH68" s="32">
        <v>0</v>
      </c>
      <c r="BI68" s="32">
        <v>0</v>
      </c>
      <c r="BJ68" s="32">
        <v>0</v>
      </c>
      <c r="BK68" s="33">
        <f t="shared" si="2"/>
        <v>255.43966483417765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0.55185239061290325</v>
      </c>
      <c r="I69" s="32">
        <v>0</v>
      </c>
      <c r="J69" s="32">
        <v>0</v>
      </c>
      <c r="K69" s="32">
        <v>0</v>
      </c>
      <c r="L69" s="32">
        <v>2.902328390967742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0.13549301187096774</v>
      </c>
      <c r="S69" s="32">
        <v>0</v>
      </c>
      <c r="T69" s="32">
        <v>0</v>
      </c>
      <c r="U69" s="32">
        <v>0</v>
      </c>
      <c r="V69" s="32">
        <v>0.39257789677419358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0.18977259677419356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2.1155417170645165</v>
      </c>
      <c r="AW69" s="32">
        <v>10.919249536709676</v>
      </c>
      <c r="AX69" s="32">
        <v>0</v>
      </c>
      <c r="AY69" s="32">
        <v>0</v>
      </c>
      <c r="AZ69" s="32">
        <v>15.693760039670137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0.7211751351290322</v>
      </c>
      <c r="BG69" s="32">
        <v>0.41749971290322585</v>
      </c>
      <c r="BH69" s="32">
        <v>0</v>
      </c>
      <c r="BI69" s="32">
        <v>0</v>
      </c>
      <c r="BJ69" s="32">
        <v>3.6436148807741935</v>
      </c>
      <c r="BK69" s="33">
        <f t="shared" si="2"/>
        <v>37.682865309250786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0.35108677396774196</v>
      </c>
      <c r="I70" s="32">
        <v>0</v>
      </c>
      <c r="J70" s="32">
        <v>0</v>
      </c>
      <c r="K70" s="32">
        <v>0</v>
      </c>
      <c r="L70" s="32">
        <v>4.924045901258066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0.11030095709677418</v>
      </c>
      <c r="S70" s="32">
        <v>0</v>
      </c>
      <c r="T70" s="32">
        <v>0</v>
      </c>
      <c r="U70" s="32">
        <v>0</v>
      </c>
      <c r="V70" s="32">
        <v>0.36177110967741932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1.6156034484516126</v>
      </c>
      <c r="AW70" s="32">
        <v>2.3307299854838712</v>
      </c>
      <c r="AX70" s="32">
        <v>0</v>
      </c>
      <c r="AY70" s="32">
        <v>0</v>
      </c>
      <c r="AZ70" s="32">
        <v>13.374440260231584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1.0578444577419355</v>
      </c>
      <c r="BG70" s="32">
        <v>0.53346408387096766</v>
      </c>
      <c r="BH70" s="32">
        <v>0</v>
      </c>
      <c r="BI70" s="32">
        <v>0</v>
      </c>
      <c r="BJ70" s="32">
        <v>1.4969783336774194</v>
      </c>
      <c r="BK70" s="33">
        <f t="shared" si="2"/>
        <v>26.156265311457389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0.37628717616129032</v>
      </c>
      <c r="I71" s="32">
        <v>5.1664967741935488</v>
      </c>
      <c r="J71" s="32">
        <v>0</v>
      </c>
      <c r="K71" s="32">
        <v>0</v>
      </c>
      <c r="L71" s="32">
        <v>0.62240661358064509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5.9130819709677422E-2</v>
      </c>
      <c r="S71" s="32">
        <v>0</v>
      </c>
      <c r="T71" s="32">
        <v>0</v>
      </c>
      <c r="U71" s="32">
        <v>0</v>
      </c>
      <c r="V71" s="32">
        <v>1.0662476370967742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0.79255652558064527</v>
      </c>
      <c r="AW71" s="32">
        <v>4.6103814595161285</v>
      </c>
      <c r="AX71" s="32">
        <v>0</v>
      </c>
      <c r="AY71" s="32">
        <v>0</v>
      </c>
      <c r="AZ71" s="32">
        <v>11.033521780353205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0.82557290038709685</v>
      </c>
      <c r="BG71" s="32">
        <v>5.7148766129032247E-2</v>
      </c>
      <c r="BH71" s="32">
        <v>0</v>
      </c>
      <c r="BI71" s="32">
        <v>0</v>
      </c>
      <c r="BJ71" s="32">
        <v>1.7883383417419354</v>
      </c>
      <c r="BK71" s="33">
        <f t="shared" si="2"/>
        <v>26.398088794449979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0.36817672225806447</v>
      </c>
      <c r="I72" s="32">
        <v>0.12879699999999999</v>
      </c>
      <c r="J72" s="32">
        <v>0</v>
      </c>
      <c r="K72" s="32">
        <v>0</v>
      </c>
      <c r="L72" s="32">
        <v>8.030750933000002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3.6720549580645162E-2</v>
      </c>
      <c r="S72" s="32">
        <v>0</v>
      </c>
      <c r="T72" s="32">
        <v>0</v>
      </c>
      <c r="U72" s="32">
        <v>0</v>
      </c>
      <c r="V72" s="32">
        <v>1.28797E-3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0.89751817287096758</v>
      </c>
      <c r="AW72" s="32">
        <v>0.26595775161290325</v>
      </c>
      <c r="AX72" s="32">
        <v>0</v>
      </c>
      <c r="AY72" s="32">
        <v>0</v>
      </c>
      <c r="AZ72" s="32">
        <v>17.884159311972304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0.37505300835483868</v>
      </c>
      <c r="BG72" s="32">
        <v>0.25329309677419354</v>
      </c>
      <c r="BH72" s="32">
        <v>0</v>
      </c>
      <c r="BI72" s="32">
        <v>0</v>
      </c>
      <c r="BJ72" s="32">
        <v>0.84580961048387104</v>
      </c>
      <c r="BK72" s="33">
        <f t="shared" si="2"/>
        <v>29.087524126907791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0.27385278029032256</v>
      </c>
      <c r="I73" s="32">
        <v>7.6805187096774192</v>
      </c>
      <c r="J73" s="32">
        <v>0</v>
      </c>
      <c r="K73" s="32">
        <v>0</v>
      </c>
      <c r="L73" s="32">
        <v>1.9404802358709676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0.15532972235483872</v>
      </c>
      <c r="S73" s="32">
        <v>0</v>
      </c>
      <c r="T73" s="32">
        <v>0</v>
      </c>
      <c r="U73" s="32">
        <v>0</v>
      </c>
      <c r="V73" s="32">
        <v>0.38402593548387093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2.0630705838064509</v>
      </c>
      <c r="AW73" s="32">
        <v>1.608945365935484</v>
      </c>
      <c r="AX73" s="32">
        <v>0</v>
      </c>
      <c r="AY73" s="32">
        <v>0</v>
      </c>
      <c r="AZ73" s="32">
        <v>9.8671328271660759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0.77791859377419348</v>
      </c>
      <c r="BG73" s="32">
        <v>7.574537419354839E-2</v>
      </c>
      <c r="BH73" s="32">
        <v>0</v>
      </c>
      <c r="BI73" s="32">
        <v>0</v>
      </c>
      <c r="BJ73" s="32">
        <v>1.9981746701290324</v>
      </c>
      <c r="BK73" s="33">
        <f t="shared" si="2"/>
        <v>26.825194798682205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0.64704233845161285</v>
      </c>
      <c r="I74" s="32">
        <v>0.12745396774193549</v>
      </c>
      <c r="J74" s="32">
        <v>1.2745396774193547</v>
      </c>
      <c r="K74" s="32">
        <v>0</v>
      </c>
      <c r="L74" s="32">
        <v>4.1325273020322584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0.22077057603225805</v>
      </c>
      <c r="S74" s="32">
        <v>0.63726983870967735</v>
      </c>
      <c r="T74" s="32">
        <v>6.3981891806451614</v>
      </c>
      <c r="U74" s="32">
        <v>0</v>
      </c>
      <c r="V74" s="32">
        <v>0.49357114032258065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1.0621104142258064</v>
      </c>
      <c r="AW74" s="32">
        <v>0.68529690658064513</v>
      </c>
      <c r="AX74" s="32">
        <v>0</v>
      </c>
      <c r="AY74" s="32">
        <v>0</v>
      </c>
      <c r="AZ74" s="32">
        <v>9.542546354948259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1.5794128153225806</v>
      </c>
      <c r="BG74" s="32">
        <v>6.2859741935483868E-2</v>
      </c>
      <c r="BH74" s="32">
        <v>0</v>
      </c>
      <c r="BI74" s="32">
        <v>0</v>
      </c>
      <c r="BJ74" s="32">
        <v>2.2094373338387094</v>
      </c>
      <c r="BK74" s="33">
        <f t="shared" si="2"/>
        <v>29.073027588206322</v>
      </c>
    </row>
    <row r="75" spans="1:63">
      <c r="A75" s="30"/>
      <c r="B75" s="31" t="s">
        <v>79</v>
      </c>
      <c r="C75" s="32">
        <v>0</v>
      </c>
      <c r="D75" s="32">
        <v>6.3480320129032259</v>
      </c>
      <c r="E75" s="32">
        <v>0</v>
      </c>
      <c r="F75" s="32">
        <v>0</v>
      </c>
      <c r="G75" s="32">
        <v>0</v>
      </c>
      <c r="H75" s="32">
        <v>0.20552793441935485</v>
      </c>
      <c r="I75" s="32">
        <v>16.47193935483871</v>
      </c>
      <c r="J75" s="32">
        <v>0.63353612903225809</v>
      </c>
      <c r="K75" s="32">
        <v>0</v>
      </c>
      <c r="L75" s="32">
        <v>1.1091950547096778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0.18899651838709675</v>
      </c>
      <c r="S75" s="32">
        <v>0.64620685161290325</v>
      </c>
      <c r="T75" s="32">
        <v>0</v>
      </c>
      <c r="U75" s="32">
        <v>0</v>
      </c>
      <c r="V75" s="32">
        <v>0.1482474541935484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5.7770025419354824E-2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0.87755283293548381</v>
      </c>
      <c r="AW75" s="32">
        <v>14.850195445161289</v>
      </c>
      <c r="AX75" s="32">
        <v>0</v>
      </c>
      <c r="AY75" s="32">
        <v>0</v>
      </c>
      <c r="AZ75" s="32">
        <v>7.6202356253977355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1.0102958342903225</v>
      </c>
      <c r="BG75" s="32">
        <v>6.2500822580645168E-2</v>
      </c>
      <c r="BH75" s="32">
        <v>0</v>
      </c>
      <c r="BI75" s="32">
        <v>0</v>
      </c>
      <c r="BJ75" s="32">
        <v>1.2774450599354841</v>
      </c>
      <c r="BK75" s="33">
        <f t="shared" si="2"/>
        <v>51.507676955817089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0.20825132587096776</v>
      </c>
      <c r="I76" s="32">
        <v>6.5759493495483863</v>
      </c>
      <c r="J76" s="32">
        <v>0.25316754838709676</v>
      </c>
      <c r="K76" s="32">
        <v>0</v>
      </c>
      <c r="L76" s="32">
        <v>0.75174622448387107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0.21105539945161292</v>
      </c>
      <c r="S76" s="32">
        <v>0</v>
      </c>
      <c r="T76" s="32">
        <v>0</v>
      </c>
      <c r="U76" s="32">
        <v>0</v>
      </c>
      <c r="V76" s="32">
        <v>0.24557252193548387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1.0463862113225804</v>
      </c>
      <c r="AW76" s="32">
        <v>1.3339354451612904</v>
      </c>
      <c r="AX76" s="32">
        <v>0</v>
      </c>
      <c r="AY76" s="32">
        <v>0</v>
      </c>
      <c r="AZ76" s="32">
        <v>16.321677853731067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0.90997319232258089</v>
      </c>
      <c r="BG76" s="32">
        <v>0.2622906774193548</v>
      </c>
      <c r="BH76" s="32">
        <v>0</v>
      </c>
      <c r="BI76" s="32">
        <v>0</v>
      </c>
      <c r="BJ76" s="32">
        <v>0.52470625516129032</v>
      </c>
      <c r="BK76" s="33">
        <f t="shared" si="2"/>
        <v>28.644712004795586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0.27170727993548388</v>
      </c>
      <c r="I77" s="32">
        <v>8.2326493306451614</v>
      </c>
      <c r="J77" s="32">
        <v>1.2617087096774195</v>
      </c>
      <c r="K77" s="32">
        <v>0</v>
      </c>
      <c r="L77" s="32">
        <v>6.3085435483870966E-2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0.12529233741935483</v>
      </c>
      <c r="S77" s="32">
        <v>0</v>
      </c>
      <c r="T77" s="32">
        <v>0</v>
      </c>
      <c r="U77" s="32">
        <v>0</v>
      </c>
      <c r="V77" s="32">
        <v>1.3469345794193548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0.12450851612903227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0.76829582193548396</v>
      </c>
      <c r="AW77" s="32">
        <v>0</v>
      </c>
      <c r="AX77" s="32">
        <v>0</v>
      </c>
      <c r="AY77" s="32">
        <v>0</v>
      </c>
      <c r="AZ77" s="32">
        <v>17.538689734315945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0.84353128396774202</v>
      </c>
      <c r="BG77" s="32">
        <v>0</v>
      </c>
      <c r="BH77" s="32">
        <v>0</v>
      </c>
      <c r="BI77" s="32">
        <v>0</v>
      </c>
      <c r="BJ77" s="32">
        <v>0.23966961764516131</v>
      </c>
      <c r="BK77" s="33">
        <f t="shared" si="2"/>
        <v>30.816072646574007</v>
      </c>
    </row>
    <row r="78" spans="1:63">
      <c r="A78" s="30"/>
      <c r="B78" s="31" t="s">
        <v>82</v>
      </c>
      <c r="C78" s="32">
        <v>0</v>
      </c>
      <c r="D78" s="32">
        <v>0.37765925806451611</v>
      </c>
      <c r="E78" s="32">
        <v>0</v>
      </c>
      <c r="F78" s="32">
        <v>0</v>
      </c>
      <c r="G78" s="32">
        <v>0</v>
      </c>
      <c r="H78" s="32">
        <v>0.20193740325806456</v>
      </c>
      <c r="I78" s="32">
        <v>14.099278967741935</v>
      </c>
      <c r="J78" s="32">
        <v>0.94414814516129031</v>
      </c>
      <c r="K78" s="32">
        <v>0</v>
      </c>
      <c r="L78" s="32">
        <v>0.42297836903225811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0.239119307483871</v>
      </c>
      <c r="S78" s="32">
        <v>2.5177283870967744E-2</v>
      </c>
      <c r="T78" s="32">
        <v>0</v>
      </c>
      <c r="U78" s="32">
        <v>0</v>
      </c>
      <c r="V78" s="32">
        <v>3.3901212732258061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0.97188762919354832</v>
      </c>
      <c r="AW78" s="32">
        <v>0.74546651612903236</v>
      </c>
      <c r="AX78" s="32">
        <v>0</v>
      </c>
      <c r="AY78" s="32">
        <v>0</v>
      </c>
      <c r="AZ78" s="32">
        <v>4.3950226486826942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1.0581621236774192</v>
      </c>
      <c r="BG78" s="32">
        <v>0</v>
      </c>
      <c r="BH78" s="32">
        <v>0</v>
      </c>
      <c r="BI78" s="32">
        <v>0</v>
      </c>
      <c r="BJ78" s="32">
        <v>1.3567304227741936</v>
      </c>
      <c r="BK78" s="33">
        <f t="shared" si="2"/>
        <v>28.227689348295598</v>
      </c>
    </row>
    <row r="79" spans="1:63">
      <c r="A79" s="30"/>
      <c r="B79" s="31" t="s">
        <v>83</v>
      </c>
      <c r="C79" s="32">
        <v>0</v>
      </c>
      <c r="D79" s="32">
        <v>6.2687580645161294</v>
      </c>
      <c r="E79" s="32">
        <v>0</v>
      </c>
      <c r="F79" s="32">
        <v>0</v>
      </c>
      <c r="G79" s="32">
        <v>0</v>
      </c>
      <c r="H79" s="32">
        <v>9.1486409548387118E-2</v>
      </c>
      <c r="I79" s="32">
        <v>8.2120730645161295</v>
      </c>
      <c r="J79" s="32">
        <v>0</v>
      </c>
      <c r="K79" s="32">
        <v>0</v>
      </c>
      <c r="L79" s="32">
        <v>3.3481436822580641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0.31382946241935483</v>
      </c>
      <c r="S79" s="32">
        <v>0</v>
      </c>
      <c r="T79" s="32">
        <v>2.5075032258064515E-2</v>
      </c>
      <c r="U79" s="32">
        <v>0</v>
      </c>
      <c r="V79" s="32">
        <v>0.51893353380645157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0.12375174193548388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0.96400404087096758</v>
      </c>
      <c r="AW79" s="32">
        <v>4.9686324387096779</v>
      </c>
      <c r="AX79" s="32">
        <v>0.61875870967741931</v>
      </c>
      <c r="AY79" s="32">
        <v>0</v>
      </c>
      <c r="AZ79" s="32">
        <v>5.5631432901106059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1.4309293698709675</v>
      </c>
      <c r="BG79" s="32">
        <v>0.32880292941935496</v>
      </c>
      <c r="BH79" s="32">
        <v>0</v>
      </c>
      <c r="BI79" s="32">
        <v>0</v>
      </c>
      <c r="BJ79" s="32">
        <v>0.53968128725806463</v>
      </c>
      <c r="BK79" s="33">
        <f t="shared" si="2"/>
        <v>33.316003057175116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0.1516751129032258</v>
      </c>
      <c r="I80" s="32">
        <v>6.4789616129032259</v>
      </c>
      <c r="J80" s="32">
        <v>0</v>
      </c>
      <c r="K80" s="32">
        <v>0</v>
      </c>
      <c r="L80" s="32">
        <v>2.8145363639999998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0.21445603706451616</v>
      </c>
      <c r="S80" s="32">
        <v>0.38880722399999995</v>
      </c>
      <c r="T80" s="32">
        <v>0</v>
      </c>
      <c r="U80" s="32">
        <v>0</v>
      </c>
      <c r="V80" s="32">
        <v>0.54927612903225809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2.2192957422903223</v>
      </c>
      <c r="AW80" s="32">
        <v>1.5774030451612906</v>
      </c>
      <c r="AX80" s="32">
        <v>0</v>
      </c>
      <c r="AY80" s="32">
        <v>0</v>
      </c>
      <c r="AZ80" s="32">
        <v>33.719831597813069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1.0082755760000004</v>
      </c>
      <c r="BG80" s="32">
        <v>2.3303542064838707</v>
      </c>
      <c r="BH80" s="32">
        <v>0</v>
      </c>
      <c r="BI80" s="32">
        <v>0</v>
      </c>
      <c r="BJ80" s="32">
        <v>0.64870599909677407</v>
      </c>
      <c r="BK80" s="33">
        <f t="shared" si="2"/>
        <v>52.101578646748557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3.7199322580645155E-3</v>
      </c>
      <c r="I81" s="32">
        <v>329.31320303225806</v>
      </c>
      <c r="J81" s="32">
        <v>0</v>
      </c>
      <c r="K81" s="32">
        <v>0</v>
      </c>
      <c r="L81" s="32">
        <v>1.2399774193548386E-3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1.0520041935483872E-3</v>
      </c>
      <c r="S81" s="32">
        <v>99.198193548387096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9.5299739806451608E-2</v>
      </c>
      <c r="BG81" s="32">
        <v>0</v>
      </c>
      <c r="BH81" s="32">
        <v>0</v>
      </c>
      <c r="BI81" s="32">
        <v>0</v>
      </c>
      <c r="BJ81" s="32">
        <v>1.852779673531265E-2</v>
      </c>
      <c r="BK81" s="33">
        <f t="shared" si="2"/>
        <v>428.63123603105788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0.18163179209677419</v>
      </c>
      <c r="I82" s="32">
        <v>12.666849218032258</v>
      </c>
      <c r="J82" s="32">
        <v>0.37568409677419357</v>
      </c>
      <c r="K82" s="32">
        <v>0</v>
      </c>
      <c r="L82" s="32">
        <v>0.64116752516129039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0.1738351439032258</v>
      </c>
      <c r="S82" s="32">
        <v>0</v>
      </c>
      <c r="T82" s="32">
        <v>1.3439260774193549E-2</v>
      </c>
      <c r="U82" s="32">
        <v>0</v>
      </c>
      <c r="V82" s="32">
        <v>1.997387114516129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0.12363209677419355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0.3833007401290322</v>
      </c>
      <c r="AW82" s="32">
        <v>2.781722177419355</v>
      </c>
      <c r="AX82" s="32">
        <v>0</v>
      </c>
      <c r="AY82" s="32">
        <v>0</v>
      </c>
      <c r="AZ82" s="32">
        <v>7.028159527541324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0.86502720461290339</v>
      </c>
      <c r="BG82" s="32">
        <v>0</v>
      </c>
      <c r="BH82" s="32">
        <v>0</v>
      </c>
      <c r="BI82" s="32">
        <v>0</v>
      </c>
      <c r="BJ82" s="32">
        <v>0.61039140964516125</v>
      </c>
      <c r="BK82" s="33">
        <f t="shared" si="2"/>
        <v>27.842227307380032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0.23638247758064518</v>
      </c>
      <c r="I83" s="32">
        <v>14.034893419354841</v>
      </c>
      <c r="J83" s="32">
        <v>0</v>
      </c>
      <c r="K83" s="32">
        <v>0</v>
      </c>
      <c r="L83" s="32">
        <v>0.63407643483870968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0.11626067641935481</v>
      </c>
      <c r="S83" s="32">
        <v>1.2531154838709677</v>
      </c>
      <c r="T83" s="32">
        <v>0</v>
      </c>
      <c r="U83" s="32">
        <v>0</v>
      </c>
      <c r="V83" s="32">
        <v>2.7380573322580646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3.703154516129032E-2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0.31128017232258065</v>
      </c>
      <c r="AW83" s="32">
        <v>5.1844163225806454</v>
      </c>
      <c r="AX83" s="32">
        <v>0</v>
      </c>
      <c r="AY83" s="32">
        <v>0</v>
      </c>
      <c r="AZ83" s="32">
        <v>8.6034154472149353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0.53503865835483866</v>
      </c>
      <c r="BG83" s="32">
        <v>0</v>
      </c>
      <c r="BH83" s="32">
        <v>0</v>
      </c>
      <c r="BI83" s="32">
        <v>0</v>
      </c>
      <c r="BJ83" s="32">
        <v>0.31722455983870956</v>
      </c>
      <c r="BK83" s="33">
        <f t="shared" si="2"/>
        <v>34.001192529795574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0.72298105270967772</v>
      </c>
      <c r="I84" s="32">
        <v>12.277025640161291</v>
      </c>
      <c r="J84" s="32">
        <v>0</v>
      </c>
      <c r="K84" s="32">
        <v>0</v>
      </c>
      <c r="L84" s="32">
        <v>2.4071763826774197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0.33808086551612904</v>
      </c>
      <c r="S84" s="32">
        <v>0</v>
      </c>
      <c r="T84" s="32">
        <v>0</v>
      </c>
      <c r="U84" s="32">
        <v>0</v>
      </c>
      <c r="V84" s="32">
        <v>0.78655101506451619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6.1233419354838718E-2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1.5850417419354841E-3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2.100482020032258</v>
      </c>
      <c r="AW84" s="32">
        <v>8.0828113548387091</v>
      </c>
      <c r="AX84" s="32">
        <v>0</v>
      </c>
      <c r="AY84" s="32">
        <v>0</v>
      </c>
      <c r="AZ84" s="32">
        <v>16.252906072023393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2.0741210962258054</v>
      </c>
      <c r="BG84" s="32">
        <v>8.5726787096774199E-2</v>
      </c>
      <c r="BH84" s="32">
        <v>0</v>
      </c>
      <c r="BI84" s="32">
        <v>0</v>
      </c>
      <c r="BJ84" s="32">
        <v>1.5629993038709677</v>
      </c>
      <c r="BK84" s="33">
        <f t="shared" si="2"/>
        <v>46.753680051313715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0.199197242483871</v>
      </c>
      <c r="I85" s="32">
        <v>11.171811199999999</v>
      </c>
      <c r="J85" s="32">
        <v>0</v>
      </c>
      <c r="K85" s="32">
        <v>0</v>
      </c>
      <c r="L85" s="32">
        <v>3.6467943298064514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0.21472569793548385</v>
      </c>
      <c r="S85" s="32">
        <v>0</v>
      </c>
      <c r="T85" s="32">
        <v>0</v>
      </c>
      <c r="U85" s="32">
        <v>0</v>
      </c>
      <c r="V85" s="32">
        <v>0.45826719999999999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0.13487589677419354</v>
      </c>
      <c r="AC85" s="32">
        <v>0</v>
      </c>
      <c r="AD85" s="32">
        <v>0</v>
      </c>
      <c r="AE85" s="32">
        <v>0</v>
      </c>
      <c r="AF85" s="32">
        <v>6.1307225806451614E-2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1.3884750264516128</v>
      </c>
      <c r="AW85" s="32">
        <v>2.8962759615483873</v>
      </c>
      <c r="AX85" s="32">
        <v>0</v>
      </c>
      <c r="AY85" s="32">
        <v>0</v>
      </c>
      <c r="AZ85" s="32">
        <v>13.869113646317416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1.8627028349677417</v>
      </c>
      <c r="BG85" s="32">
        <v>0.36784335483870967</v>
      </c>
      <c r="BH85" s="32">
        <v>0</v>
      </c>
      <c r="BI85" s="32">
        <v>0</v>
      </c>
      <c r="BJ85" s="32">
        <v>2.7864442147419357</v>
      </c>
      <c r="BK85" s="33">
        <f t="shared" si="2"/>
        <v>39.057833831672248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0.38200766832258065</v>
      </c>
      <c r="I86" s="32">
        <v>2.4601561161290326E-2</v>
      </c>
      <c r="J86" s="32">
        <v>0</v>
      </c>
      <c r="K86" s="32">
        <v>0</v>
      </c>
      <c r="L86" s="32">
        <v>0.91501011209677419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0.2365376670645162</v>
      </c>
      <c r="S86" s="32">
        <v>1.8543890322580647E-2</v>
      </c>
      <c r="T86" s="32">
        <v>0</v>
      </c>
      <c r="U86" s="32">
        <v>0</v>
      </c>
      <c r="V86" s="32">
        <v>0.96228719045161282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1.3161186705483872</v>
      </c>
      <c r="AW86" s="32">
        <v>2.4845949258064515</v>
      </c>
      <c r="AX86" s="32">
        <v>0</v>
      </c>
      <c r="AY86" s="32">
        <v>0</v>
      </c>
      <c r="AZ86" s="32">
        <v>23.318175634406831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1.4687859148709683</v>
      </c>
      <c r="BG86" s="32">
        <v>0</v>
      </c>
      <c r="BH86" s="32">
        <v>0</v>
      </c>
      <c r="BI86" s="32">
        <v>0</v>
      </c>
      <c r="BJ86" s="32">
        <v>1.2913025875806454</v>
      </c>
      <c r="BK86" s="33">
        <f t="shared" si="2"/>
        <v>32.417965822632638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0.41048838590322573</v>
      </c>
      <c r="I87" s="32">
        <v>36.942203225806452</v>
      </c>
      <c r="J87" s="32">
        <v>0</v>
      </c>
      <c r="K87" s="32">
        <v>0</v>
      </c>
      <c r="L87" s="32">
        <v>0.85090208096774189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0.27952339222580647</v>
      </c>
      <c r="S87" s="32">
        <v>0</v>
      </c>
      <c r="T87" s="32">
        <v>0</v>
      </c>
      <c r="U87" s="32">
        <v>0</v>
      </c>
      <c r="V87" s="32">
        <v>3.5220204686129035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8.53368870967742E-2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2.651239964645161</v>
      </c>
      <c r="AW87" s="32">
        <v>32.284973203612907</v>
      </c>
      <c r="AX87" s="32">
        <v>0</v>
      </c>
      <c r="AY87" s="32">
        <v>0</v>
      </c>
      <c r="AZ87" s="32">
        <v>62.15564840049683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2.8181972388387089</v>
      </c>
      <c r="BG87" s="32">
        <v>0.24381967741935487</v>
      </c>
      <c r="BH87" s="32">
        <v>0</v>
      </c>
      <c r="BI87" s="32">
        <v>0</v>
      </c>
      <c r="BJ87" s="32">
        <v>2.7618012601935491</v>
      </c>
      <c r="BK87" s="33">
        <f t="shared" si="2"/>
        <v>145.00615418581944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0.47863612119354837</v>
      </c>
      <c r="I88" s="32">
        <v>0</v>
      </c>
      <c r="J88" s="32">
        <v>0</v>
      </c>
      <c r="K88" s="32">
        <v>0</v>
      </c>
      <c r="L88" s="32">
        <v>2.2550564676774192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0.10067208335483871</v>
      </c>
      <c r="S88" s="32">
        <v>0</v>
      </c>
      <c r="T88" s="32">
        <v>0</v>
      </c>
      <c r="U88" s="32">
        <v>0</v>
      </c>
      <c r="V88" s="32">
        <v>1.5434898300000002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8.5198896774193553E-2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1.2413365118709676</v>
      </c>
      <c r="AW88" s="32">
        <v>4.5337984354838703</v>
      </c>
      <c r="AX88" s="32">
        <v>0</v>
      </c>
      <c r="AY88" s="32">
        <v>0</v>
      </c>
      <c r="AZ88" s="32">
        <v>10.633456809805294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2.6151955580967745</v>
      </c>
      <c r="BG88" s="32">
        <v>3.4072167133225819</v>
      </c>
      <c r="BH88" s="32">
        <v>0</v>
      </c>
      <c r="BI88" s="32">
        <v>0</v>
      </c>
      <c r="BJ88" s="32">
        <v>2.0136707522258064</v>
      </c>
      <c r="BK88" s="33">
        <f t="shared" si="2"/>
        <v>28.9077281798053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0.34200261190322589</v>
      </c>
      <c r="I89" s="32">
        <v>0</v>
      </c>
      <c r="J89" s="32">
        <v>0</v>
      </c>
      <c r="K89" s="32">
        <v>0</v>
      </c>
      <c r="L89" s="32">
        <v>0.60089238016129021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0.24412702758064522</v>
      </c>
      <c r="S89" s="32">
        <v>0</v>
      </c>
      <c r="T89" s="32">
        <v>0.12270587096774194</v>
      </c>
      <c r="U89" s="32">
        <v>0</v>
      </c>
      <c r="V89" s="32">
        <v>0.62395935387096779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2.4296825806451611E-2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1.7763451417741938</v>
      </c>
      <c r="AW89" s="32">
        <v>2.004488129032258</v>
      </c>
      <c r="AX89" s="32">
        <v>0</v>
      </c>
      <c r="AY89" s="32">
        <v>0</v>
      </c>
      <c r="AZ89" s="32">
        <v>11.847482199521579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3.4744516776451615</v>
      </c>
      <c r="BG89" s="32">
        <v>7.2890477419354838</v>
      </c>
      <c r="BH89" s="32">
        <v>0</v>
      </c>
      <c r="BI89" s="32">
        <v>0</v>
      </c>
      <c r="BJ89" s="32">
        <v>1.5660552210645162</v>
      </c>
      <c r="BK89" s="33">
        <f t="shared" si="2"/>
        <v>29.915854181263519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8.8887409709677415E-2</v>
      </c>
      <c r="I90" s="32">
        <v>0</v>
      </c>
      <c r="J90" s="32">
        <v>0</v>
      </c>
      <c r="K90" s="32">
        <v>0</v>
      </c>
      <c r="L90" s="32">
        <v>0.65337810967741938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4.5480240967741933E-2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6.2585354838709675</v>
      </c>
      <c r="AS90" s="32">
        <v>0</v>
      </c>
      <c r="AT90" s="32">
        <v>0</v>
      </c>
      <c r="AU90" s="32">
        <v>0</v>
      </c>
      <c r="AV90" s="32">
        <v>11.155106581322579</v>
      </c>
      <c r="AW90" s="32">
        <v>144.9578754769355</v>
      </c>
      <c r="AX90" s="32">
        <v>0</v>
      </c>
      <c r="AY90" s="32">
        <v>0</v>
      </c>
      <c r="AZ90" s="32">
        <v>264.66491382795647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0.16786348445161292</v>
      </c>
      <c r="BG90" s="32">
        <v>12.214658533161291</v>
      </c>
      <c r="BH90" s="32">
        <v>0</v>
      </c>
      <c r="BI90" s="32">
        <v>0</v>
      </c>
      <c r="BJ90" s="32">
        <v>3.2231457741935481</v>
      </c>
      <c r="BK90" s="33">
        <f t="shared" si="2"/>
        <v>443.42984492224684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0.15704662870967742</v>
      </c>
      <c r="I91" s="32">
        <v>0.23342640000000001</v>
      </c>
      <c r="J91" s="32">
        <v>0</v>
      </c>
      <c r="K91" s="32">
        <v>0</v>
      </c>
      <c r="L91" s="32">
        <v>3.4335474544838709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0.2077949925483871</v>
      </c>
      <c r="S91" s="32">
        <v>0.49142400000000003</v>
      </c>
      <c r="T91" s="32">
        <v>0</v>
      </c>
      <c r="U91" s="32">
        <v>0</v>
      </c>
      <c r="V91" s="32">
        <v>0.15356999999999998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1.2163612903225806E-2</v>
      </c>
      <c r="AC91" s="32">
        <v>0</v>
      </c>
      <c r="AD91" s="32">
        <v>0</v>
      </c>
      <c r="AE91" s="32">
        <v>0</v>
      </c>
      <c r="AF91" s="32">
        <v>6.0818064516129028E-3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2.0998553822258059</v>
      </c>
      <c r="AW91" s="32">
        <v>1.6847820232258064</v>
      </c>
      <c r="AX91" s="32">
        <v>0</v>
      </c>
      <c r="AY91" s="32">
        <v>0</v>
      </c>
      <c r="AZ91" s="32">
        <v>13.436130441384442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2.3412255971612903</v>
      </c>
      <c r="BG91" s="32">
        <v>8.9914793838709692E-2</v>
      </c>
      <c r="BH91" s="32">
        <v>0</v>
      </c>
      <c r="BI91" s="32">
        <v>0</v>
      </c>
      <c r="BJ91" s="32">
        <v>3.5975920262903225</v>
      </c>
      <c r="BK91" s="33">
        <f t="shared" si="2"/>
        <v>27.94455515922315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0.44589401048387106</v>
      </c>
      <c r="I92" s="32">
        <v>3.8812575645161287</v>
      </c>
      <c r="J92" s="32">
        <v>0.18250427419354839</v>
      </c>
      <c r="K92" s="32">
        <v>0</v>
      </c>
      <c r="L92" s="32">
        <v>1.2197368991935484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0.27302687519354846</v>
      </c>
      <c r="S92" s="32">
        <v>0</v>
      </c>
      <c r="T92" s="32">
        <v>0</v>
      </c>
      <c r="U92" s="32">
        <v>0</v>
      </c>
      <c r="V92" s="32">
        <v>0.37003148483870968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2.4422193014838709</v>
      </c>
      <c r="AW92" s="32">
        <v>2.5719648772258066</v>
      </c>
      <c r="AX92" s="32">
        <v>0</v>
      </c>
      <c r="AY92" s="32">
        <v>0</v>
      </c>
      <c r="AZ92" s="32">
        <v>15.656968042534297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2.6296160617096778</v>
      </c>
      <c r="BG92" s="32">
        <v>0</v>
      </c>
      <c r="BH92" s="32">
        <v>0</v>
      </c>
      <c r="BI92" s="32">
        <v>0</v>
      </c>
      <c r="BJ92" s="32">
        <v>2.4841847132903228</v>
      </c>
      <c r="BK92" s="33">
        <f t="shared" si="2"/>
        <v>32.157404104663328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2.1865099354838709E-2</v>
      </c>
      <c r="I93" s="32">
        <v>334.05012903225804</v>
      </c>
      <c r="J93" s="32">
        <v>0</v>
      </c>
      <c r="K93" s="32">
        <v>0</v>
      </c>
      <c r="L93" s="32">
        <v>2.4173082064516127E-2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85.030941935483867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6.3063492419354841E-2</v>
      </c>
      <c r="AW93" s="32">
        <v>2.4238812903225804</v>
      </c>
      <c r="AX93" s="32">
        <v>0</v>
      </c>
      <c r="AY93" s="32">
        <v>0</v>
      </c>
      <c r="AZ93" s="32">
        <v>0.10301495483870968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1.2725248548387096E-2</v>
      </c>
      <c r="BG93" s="32">
        <v>0</v>
      </c>
      <c r="BH93" s="32">
        <v>0</v>
      </c>
      <c r="BI93" s="32">
        <v>0</v>
      </c>
      <c r="BJ93" s="32">
        <v>0</v>
      </c>
      <c r="BK93" s="33">
        <f t="shared" si="2"/>
        <v>421.72979413529032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1.1521609193548388E-2</v>
      </c>
      <c r="I94" s="32">
        <v>315.32825161290316</v>
      </c>
      <c r="J94" s="32">
        <v>0</v>
      </c>
      <c r="K94" s="32">
        <v>0</v>
      </c>
      <c r="L94" s="32">
        <v>7.3374458548387089E-2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3.0320024193548388E-3</v>
      </c>
      <c r="S94" s="32">
        <v>103.08808225806452</v>
      </c>
      <c r="T94" s="32">
        <v>0</v>
      </c>
      <c r="U94" s="32">
        <v>0</v>
      </c>
      <c r="V94" s="32">
        <v>6.0640048387096781E-4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9.0752032258064521E-3</v>
      </c>
      <c r="AW94" s="32">
        <v>6.0501354838709673</v>
      </c>
      <c r="AX94" s="32">
        <v>0</v>
      </c>
      <c r="AY94" s="32">
        <v>0</v>
      </c>
      <c r="AZ94" s="32">
        <v>0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1.2100270967741935E-2</v>
      </c>
      <c r="BG94" s="32">
        <v>0</v>
      </c>
      <c r="BH94" s="32">
        <v>0</v>
      </c>
      <c r="BI94" s="32">
        <v>0</v>
      </c>
      <c r="BJ94" s="32">
        <v>0</v>
      </c>
      <c r="BK94" s="33">
        <f t="shared" si="2"/>
        <v>424.57617929967734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1.875539E-2</v>
      </c>
      <c r="I95" s="32">
        <v>194.81405096774193</v>
      </c>
      <c r="J95" s="32">
        <v>0</v>
      </c>
      <c r="K95" s="32">
        <v>0</v>
      </c>
      <c r="L95" s="32">
        <v>1.8150377419354838E-3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3.6300754838709675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0</v>
      </c>
      <c r="AW95" s="32">
        <v>0</v>
      </c>
      <c r="AX95" s="32">
        <v>0</v>
      </c>
      <c r="AY95" s="32">
        <v>0</v>
      </c>
      <c r="AZ95" s="32">
        <v>0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3.0031427999999992E-2</v>
      </c>
      <c r="BG95" s="32">
        <v>59.156814838709678</v>
      </c>
      <c r="BH95" s="32">
        <v>0</v>
      </c>
      <c r="BI95" s="32">
        <v>0</v>
      </c>
      <c r="BJ95" s="32">
        <v>8.4509735376664286E-2</v>
      </c>
      <c r="BK95" s="33">
        <f t="shared" si="2"/>
        <v>257.7360528814412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0.82735405774193549</v>
      </c>
      <c r="I96" s="32">
        <v>12.904116707290322</v>
      </c>
      <c r="J96" s="32">
        <v>0.30537362903225806</v>
      </c>
      <c r="K96" s="32">
        <v>0</v>
      </c>
      <c r="L96" s="32">
        <v>4.7039377154838711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1.1245941518064515</v>
      </c>
      <c r="S96" s="32">
        <v>2.1156285019354844</v>
      </c>
      <c r="T96" s="32">
        <v>12.214945161290322</v>
      </c>
      <c r="U96" s="32">
        <v>0</v>
      </c>
      <c r="V96" s="32">
        <v>2.9746609041612895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6.0315209677419358E-2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3.9438473613548388</v>
      </c>
      <c r="AW96" s="32">
        <v>45.728343353548389</v>
      </c>
      <c r="AX96" s="32">
        <v>1.2063041935483871</v>
      </c>
      <c r="AY96" s="32">
        <v>0</v>
      </c>
      <c r="AZ96" s="32">
        <v>51.946424797938896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7.1814656402580646</v>
      </c>
      <c r="BG96" s="32">
        <v>2.7443420403225804</v>
      </c>
      <c r="BH96" s="32">
        <v>0</v>
      </c>
      <c r="BI96" s="32">
        <v>0</v>
      </c>
      <c r="BJ96" s="32">
        <v>14.632069240064514</v>
      </c>
      <c r="BK96" s="33">
        <f t="shared" si="2"/>
        <v>164.61372266545504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0.53447314222580655</v>
      </c>
      <c r="I97" s="32">
        <v>0</v>
      </c>
      <c r="J97" s="32">
        <v>0</v>
      </c>
      <c r="K97" s="32">
        <v>0</v>
      </c>
      <c r="L97" s="32">
        <v>2.7680428258064516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0.1904541216774194</v>
      </c>
      <c r="S97" s="32">
        <v>0</v>
      </c>
      <c r="T97" s="32">
        <v>0</v>
      </c>
      <c r="U97" s="32">
        <v>0</v>
      </c>
      <c r="V97" s="32">
        <v>0.63616422838709674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4.2068746774193547E-2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2.2940387274838709</v>
      </c>
      <c r="AW97" s="32">
        <v>8.7558998041935503</v>
      </c>
      <c r="AX97" s="32">
        <v>0</v>
      </c>
      <c r="AY97" s="32">
        <v>0</v>
      </c>
      <c r="AZ97" s="32">
        <v>27.013999655636649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3.2692929280000005</v>
      </c>
      <c r="BG97" s="32">
        <v>2.8246158548387097</v>
      </c>
      <c r="BH97" s="32">
        <v>0</v>
      </c>
      <c r="BI97" s="32">
        <v>0</v>
      </c>
      <c r="BJ97" s="32">
        <v>2.0197132750645164</v>
      </c>
      <c r="BK97" s="33">
        <f t="shared" si="2"/>
        <v>50.348763310088266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4.1980919354838711E-3</v>
      </c>
      <c r="I98" s="32">
        <v>277.37393145161292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1.1994548387096774E-3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3.1680431677419366E-2</v>
      </c>
      <c r="AW98" s="32">
        <v>0</v>
      </c>
      <c r="AX98" s="32">
        <v>0</v>
      </c>
      <c r="AY98" s="32">
        <v>0</v>
      </c>
      <c r="AZ98" s="32">
        <v>0.17952643529486659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2.1977135161290319E-3</v>
      </c>
      <c r="BG98" s="32">
        <v>83.779003225806449</v>
      </c>
      <c r="BH98" s="32">
        <v>0</v>
      </c>
      <c r="BI98" s="32">
        <v>0</v>
      </c>
      <c r="BJ98" s="32">
        <v>0</v>
      </c>
      <c r="BK98" s="33">
        <f t="shared" si="2"/>
        <v>361.37173680468197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0.47274584167741934</v>
      </c>
      <c r="I99" s="32">
        <v>0</v>
      </c>
      <c r="J99" s="32">
        <v>0.36502945161290323</v>
      </c>
      <c r="K99" s="32">
        <v>0</v>
      </c>
      <c r="L99" s="32">
        <v>2.1567156766129032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0.3855376980645161</v>
      </c>
      <c r="S99" s="32">
        <v>3.1976579961290321</v>
      </c>
      <c r="T99" s="32">
        <v>0</v>
      </c>
      <c r="U99" s="32">
        <v>0</v>
      </c>
      <c r="V99" s="32">
        <v>2.0503557247096773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0.14420070967741935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1.3618751318709676</v>
      </c>
      <c r="AW99" s="32">
        <v>11.716307661290323</v>
      </c>
      <c r="AX99" s="32">
        <v>0</v>
      </c>
      <c r="AY99" s="32">
        <v>0</v>
      </c>
      <c r="AZ99" s="32">
        <v>28.740590560229837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1.7091559639032257</v>
      </c>
      <c r="BG99" s="32">
        <v>0.18025088709677417</v>
      </c>
      <c r="BH99" s="32">
        <v>0</v>
      </c>
      <c r="BI99" s="32">
        <v>0</v>
      </c>
      <c r="BJ99" s="32">
        <v>2.5399452919032259</v>
      </c>
      <c r="BK99" s="33">
        <f t="shared" si="2"/>
        <v>55.020368594778219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0.37583568825806452</v>
      </c>
      <c r="I100" s="32">
        <v>0.66062841935483863</v>
      </c>
      <c r="J100" s="32">
        <v>0</v>
      </c>
      <c r="K100" s="32">
        <v>0</v>
      </c>
      <c r="L100" s="32">
        <v>2.4683023993225808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0.36532288609677416</v>
      </c>
      <c r="S100" s="32">
        <v>0</v>
      </c>
      <c r="T100" s="32">
        <v>0</v>
      </c>
      <c r="U100" s="32">
        <v>0</v>
      </c>
      <c r="V100" s="32">
        <v>0.48675298796774191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1.6887267863870972</v>
      </c>
      <c r="AW100" s="32">
        <v>4.3839978974516134</v>
      </c>
      <c r="AX100" s="32">
        <v>0</v>
      </c>
      <c r="AY100" s="32">
        <v>0</v>
      </c>
      <c r="AZ100" s="32">
        <v>32.001091737063369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3.1964154853225799</v>
      </c>
      <c r="BG100" s="32">
        <v>0.29656072580645165</v>
      </c>
      <c r="BH100" s="32">
        <v>0.11862429032258065</v>
      </c>
      <c r="BI100" s="32">
        <v>0</v>
      </c>
      <c r="BJ100" s="32">
        <v>1.8026099706129035</v>
      </c>
      <c r="BK100" s="33">
        <f t="shared" si="2"/>
        <v>47.844869273966601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2.5037947741935487E-2</v>
      </c>
      <c r="I101" s="32">
        <v>159.76595225806452</v>
      </c>
      <c r="J101" s="32">
        <v>0</v>
      </c>
      <c r="K101" s="32">
        <v>0</v>
      </c>
      <c r="L101" s="32">
        <v>23.846260657741933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5.9614161290322579E-4</v>
      </c>
      <c r="S101" s="32">
        <v>59.614161290322578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0</v>
      </c>
      <c r="AW101" s="32">
        <v>77.464588709677429</v>
      </c>
      <c r="AX101" s="32">
        <v>0</v>
      </c>
      <c r="AY101" s="32">
        <v>0</v>
      </c>
      <c r="AZ101" s="32"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6.0779908064516136E-2</v>
      </c>
      <c r="BG101" s="32">
        <v>0</v>
      </c>
      <c r="BH101" s="32">
        <v>0</v>
      </c>
      <c r="BI101" s="32">
        <v>0</v>
      </c>
      <c r="BJ101" s="32">
        <v>0</v>
      </c>
      <c r="BK101" s="33">
        <f t="shared" si="2"/>
        <v>320.77737691322579</v>
      </c>
    </row>
    <row r="102" spans="1:63">
      <c r="A102" s="30"/>
      <c r="B102" s="31" t="s">
        <v>106</v>
      </c>
      <c r="C102" s="32">
        <v>0</v>
      </c>
      <c r="D102" s="32">
        <v>26.215093548387095</v>
      </c>
      <c r="E102" s="32">
        <v>0</v>
      </c>
      <c r="F102" s="32">
        <v>0</v>
      </c>
      <c r="G102" s="32">
        <v>0</v>
      </c>
      <c r="H102" s="32">
        <v>0.63057584680645162</v>
      </c>
      <c r="I102" s="32">
        <v>0.2383190322580645</v>
      </c>
      <c r="J102" s="32">
        <v>0.59579758064516131</v>
      </c>
      <c r="K102" s="32">
        <v>0</v>
      </c>
      <c r="L102" s="32">
        <v>4.5465666876774193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0.45626992080645168</v>
      </c>
      <c r="S102" s="32">
        <v>1.3941663387096774</v>
      </c>
      <c r="T102" s="32">
        <v>6.077135322580645</v>
      </c>
      <c r="U102" s="32">
        <v>0</v>
      </c>
      <c r="V102" s="32">
        <v>3.0783406656774197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2.6244520322580645E-3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1.0776879483870969E-2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2.0853653738064515</v>
      </c>
      <c r="AW102" s="32">
        <v>24.08403978635484</v>
      </c>
      <c r="AX102" s="32">
        <v>0</v>
      </c>
      <c r="AY102" s="32">
        <v>0</v>
      </c>
      <c r="AZ102" s="32">
        <v>24.332249902020614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3.6465474806774196</v>
      </c>
      <c r="BG102" s="32">
        <v>1.765156935483871</v>
      </c>
      <c r="BH102" s="32">
        <v>0</v>
      </c>
      <c r="BI102" s="32">
        <v>0</v>
      </c>
      <c r="BJ102" s="32">
        <v>6.5422078790000002</v>
      </c>
      <c r="BK102" s="33">
        <f t="shared" si="2"/>
        <v>105.70123363240772</v>
      </c>
    </row>
    <row r="103" spans="1:63">
      <c r="A103" s="30"/>
      <c r="B103" s="31" t="s">
        <v>107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0.5331646113870967</v>
      </c>
      <c r="I103" s="32">
        <v>9.4947793548387089</v>
      </c>
      <c r="J103" s="32">
        <v>0</v>
      </c>
      <c r="K103" s="32">
        <v>0</v>
      </c>
      <c r="L103" s="32">
        <v>1.8407639858709675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0.31457191432258069</v>
      </c>
      <c r="S103" s="32">
        <v>0</v>
      </c>
      <c r="T103" s="32">
        <v>0</v>
      </c>
      <c r="U103" s="32">
        <v>0</v>
      </c>
      <c r="V103" s="32">
        <v>0.94329697177419358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5.8608016129032257E-4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1.3475234631935482</v>
      </c>
      <c r="AW103" s="32">
        <v>0.56263695483870968</v>
      </c>
      <c r="AX103" s="32">
        <v>0</v>
      </c>
      <c r="AY103" s="32">
        <v>0</v>
      </c>
      <c r="AZ103" s="32">
        <v>5.7055958643857165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1.3141104068064513</v>
      </c>
      <c r="BG103" s="32">
        <v>0.11721603225806451</v>
      </c>
      <c r="BH103" s="32">
        <v>0</v>
      </c>
      <c r="BI103" s="32">
        <v>0</v>
      </c>
      <c r="BJ103" s="32">
        <v>2.9822766567419356</v>
      </c>
      <c r="BK103" s="33">
        <f t="shared" si="2"/>
        <v>25.156522296579265</v>
      </c>
    </row>
    <row r="104" spans="1:63">
      <c r="A104" s="30"/>
      <c r="B104" s="31" t="s">
        <v>108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0.19849900574193549</v>
      </c>
      <c r="I104" s="32">
        <v>5.918138709677419</v>
      </c>
      <c r="J104" s="32">
        <v>0.35508832258064515</v>
      </c>
      <c r="K104" s="32">
        <v>0</v>
      </c>
      <c r="L104" s="32">
        <v>1.4275738111290321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0.18561932432258063</v>
      </c>
      <c r="S104" s="32">
        <v>5.918138709677419</v>
      </c>
      <c r="T104" s="32">
        <v>0</v>
      </c>
      <c r="U104" s="32">
        <v>0</v>
      </c>
      <c r="V104" s="32">
        <v>0.9587384709677419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1.2465943112258064</v>
      </c>
      <c r="AW104" s="32">
        <v>0</v>
      </c>
      <c r="AX104" s="32">
        <v>0</v>
      </c>
      <c r="AY104" s="32">
        <v>0</v>
      </c>
      <c r="AZ104" s="32">
        <v>5.8915999387460509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1.0908228038064516</v>
      </c>
      <c r="BG104" s="32">
        <v>1.168901290322581E-3</v>
      </c>
      <c r="BH104" s="32">
        <v>0</v>
      </c>
      <c r="BI104" s="32">
        <v>0</v>
      </c>
      <c r="BJ104" s="32">
        <v>1.0543705171612903</v>
      </c>
      <c r="BK104" s="33">
        <f t="shared" si="2"/>
        <v>24.246352826326692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0.43540817738709681</v>
      </c>
      <c r="I105" s="32">
        <v>0</v>
      </c>
      <c r="J105" s="32">
        <v>0</v>
      </c>
      <c r="K105" s="32">
        <v>0</v>
      </c>
      <c r="L105" s="32">
        <v>2.2754544692903229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0.40466147670967739</v>
      </c>
      <c r="S105" s="32">
        <v>0</v>
      </c>
      <c r="T105" s="32">
        <v>0.11809280645161289</v>
      </c>
      <c r="U105" s="32">
        <v>0</v>
      </c>
      <c r="V105" s="32">
        <v>1.0510259774193547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1.1759339203225805</v>
      </c>
      <c r="AW105" s="32">
        <v>2.624024758064516</v>
      </c>
      <c r="AX105" s="32">
        <v>1.7493498387096773</v>
      </c>
      <c r="AY105" s="32">
        <v>0</v>
      </c>
      <c r="AZ105" s="32">
        <v>10.558733399164412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1.5032232386129032</v>
      </c>
      <c r="BG105" s="32">
        <v>0</v>
      </c>
      <c r="BH105" s="32">
        <v>0</v>
      </c>
      <c r="BI105" s="32">
        <v>0</v>
      </c>
      <c r="BJ105" s="32">
        <v>2.6810656798064514</v>
      </c>
      <c r="BK105" s="33">
        <f t="shared" si="2"/>
        <v>24.576973741938609</v>
      </c>
    </row>
    <row r="106" spans="1:63">
      <c r="A106" s="30"/>
      <c r="B106" s="31" t="s">
        <v>110</v>
      </c>
      <c r="C106" s="32">
        <v>0</v>
      </c>
      <c r="D106" s="32">
        <v>11.753438709677418</v>
      </c>
      <c r="E106" s="32">
        <v>0</v>
      </c>
      <c r="F106" s="32">
        <v>0</v>
      </c>
      <c r="G106" s="32">
        <v>0</v>
      </c>
      <c r="H106" s="32">
        <v>6.4643912903225801E-3</v>
      </c>
      <c r="I106" s="32">
        <v>197.45777032258064</v>
      </c>
      <c r="J106" s="32">
        <v>0</v>
      </c>
      <c r="K106" s="32">
        <v>0</v>
      </c>
      <c r="L106" s="32">
        <v>5.9354865483870957E-2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5.8767193548387093E-4</v>
      </c>
      <c r="S106" s="32">
        <v>73.458991935483866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9.3935845161290336E-3</v>
      </c>
      <c r="AW106" s="32">
        <v>0</v>
      </c>
      <c r="AX106" s="32">
        <v>0</v>
      </c>
      <c r="AY106" s="32">
        <v>0</v>
      </c>
      <c r="AZ106" s="32"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</v>
      </c>
      <c r="BG106" s="32">
        <v>0</v>
      </c>
      <c r="BH106" s="32">
        <v>0</v>
      </c>
      <c r="BI106" s="32">
        <v>0</v>
      </c>
      <c r="BJ106" s="32">
        <v>0</v>
      </c>
      <c r="BK106" s="33">
        <f t="shared" si="2"/>
        <v>282.74600148096772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0.43812724599999997</v>
      </c>
      <c r="I107" s="32">
        <v>12.368796774193548</v>
      </c>
      <c r="J107" s="32">
        <v>0.29449516129032255</v>
      </c>
      <c r="K107" s="32">
        <v>0</v>
      </c>
      <c r="L107" s="32">
        <v>1.2122723145483869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0.49285786838709683</v>
      </c>
      <c r="S107" s="32">
        <v>0</v>
      </c>
      <c r="T107" s="32">
        <v>0</v>
      </c>
      <c r="U107" s="32">
        <v>0</v>
      </c>
      <c r="V107" s="32">
        <v>1.0815972121935487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1.496283205548387</v>
      </c>
      <c r="AW107" s="32">
        <v>3.2071555645161292</v>
      </c>
      <c r="AX107" s="32">
        <v>0</v>
      </c>
      <c r="AY107" s="32">
        <v>0</v>
      </c>
      <c r="AZ107" s="32">
        <v>19.284341716303075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2.1235428938064524</v>
      </c>
      <c r="BG107" s="32">
        <v>0.25103922370967746</v>
      </c>
      <c r="BH107" s="32">
        <v>0</v>
      </c>
      <c r="BI107" s="32">
        <v>0</v>
      </c>
      <c r="BJ107" s="32">
        <v>5.8457258651290358</v>
      </c>
      <c r="BK107" s="33">
        <f t="shared" si="2"/>
        <v>48.096235045625654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0.44651318909677412</v>
      </c>
      <c r="I108" s="32">
        <v>5.8783096774193551</v>
      </c>
      <c r="J108" s="32">
        <v>0</v>
      </c>
      <c r="K108" s="32">
        <v>0</v>
      </c>
      <c r="L108" s="32">
        <v>1.3226196774193548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0.28080262635483866</v>
      </c>
      <c r="S108" s="32">
        <v>0.58783096774193555</v>
      </c>
      <c r="T108" s="32">
        <v>0</v>
      </c>
      <c r="U108" s="32">
        <v>0</v>
      </c>
      <c r="V108" s="32">
        <v>0.4908388580645161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1.84051994583871</v>
      </c>
      <c r="AW108" s="32">
        <v>2.0368944354838705</v>
      </c>
      <c r="AX108" s="32">
        <v>0</v>
      </c>
      <c r="AY108" s="32">
        <v>0</v>
      </c>
      <c r="AZ108" s="32">
        <v>7.2151961599240062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2.3087381547096779</v>
      </c>
      <c r="BG108" s="32">
        <v>0.20950914193548387</v>
      </c>
      <c r="BH108" s="32">
        <v>0</v>
      </c>
      <c r="BI108" s="32">
        <v>0</v>
      </c>
      <c r="BJ108" s="32">
        <v>4.3873778216451615</v>
      </c>
      <c r="BK108" s="33">
        <f t="shared" si="2"/>
        <v>27.005150655633678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0.51240139954838704</v>
      </c>
      <c r="I109" s="32">
        <v>0</v>
      </c>
      <c r="J109" s="32">
        <v>0.5887706451612903</v>
      </c>
      <c r="K109" s="32">
        <v>0</v>
      </c>
      <c r="L109" s="32">
        <v>1.3247400040645156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0.3684082185806451</v>
      </c>
      <c r="S109" s="32">
        <v>0</v>
      </c>
      <c r="T109" s="32">
        <v>0</v>
      </c>
      <c r="U109" s="32">
        <v>0</v>
      </c>
      <c r="V109" s="32">
        <v>2.8181300678709666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1.4036346978064513</v>
      </c>
      <c r="AW109" s="32">
        <v>1.6320748387096775</v>
      </c>
      <c r="AX109" s="32">
        <v>0</v>
      </c>
      <c r="AY109" s="32">
        <v>0</v>
      </c>
      <c r="AZ109" s="32">
        <v>9.9482929171395202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1.7832252287419355</v>
      </c>
      <c r="BG109" s="32">
        <v>0</v>
      </c>
      <c r="BH109" s="32">
        <v>0</v>
      </c>
      <c r="BI109" s="32">
        <v>0</v>
      </c>
      <c r="BJ109" s="32">
        <v>6.4477120670645167</v>
      </c>
      <c r="BK109" s="33">
        <f t="shared" si="2"/>
        <v>26.827390084687906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2.33689935483871E-3</v>
      </c>
      <c r="I110" s="32">
        <v>163.5829548387097</v>
      </c>
      <c r="J110" s="32">
        <v>0</v>
      </c>
      <c r="K110" s="32">
        <v>0</v>
      </c>
      <c r="L110" s="32">
        <v>2.3374835796774192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3.8123803225806451E-3</v>
      </c>
      <c r="S110" s="32">
        <v>52.580235483870965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1.5759721451612904E-2</v>
      </c>
      <c r="AW110" s="32">
        <v>2.3347735483870968</v>
      </c>
      <c r="AX110" s="32">
        <v>0</v>
      </c>
      <c r="AY110" s="32">
        <v>0</v>
      </c>
      <c r="AZ110" s="32">
        <v>0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0.11344423210001427</v>
      </c>
      <c r="BG110" s="32">
        <v>0</v>
      </c>
      <c r="BH110" s="32">
        <v>0</v>
      </c>
      <c r="BI110" s="32">
        <v>0</v>
      </c>
      <c r="BJ110" s="32">
        <v>0</v>
      </c>
      <c r="BK110" s="33">
        <f t="shared" si="2"/>
        <v>220.97080068387422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0.94762249719354841</v>
      </c>
      <c r="I111" s="32">
        <v>5.8540161290322579E-2</v>
      </c>
      <c r="J111" s="32">
        <v>0.58540161290322579</v>
      </c>
      <c r="K111" s="32">
        <v>0</v>
      </c>
      <c r="L111" s="32">
        <v>1.406720075806452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0.42675226932258059</v>
      </c>
      <c r="S111" s="32">
        <v>0.28099277419354834</v>
      </c>
      <c r="T111" s="32">
        <v>5.9710964516129037</v>
      </c>
      <c r="U111" s="32">
        <v>0</v>
      </c>
      <c r="V111" s="32">
        <v>2.0424645121935483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1.5402582089032257</v>
      </c>
      <c r="AW111" s="32">
        <v>3.8945727483870969</v>
      </c>
      <c r="AX111" s="32">
        <v>0</v>
      </c>
      <c r="AY111" s="32">
        <v>0</v>
      </c>
      <c r="AZ111" s="32">
        <v>8.7768572124887179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3.2424312630967735</v>
      </c>
      <c r="BG111" s="32">
        <v>0.92727922580645161</v>
      </c>
      <c r="BH111" s="32">
        <v>0</v>
      </c>
      <c r="BI111" s="32">
        <v>0</v>
      </c>
      <c r="BJ111" s="32">
        <v>4.2700546816451617</v>
      </c>
      <c r="BK111" s="33">
        <f t="shared" si="2"/>
        <v>34.371043694843557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0.33488877835483871</v>
      </c>
      <c r="I112" s="32">
        <v>0.52582790322580641</v>
      </c>
      <c r="J112" s="32">
        <v>0</v>
      </c>
      <c r="K112" s="32">
        <v>0</v>
      </c>
      <c r="L112" s="32">
        <v>1.0109675377096774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0.59335850390322575</v>
      </c>
      <c r="S112" s="32">
        <v>0.23370129032258066</v>
      </c>
      <c r="T112" s="32">
        <v>3.6807953225806451</v>
      </c>
      <c r="U112" s="32">
        <v>0</v>
      </c>
      <c r="V112" s="32">
        <v>0.56322010967741931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1.3923738656129034</v>
      </c>
      <c r="AW112" s="32">
        <v>1.7828245177741937</v>
      </c>
      <c r="AX112" s="32">
        <v>1.1568519354838711</v>
      </c>
      <c r="AY112" s="32">
        <v>0</v>
      </c>
      <c r="AZ112" s="32">
        <v>11.184613512416115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2.4818890489677425</v>
      </c>
      <c r="BG112" s="32">
        <v>3.5862409999999997E-2</v>
      </c>
      <c r="BH112" s="32">
        <v>0.11568519354838711</v>
      </c>
      <c r="BI112" s="32">
        <v>0</v>
      </c>
      <c r="BJ112" s="32">
        <v>1.0769944462903227</v>
      </c>
      <c r="BK112" s="33">
        <f t="shared" si="2"/>
        <v>26.169854375867729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0.41409433419354835</v>
      </c>
      <c r="I113" s="32">
        <v>0</v>
      </c>
      <c r="J113" s="32">
        <v>0.58162838709677422</v>
      </c>
      <c r="K113" s="32">
        <v>0</v>
      </c>
      <c r="L113" s="32">
        <v>1.2752414774193548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0.39187367783870958</v>
      </c>
      <c r="S113" s="32">
        <v>5.8162838709677415E-2</v>
      </c>
      <c r="T113" s="32">
        <v>1.9775365161290324</v>
      </c>
      <c r="U113" s="32">
        <v>0</v>
      </c>
      <c r="V113" s="32">
        <v>1.8089007031612905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2.1036201631935483</v>
      </c>
      <c r="AW113" s="32">
        <v>5.7142042972903226</v>
      </c>
      <c r="AX113" s="32">
        <v>0</v>
      </c>
      <c r="AY113" s="32">
        <v>0</v>
      </c>
      <c r="AZ113" s="32">
        <v>5.3405818839678219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2.3521214576451612</v>
      </c>
      <c r="BG113" s="32">
        <v>2.5262228164516127</v>
      </c>
      <c r="BH113" s="32">
        <v>0</v>
      </c>
      <c r="BI113" s="32">
        <v>0</v>
      </c>
      <c r="BJ113" s="32">
        <v>4.1967711105161296</v>
      </c>
      <c r="BK113" s="33">
        <f t="shared" si="2"/>
        <v>28.740959663612983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4.4532441677419349E-2</v>
      </c>
      <c r="I114" s="32">
        <v>111.17146411290322</v>
      </c>
      <c r="J114" s="32">
        <v>0</v>
      </c>
      <c r="K114" s="32">
        <v>0</v>
      </c>
      <c r="L114" s="32">
        <v>0.37792492499999997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3.4831790322580644E-2</v>
      </c>
      <c r="S114" s="32">
        <v>40.637088709677421</v>
      </c>
      <c r="T114" s="32">
        <v>0</v>
      </c>
      <c r="U114" s="32"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1.7401016129032259E-2</v>
      </c>
      <c r="AW114" s="32">
        <v>0</v>
      </c>
      <c r="AX114" s="32">
        <v>0</v>
      </c>
      <c r="AY114" s="32">
        <v>0</v>
      </c>
      <c r="AZ114" s="32"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1.1600676698011851E-3</v>
      </c>
      <c r="BG114" s="32">
        <v>0</v>
      </c>
      <c r="BH114" s="32">
        <v>0</v>
      </c>
      <c r="BI114" s="32">
        <v>0</v>
      </c>
      <c r="BJ114" s="32">
        <v>0</v>
      </c>
      <c r="BK114" s="33">
        <f t="shared" si="2"/>
        <v>152.2844030633795</v>
      </c>
    </row>
    <row r="115" spans="1:63">
      <c r="A115" s="30"/>
      <c r="B115" s="31" t="s">
        <v>119</v>
      </c>
      <c r="C115" s="32">
        <v>0</v>
      </c>
      <c r="D115" s="32">
        <v>0.29069846774193547</v>
      </c>
      <c r="E115" s="32">
        <v>0</v>
      </c>
      <c r="F115" s="32">
        <v>0</v>
      </c>
      <c r="G115" s="32">
        <v>0</v>
      </c>
      <c r="H115" s="32">
        <v>0.37605916587096788</v>
      </c>
      <c r="I115" s="32">
        <v>1.1819799698387097</v>
      </c>
      <c r="J115" s="32">
        <v>0.23255877419354837</v>
      </c>
      <c r="K115" s="32">
        <v>0</v>
      </c>
      <c r="L115" s="32">
        <v>1.2965149919354841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0.41780484538709667</v>
      </c>
      <c r="S115" s="32">
        <v>0</v>
      </c>
      <c r="T115" s="32">
        <v>0.34883816129032252</v>
      </c>
      <c r="U115" s="32">
        <v>0</v>
      </c>
      <c r="V115" s="32">
        <v>0.49418739516129034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5.7561354838709673E-2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0.8825292403870969</v>
      </c>
      <c r="AW115" s="32">
        <v>2.6145633717096777</v>
      </c>
      <c r="AX115" s="32">
        <v>0</v>
      </c>
      <c r="AY115" s="32">
        <v>0</v>
      </c>
      <c r="AZ115" s="32">
        <v>9.4601395940322579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2.4021415339884715</v>
      </c>
      <c r="BG115" s="32">
        <v>1.1857639096774193</v>
      </c>
      <c r="BH115" s="32">
        <v>0</v>
      </c>
      <c r="BI115" s="32">
        <v>0</v>
      </c>
      <c r="BJ115" s="32">
        <v>2.5951527677741937</v>
      </c>
      <c r="BK115" s="33">
        <f t="shared" si="2"/>
        <v>23.836493543827181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0.35880450974193556</v>
      </c>
      <c r="I116" s="32">
        <v>7.8738272392903212</v>
      </c>
      <c r="J116" s="32">
        <v>0</v>
      </c>
      <c r="K116" s="32">
        <v>0</v>
      </c>
      <c r="L116" s="32">
        <v>2.7171066374193549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0.27212326877419363</v>
      </c>
      <c r="S116" s="32">
        <v>0</v>
      </c>
      <c r="T116" s="32">
        <v>0.23106974193548388</v>
      </c>
      <c r="U116" s="32">
        <v>0</v>
      </c>
      <c r="V116" s="32">
        <v>0.86486311425806461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1.7157788709677418E-2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1.0835747381612906</v>
      </c>
      <c r="AW116" s="32">
        <v>2.6786003933548388</v>
      </c>
      <c r="AX116" s="32">
        <v>1.2582378387096775</v>
      </c>
      <c r="AY116" s="32">
        <v>0</v>
      </c>
      <c r="AZ116" s="32">
        <v>12.162908414064516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2.1371082416597877</v>
      </c>
      <c r="BG116" s="32">
        <v>3.4487155306451611</v>
      </c>
      <c r="BH116" s="32">
        <v>0</v>
      </c>
      <c r="BI116" s="32">
        <v>0</v>
      </c>
      <c r="BJ116" s="32">
        <v>7.5963203600322577</v>
      </c>
      <c r="BK116" s="33">
        <f t="shared" si="2"/>
        <v>42.700417816756563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2.1980897741935481E-2</v>
      </c>
      <c r="I117" s="32">
        <v>92.551148387096774</v>
      </c>
      <c r="J117" s="32">
        <v>0</v>
      </c>
      <c r="K117" s="32">
        <v>0</v>
      </c>
      <c r="L117" s="32">
        <v>5.8422912419354836E-2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5.7844467741935467E-4</v>
      </c>
      <c r="S117" s="32">
        <v>37.020459354838707</v>
      </c>
      <c r="T117" s="32">
        <v>0</v>
      </c>
      <c r="U117" s="32">
        <v>0</v>
      </c>
      <c r="V117" s="32">
        <v>5.7844467741935467E-4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23.118967741935482</v>
      </c>
      <c r="AX117" s="32">
        <v>0</v>
      </c>
      <c r="AY117" s="32">
        <v>0</v>
      </c>
      <c r="AZ117" s="32">
        <v>0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</v>
      </c>
      <c r="BG117" s="32">
        <v>0</v>
      </c>
      <c r="BH117" s="32">
        <v>0</v>
      </c>
      <c r="BI117" s="32">
        <v>0</v>
      </c>
      <c r="BJ117" s="32">
        <v>0</v>
      </c>
      <c r="BK117" s="33">
        <f t="shared" ref="BK117:BK162" si="3">SUM(C117:BJ117)</f>
        <v>152.77213618338709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7.8447234838709672E-3</v>
      </c>
      <c r="I118" s="32">
        <v>63.449969354838707</v>
      </c>
      <c r="J118" s="32">
        <v>0</v>
      </c>
      <c r="K118" s="32">
        <v>0</v>
      </c>
      <c r="L118" s="32">
        <v>0.1748827656129032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1.1536358064516124E-3</v>
      </c>
      <c r="S118" s="32">
        <v>26.533623548387094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0</v>
      </c>
      <c r="AW118" s="32">
        <v>25.359612903225802</v>
      </c>
      <c r="AX118" s="32">
        <v>0</v>
      </c>
      <c r="AY118" s="32">
        <v>0</v>
      </c>
      <c r="AZ118" s="32">
        <v>0.46166022575661414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0</v>
      </c>
      <c r="BG118" s="32">
        <v>0</v>
      </c>
      <c r="BH118" s="32">
        <v>0</v>
      </c>
      <c r="BI118" s="32">
        <v>0</v>
      </c>
      <c r="BJ118" s="32">
        <v>0</v>
      </c>
      <c r="BK118" s="33">
        <f t="shared" si="3"/>
        <v>115.98874715711145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1.3227043064516131E-2</v>
      </c>
      <c r="I119" s="32">
        <v>51.757969354838707</v>
      </c>
      <c r="J119" s="32">
        <v>0</v>
      </c>
      <c r="K119" s="32">
        <v>0</v>
      </c>
      <c r="L119" s="32">
        <v>0.87574484148387088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21.853364838709677</v>
      </c>
      <c r="T119" s="32">
        <v>0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0</v>
      </c>
      <c r="AW119" s="32">
        <v>17.685578580645164</v>
      </c>
      <c r="AX119" s="32">
        <v>0</v>
      </c>
      <c r="AY119" s="32">
        <v>0</v>
      </c>
      <c r="AZ119" s="32">
        <v>0.22968283870967743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0</v>
      </c>
      <c r="BI119" s="32">
        <v>0</v>
      </c>
      <c r="BJ119" s="32">
        <v>0</v>
      </c>
      <c r="BK119" s="33">
        <f t="shared" si="3"/>
        <v>92.415567497451619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0.10390150187096774</v>
      </c>
      <c r="I120" s="32">
        <v>48.084865161290324</v>
      </c>
      <c r="J120" s="32">
        <v>0</v>
      </c>
      <c r="K120" s="32">
        <v>0</v>
      </c>
      <c r="L120" s="32">
        <v>14.196484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5.7157822580645161E-2</v>
      </c>
      <c r="AW120" s="32">
        <v>3.4294693548387096</v>
      </c>
      <c r="AX120" s="32">
        <v>0</v>
      </c>
      <c r="AY120" s="32">
        <v>0</v>
      </c>
      <c r="AZ120" s="32">
        <v>3.0865224193537304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1.428945564516129E-2</v>
      </c>
      <c r="BG120" s="32">
        <v>0</v>
      </c>
      <c r="BH120" s="32">
        <v>0</v>
      </c>
      <c r="BI120" s="32">
        <v>0</v>
      </c>
      <c r="BJ120" s="32">
        <v>0</v>
      </c>
      <c r="BK120" s="33">
        <f t="shared" si="3"/>
        <v>68.97268971557952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0.52065069383870966</v>
      </c>
      <c r="I121" s="32">
        <v>3.740484758064516</v>
      </c>
      <c r="J121" s="32">
        <v>0</v>
      </c>
      <c r="K121" s="32">
        <v>0</v>
      </c>
      <c r="L121" s="32">
        <v>6.0841575445483853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0.54347644809677431</v>
      </c>
      <c r="S121" s="32">
        <v>0</v>
      </c>
      <c r="T121" s="32">
        <v>0.34527551612903223</v>
      </c>
      <c r="U121" s="32">
        <v>0</v>
      </c>
      <c r="V121" s="32">
        <v>1.9912907728709679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3.4183964516129033E-2</v>
      </c>
      <c r="AC121" s="32">
        <v>0</v>
      </c>
      <c r="AD121" s="32">
        <v>0</v>
      </c>
      <c r="AE121" s="32">
        <v>0</v>
      </c>
      <c r="AF121" s="32">
        <v>5.697327419354839E-2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1.9413559317096778</v>
      </c>
      <c r="AW121" s="32">
        <v>6.9364790411935475</v>
      </c>
      <c r="AX121" s="32">
        <v>0</v>
      </c>
      <c r="AY121" s="32">
        <v>0</v>
      </c>
      <c r="AZ121" s="32">
        <v>23.386690753158977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2.3666750993548389</v>
      </c>
      <c r="BG121" s="32">
        <v>8.3338048691290325</v>
      </c>
      <c r="BH121" s="32">
        <v>0</v>
      </c>
      <c r="BI121" s="32">
        <v>0</v>
      </c>
      <c r="BJ121" s="32">
        <v>6.1893442067419349</v>
      </c>
      <c r="BK121" s="33">
        <f t="shared" si="3"/>
        <v>62.470842873546069</v>
      </c>
    </row>
    <row r="122" spans="1:63">
      <c r="A122" s="30"/>
      <c r="B122" s="31" t="s">
        <v>126</v>
      </c>
      <c r="C122" s="32">
        <v>0</v>
      </c>
      <c r="D122" s="32">
        <v>10.812149193548388</v>
      </c>
      <c r="E122" s="32">
        <v>0</v>
      </c>
      <c r="F122" s="32">
        <v>0</v>
      </c>
      <c r="G122" s="32">
        <v>0</v>
      </c>
      <c r="H122" s="32">
        <v>0.84336883209677427</v>
      </c>
      <c r="I122" s="32">
        <v>0.11381209677419356</v>
      </c>
      <c r="J122" s="32">
        <v>5.6906048387096779E-2</v>
      </c>
      <c r="K122" s="32">
        <v>0</v>
      </c>
      <c r="L122" s="32">
        <v>14.27775030267742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0.58574321525806461</v>
      </c>
      <c r="S122" s="32">
        <v>5.6993782838709664E-2</v>
      </c>
      <c r="T122" s="32">
        <v>1.1381209677419355</v>
      </c>
      <c r="U122" s="32">
        <v>0</v>
      </c>
      <c r="V122" s="32">
        <v>12.574529512096776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3.0986902419354839E-2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2.5807003899677419</v>
      </c>
      <c r="AW122" s="32">
        <v>1.5324431741935483</v>
      </c>
      <c r="AX122" s="32">
        <v>0</v>
      </c>
      <c r="AY122" s="32">
        <v>0</v>
      </c>
      <c r="AZ122" s="32">
        <v>33.085895840761388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3.2889398312903237</v>
      </c>
      <c r="BG122" s="32">
        <v>1.1281889548387096E-2</v>
      </c>
      <c r="BH122" s="32">
        <v>0</v>
      </c>
      <c r="BI122" s="32">
        <v>0</v>
      </c>
      <c r="BJ122" s="32">
        <v>7.4820531268387089</v>
      </c>
      <c r="BK122" s="33">
        <f t="shared" si="3"/>
        <v>88.471675106438809</v>
      </c>
    </row>
    <row r="123" spans="1:63">
      <c r="A123" s="30"/>
      <c r="B123" s="31" t="s">
        <v>127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0.81839789532258067</v>
      </c>
      <c r="I123" s="32">
        <v>22.904337568064513</v>
      </c>
      <c r="J123" s="32">
        <v>0</v>
      </c>
      <c r="K123" s="32">
        <v>0</v>
      </c>
      <c r="L123" s="32">
        <v>9.3701184210000008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0.69072938025806452</v>
      </c>
      <c r="S123" s="32">
        <v>0.16992188709677419</v>
      </c>
      <c r="T123" s="32">
        <v>0</v>
      </c>
      <c r="U123" s="32">
        <v>0</v>
      </c>
      <c r="V123" s="32">
        <v>0.72621480229032254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7.4021554838709647E-2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2.8377806000645158</v>
      </c>
      <c r="AW123" s="32">
        <v>5.3833858064516136</v>
      </c>
      <c r="AX123" s="32">
        <v>0</v>
      </c>
      <c r="AY123" s="32">
        <v>0</v>
      </c>
      <c r="AZ123" s="32">
        <v>18.650320709851684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3.7521291693870968</v>
      </c>
      <c r="BG123" s="32">
        <v>0.12488125951612904</v>
      </c>
      <c r="BH123" s="32">
        <v>5.6076935483870972E-2</v>
      </c>
      <c r="BI123" s="32">
        <v>0</v>
      </c>
      <c r="BJ123" s="32">
        <v>4.7645265760322575</v>
      </c>
      <c r="BK123" s="33">
        <f t="shared" si="3"/>
        <v>70.322842565658135</v>
      </c>
    </row>
    <row r="124" spans="1:63">
      <c r="A124" s="30"/>
      <c r="B124" s="31" t="s">
        <v>128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0.67659660412903222</v>
      </c>
      <c r="I124" s="32">
        <v>15.54233355548387</v>
      </c>
      <c r="J124" s="32">
        <v>0</v>
      </c>
      <c r="K124" s="32">
        <v>0</v>
      </c>
      <c r="L124" s="32">
        <v>4.5417120581935473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0.48673633187096776</v>
      </c>
      <c r="S124" s="32">
        <v>0.22580754838709677</v>
      </c>
      <c r="T124" s="32">
        <v>0</v>
      </c>
      <c r="U124" s="32">
        <v>0</v>
      </c>
      <c r="V124" s="32">
        <v>12.327230430903224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9.5013411290322577E-2</v>
      </c>
      <c r="AC124" s="32">
        <v>0</v>
      </c>
      <c r="AD124" s="32">
        <v>0</v>
      </c>
      <c r="AE124" s="32">
        <v>0</v>
      </c>
      <c r="AF124" s="32">
        <v>0.14531462903225806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2.7928966161290325</v>
      </c>
      <c r="AW124" s="32">
        <v>4.6003516290322573</v>
      </c>
      <c r="AX124" s="32">
        <v>0</v>
      </c>
      <c r="AY124" s="32">
        <v>0</v>
      </c>
      <c r="AZ124" s="32">
        <v>24.095901369603421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3.7612507404193543</v>
      </c>
      <c r="BG124" s="32">
        <v>0.25709511290322579</v>
      </c>
      <c r="BH124" s="32">
        <v>0</v>
      </c>
      <c r="BI124" s="32">
        <v>0</v>
      </c>
      <c r="BJ124" s="32">
        <v>5.2555653080967755</v>
      </c>
      <c r="BK124" s="33">
        <f t="shared" si="3"/>
        <v>74.803805345474402</v>
      </c>
    </row>
    <row r="125" spans="1:63">
      <c r="A125" s="30"/>
      <c r="B125" s="31" t="s">
        <v>129</v>
      </c>
      <c r="C125" s="32">
        <v>0</v>
      </c>
      <c r="D125" s="32">
        <v>17.159598387096775</v>
      </c>
      <c r="E125" s="32">
        <v>0</v>
      </c>
      <c r="F125" s="32">
        <v>0</v>
      </c>
      <c r="G125" s="32">
        <v>0</v>
      </c>
      <c r="H125" s="32">
        <v>0.27018189119354841</v>
      </c>
      <c r="I125" s="32">
        <v>18.589564919354839</v>
      </c>
      <c r="J125" s="32">
        <v>0</v>
      </c>
      <c r="K125" s="32">
        <v>0</v>
      </c>
      <c r="L125" s="32">
        <v>2.9467563860322583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0.10569966409677418</v>
      </c>
      <c r="S125" s="32">
        <v>0</v>
      </c>
      <c r="T125" s="32">
        <v>0</v>
      </c>
      <c r="U125" s="32">
        <v>0</v>
      </c>
      <c r="V125" s="32">
        <v>0.3226004496774193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5.6913403225806452</v>
      </c>
      <c r="AS125" s="32">
        <v>0</v>
      </c>
      <c r="AT125" s="32">
        <v>0</v>
      </c>
      <c r="AU125" s="32">
        <v>0</v>
      </c>
      <c r="AV125" s="32">
        <v>0.55021365083870966</v>
      </c>
      <c r="AW125" s="32">
        <v>14.64950999032258</v>
      </c>
      <c r="AX125" s="32">
        <v>0</v>
      </c>
      <c r="AY125" s="32">
        <v>0</v>
      </c>
      <c r="AZ125" s="32">
        <v>2.0078934812217191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0.70550202919354865</v>
      </c>
      <c r="BG125" s="32">
        <v>6.8296083870967745</v>
      </c>
      <c r="BH125" s="32">
        <v>0</v>
      </c>
      <c r="BI125" s="32">
        <v>0</v>
      </c>
      <c r="BJ125" s="32">
        <v>0.26645184822580642</v>
      </c>
      <c r="BK125" s="33">
        <f t="shared" si="3"/>
        <v>70.094921406931391</v>
      </c>
    </row>
    <row r="126" spans="1:63">
      <c r="A126" s="30"/>
      <c r="B126" s="31" t="s">
        <v>130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0.56417370187096794</v>
      </c>
      <c r="I126" s="32">
        <v>8.1014794838709676</v>
      </c>
      <c r="J126" s="32">
        <v>0</v>
      </c>
      <c r="K126" s="32">
        <v>0</v>
      </c>
      <c r="L126" s="32">
        <v>3.6731615702903229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0.6893373356774195</v>
      </c>
      <c r="S126" s="32">
        <v>9.2266849677419327E-2</v>
      </c>
      <c r="T126" s="32">
        <v>0</v>
      </c>
      <c r="U126" s="32">
        <v>0</v>
      </c>
      <c r="V126" s="32">
        <v>10.290376830451613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4.4560387096774193E-2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2.1324675636451613</v>
      </c>
      <c r="AW126" s="32">
        <v>7.1853624193548384</v>
      </c>
      <c r="AX126" s="32">
        <v>0.33420290322580642</v>
      </c>
      <c r="AY126" s="32">
        <v>0</v>
      </c>
      <c r="AZ126" s="32">
        <v>14.868247878535898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4.2195260418064526</v>
      </c>
      <c r="BG126" s="32">
        <v>0.30301063225806452</v>
      </c>
      <c r="BH126" s="32">
        <v>0.63427506312903226</v>
      </c>
      <c r="BI126" s="32">
        <v>0</v>
      </c>
      <c r="BJ126" s="32">
        <v>3.0069636871935481</v>
      </c>
      <c r="BK126" s="33">
        <f t="shared" si="3"/>
        <v>56.139412348084285</v>
      </c>
    </row>
    <row r="127" spans="1:63">
      <c r="A127" s="30"/>
      <c r="B127" s="31" t="s">
        <v>131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0.48789507970967744</v>
      </c>
      <c r="I127" s="32">
        <v>4.0147663306451618</v>
      </c>
      <c r="J127" s="32">
        <v>0</v>
      </c>
      <c r="K127" s="32">
        <v>0</v>
      </c>
      <c r="L127" s="32">
        <v>3.8548284290645158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0.30473663148387092</v>
      </c>
      <c r="S127" s="32">
        <v>0.11198790322580644</v>
      </c>
      <c r="T127" s="32">
        <v>0</v>
      </c>
      <c r="U127" s="32">
        <v>0</v>
      </c>
      <c r="V127" s="32">
        <v>0.97095709967741928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5.543661290322579E-4</v>
      </c>
      <c r="AC127" s="32">
        <v>0</v>
      </c>
      <c r="AD127" s="32">
        <v>0</v>
      </c>
      <c r="AE127" s="32">
        <v>0</v>
      </c>
      <c r="AF127" s="32">
        <v>0.11087322580645161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1.7529411715483871</v>
      </c>
      <c r="AW127" s="32">
        <v>5.5436612903225813</v>
      </c>
      <c r="AX127" s="32">
        <v>0</v>
      </c>
      <c r="AY127" s="32">
        <v>0</v>
      </c>
      <c r="AZ127" s="32">
        <v>9.1721970045455965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2.5965626787741924</v>
      </c>
      <c r="BG127" s="32">
        <v>0</v>
      </c>
      <c r="BH127" s="32">
        <v>5.5436612903225803E-2</v>
      </c>
      <c r="BI127" s="32">
        <v>0</v>
      </c>
      <c r="BJ127" s="32">
        <v>2.5738331510322578</v>
      </c>
      <c r="BK127" s="33">
        <f t="shared" si="3"/>
        <v>31.551230974868176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5.6403253809032279</v>
      </c>
      <c r="I128" s="32">
        <v>12.265251935483871</v>
      </c>
      <c r="J128" s="32">
        <v>0</v>
      </c>
      <c r="K128" s="32">
        <v>0</v>
      </c>
      <c r="L128" s="32">
        <v>1.5771552958064514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0.76115500274193548</v>
      </c>
      <c r="S128" s="32">
        <v>0</v>
      </c>
      <c r="T128" s="32">
        <v>0</v>
      </c>
      <c r="U128" s="32">
        <v>0</v>
      </c>
      <c r="V128" s="32">
        <v>0.9876575121290323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0.13246761290322581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11.149085294000001</v>
      </c>
      <c r="AW128" s="32">
        <v>24.672092903225803</v>
      </c>
      <c r="AX128" s="32">
        <v>0</v>
      </c>
      <c r="AY128" s="32">
        <v>0</v>
      </c>
      <c r="AZ128" s="32">
        <v>4.1747357874823292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5.9203791270000012</v>
      </c>
      <c r="BG128" s="32">
        <v>1.619615041483871</v>
      </c>
      <c r="BH128" s="32">
        <v>0</v>
      </c>
      <c r="BI128" s="32">
        <v>0</v>
      </c>
      <c r="BJ128" s="32">
        <v>0.87258749635483868</v>
      </c>
      <c r="BK128" s="33">
        <f t="shared" si="3"/>
        <v>69.772508389514584</v>
      </c>
    </row>
    <row r="129" spans="1:63">
      <c r="A129" s="30"/>
      <c r="B129" s="31" t="s">
        <v>133</v>
      </c>
      <c r="C129" s="32">
        <v>0</v>
      </c>
      <c r="D129" s="32">
        <v>27.654701612903224</v>
      </c>
      <c r="E129" s="32">
        <v>0</v>
      </c>
      <c r="F129" s="32">
        <v>0</v>
      </c>
      <c r="G129" s="32">
        <v>0</v>
      </c>
      <c r="H129" s="32">
        <v>0.90683232238709666</v>
      </c>
      <c r="I129" s="32">
        <v>48.948821854838705</v>
      </c>
      <c r="J129" s="32">
        <v>0</v>
      </c>
      <c r="K129" s="32">
        <v>0</v>
      </c>
      <c r="L129" s="32">
        <v>0.53373574112903222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0.66977624658064516</v>
      </c>
      <c r="S129" s="32">
        <v>0</v>
      </c>
      <c r="T129" s="32">
        <v>0</v>
      </c>
      <c r="U129" s="32">
        <v>0</v>
      </c>
      <c r="V129" s="32">
        <v>0.36393587322580645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4.9283114516129031E-2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15.850115091354837</v>
      </c>
      <c r="AW129" s="32">
        <v>13.128068365709677</v>
      </c>
      <c r="AX129" s="32">
        <v>1.0951803225806451</v>
      </c>
      <c r="AY129" s="32">
        <v>0</v>
      </c>
      <c r="AZ129" s="32">
        <v>5.8865832847594515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6.2841853366774192</v>
      </c>
      <c r="BG129" s="32">
        <v>1.1170839290322581</v>
      </c>
      <c r="BH129" s="32">
        <v>0</v>
      </c>
      <c r="BI129" s="32">
        <v>0</v>
      </c>
      <c r="BJ129" s="32">
        <v>1.1315477296774192</v>
      </c>
      <c r="BK129" s="33">
        <f t="shared" si="3"/>
        <v>123.61985082537237</v>
      </c>
    </row>
    <row r="130" spans="1:63">
      <c r="A130" s="30"/>
      <c r="B130" s="31" t="s">
        <v>134</v>
      </c>
      <c r="C130" s="32">
        <v>0</v>
      </c>
      <c r="D130" s="32">
        <v>1.0920306774193547</v>
      </c>
      <c r="E130" s="32">
        <v>0</v>
      </c>
      <c r="F130" s="32">
        <v>0</v>
      </c>
      <c r="G130" s="32">
        <v>0</v>
      </c>
      <c r="H130" s="32">
        <v>1.9915836832258065</v>
      </c>
      <c r="I130" s="32">
        <v>5.9013779032258062</v>
      </c>
      <c r="J130" s="32">
        <v>0</v>
      </c>
      <c r="K130" s="32">
        <v>0</v>
      </c>
      <c r="L130" s="32">
        <v>0.5879316677419355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0.60893509361290321</v>
      </c>
      <c r="S130" s="32">
        <v>0</v>
      </c>
      <c r="T130" s="32">
        <v>0</v>
      </c>
      <c r="U130" s="32">
        <v>0</v>
      </c>
      <c r="V130" s="32">
        <v>0.47442160454838711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19.756731851548388</v>
      </c>
      <c r="AW130" s="32">
        <v>14.740284246580645</v>
      </c>
      <c r="AX130" s="32">
        <v>0</v>
      </c>
      <c r="AY130" s="32">
        <v>0</v>
      </c>
      <c r="AZ130" s="32">
        <v>9.7548125509264345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4.3787193719677413</v>
      </c>
      <c r="BG130" s="32">
        <v>2.7302088709677421</v>
      </c>
      <c r="BH130" s="32">
        <v>0</v>
      </c>
      <c r="BI130" s="32">
        <v>0</v>
      </c>
      <c r="BJ130" s="32">
        <v>1.0794641646774195</v>
      </c>
      <c r="BK130" s="33">
        <f t="shared" si="3"/>
        <v>63.096501686442558</v>
      </c>
    </row>
    <row r="131" spans="1:63">
      <c r="A131" s="30"/>
      <c r="B131" s="31" t="s">
        <v>135</v>
      </c>
      <c r="C131" s="32">
        <v>0</v>
      </c>
      <c r="D131" s="32">
        <v>1.0848927774193549</v>
      </c>
      <c r="E131" s="32">
        <v>0</v>
      </c>
      <c r="F131" s="32">
        <v>0</v>
      </c>
      <c r="G131" s="32">
        <v>0</v>
      </c>
      <c r="H131" s="32">
        <v>1.8145392288387097</v>
      </c>
      <c r="I131" s="32">
        <v>5.6436341451612897</v>
      </c>
      <c r="J131" s="32">
        <v>0</v>
      </c>
      <c r="K131" s="32">
        <v>0</v>
      </c>
      <c r="L131" s="32">
        <v>1.5926760748709679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0.38520127612903221</v>
      </c>
      <c r="S131" s="32">
        <v>0</v>
      </c>
      <c r="T131" s="32">
        <v>0</v>
      </c>
      <c r="U131" s="32">
        <v>0</v>
      </c>
      <c r="V131" s="32">
        <v>0.36861928761290319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15.388409715032257</v>
      </c>
      <c r="AW131" s="32">
        <v>20.180572779709678</v>
      </c>
      <c r="AX131" s="32">
        <v>0</v>
      </c>
      <c r="AY131" s="32">
        <v>0</v>
      </c>
      <c r="AZ131" s="32">
        <v>7.3044291903274408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8.2863961351612883</v>
      </c>
      <c r="BG131" s="32">
        <v>5.4449760535161307</v>
      </c>
      <c r="BH131" s="32">
        <v>5.424740322580645E-2</v>
      </c>
      <c r="BI131" s="32">
        <v>0</v>
      </c>
      <c r="BJ131" s="32">
        <v>3.8846346466774175</v>
      </c>
      <c r="BK131" s="33">
        <f t="shared" si="3"/>
        <v>71.433228713682269</v>
      </c>
    </row>
    <row r="132" spans="1:63">
      <c r="A132" s="30"/>
      <c r="B132" s="31" t="s">
        <v>136</v>
      </c>
      <c r="C132" s="32">
        <v>0</v>
      </c>
      <c r="D132" s="32">
        <v>0.49279674193548384</v>
      </c>
      <c r="E132" s="32">
        <v>0</v>
      </c>
      <c r="F132" s="32">
        <v>0</v>
      </c>
      <c r="G132" s="32">
        <v>0</v>
      </c>
      <c r="H132" s="32">
        <v>0.18739666929032259</v>
      </c>
      <c r="I132" s="32">
        <v>41.84391890967742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9.933188096774194E-2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1.3923284939677418</v>
      </c>
      <c r="AW132" s="32">
        <v>11.990674970258066</v>
      </c>
      <c r="AX132" s="32">
        <v>0</v>
      </c>
      <c r="AY132" s="32">
        <v>0</v>
      </c>
      <c r="AZ132" s="32">
        <v>0.21835735503098963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1.2279951048709676</v>
      </c>
      <c r="BG132" s="32">
        <v>0</v>
      </c>
      <c r="BH132" s="32">
        <v>0</v>
      </c>
      <c r="BI132" s="32">
        <v>0</v>
      </c>
      <c r="BJ132" s="32">
        <v>4.3671470967741932E-2</v>
      </c>
      <c r="BK132" s="33">
        <f t="shared" si="3"/>
        <v>57.496471596966479</v>
      </c>
    </row>
    <row r="133" spans="1:63">
      <c r="A133" s="30"/>
      <c r="B133" s="31" t="s">
        <v>137</v>
      </c>
      <c r="C133" s="32">
        <v>0</v>
      </c>
      <c r="D133" s="32">
        <v>1.5304429677419356</v>
      </c>
      <c r="E133" s="32">
        <v>0</v>
      </c>
      <c r="F133" s="32">
        <v>0</v>
      </c>
      <c r="G133" s="32">
        <v>0</v>
      </c>
      <c r="H133" s="32">
        <v>5.9023842040645187</v>
      </c>
      <c r="I133" s="32">
        <v>13.118082580645162</v>
      </c>
      <c r="J133" s="32">
        <v>0</v>
      </c>
      <c r="K133" s="32">
        <v>0</v>
      </c>
      <c r="L133" s="32">
        <v>1.735900563580645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1.0550051889032259</v>
      </c>
      <c r="S133" s="32">
        <v>0</v>
      </c>
      <c r="T133" s="32">
        <v>0</v>
      </c>
      <c r="U133" s="32">
        <v>0</v>
      </c>
      <c r="V133" s="32">
        <v>12.56160855448387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0.1731673806451613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17.887601049193556</v>
      </c>
      <c r="AW133" s="32">
        <v>3.2035965419354837</v>
      </c>
      <c r="AX133" s="32">
        <v>0</v>
      </c>
      <c r="AY133" s="32">
        <v>0</v>
      </c>
      <c r="AZ133" s="32">
        <v>10.05239114539226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44.932190135999988</v>
      </c>
      <c r="BG133" s="32">
        <v>0.19481330322580648</v>
      </c>
      <c r="BH133" s="32">
        <v>0</v>
      </c>
      <c r="BI133" s="32">
        <v>0</v>
      </c>
      <c r="BJ133" s="32">
        <v>2.1727995836129028</v>
      </c>
      <c r="BK133" s="33">
        <f t="shared" si="3"/>
        <v>114.5199831994245</v>
      </c>
    </row>
    <row r="134" spans="1:63">
      <c r="A134" s="30"/>
      <c r="B134" s="31" t="s">
        <v>138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2.0384531347741932</v>
      </c>
      <c r="I134" s="32">
        <v>0</v>
      </c>
      <c r="J134" s="32">
        <v>0</v>
      </c>
      <c r="K134" s="32">
        <v>0</v>
      </c>
      <c r="L134" s="32">
        <v>1.2283527913548384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0.49766058138709685</v>
      </c>
      <c r="S134" s="32">
        <v>0</v>
      </c>
      <c r="T134" s="32">
        <v>0</v>
      </c>
      <c r="U134" s="32">
        <v>0</v>
      </c>
      <c r="V134" s="32">
        <v>0.63587740322580655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6.4295322580645159E-2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17.128309542741935</v>
      </c>
      <c r="AW134" s="32">
        <v>10.666487974000001</v>
      </c>
      <c r="AX134" s="32">
        <v>0</v>
      </c>
      <c r="AY134" s="32">
        <v>0</v>
      </c>
      <c r="AZ134" s="32">
        <v>18.996543819562763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2.0104283365161293</v>
      </c>
      <c r="BG134" s="32">
        <v>0</v>
      </c>
      <c r="BH134" s="32">
        <v>5.3579435483870973E-2</v>
      </c>
      <c r="BI134" s="32">
        <v>0</v>
      </c>
      <c r="BJ134" s="32">
        <v>1.4149748980322581</v>
      </c>
      <c r="BK134" s="33">
        <f t="shared" si="3"/>
        <v>54.734963239659535</v>
      </c>
    </row>
    <row r="135" spans="1:63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1.3610259151935484</v>
      </c>
      <c r="I135" s="32">
        <v>0</v>
      </c>
      <c r="J135" s="32">
        <v>0</v>
      </c>
      <c r="K135" s="32">
        <v>0</v>
      </c>
      <c r="L135" s="32">
        <v>1.4411569800000001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0.28291198487096769</v>
      </c>
      <c r="S135" s="32">
        <v>0</v>
      </c>
      <c r="T135" s="32">
        <v>0</v>
      </c>
      <c r="U135" s="32">
        <v>0</v>
      </c>
      <c r="V135" s="32">
        <v>0.77143011999999989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1.0714416129032258E-3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5.3572080645161293</v>
      </c>
      <c r="AS135" s="32">
        <v>0</v>
      </c>
      <c r="AT135" s="32">
        <v>0</v>
      </c>
      <c r="AU135" s="32">
        <v>0</v>
      </c>
      <c r="AV135" s="32">
        <v>9.9427923484838718</v>
      </c>
      <c r="AW135" s="32">
        <v>8.5715329032258065</v>
      </c>
      <c r="AX135" s="32">
        <v>0</v>
      </c>
      <c r="AY135" s="32">
        <v>0</v>
      </c>
      <c r="AZ135" s="32">
        <v>3.7233071680655803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3.7620904810645155</v>
      </c>
      <c r="BG135" s="32">
        <v>6.5275480290322596E-2</v>
      </c>
      <c r="BH135" s="32">
        <v>0</v>
      </c>
      <c r="BI135" s="32">
        <v>0</v>
      </c>
      <c r="BJ135" s="32">
        <v>0.34286131612903226</v>
      </c>
      <c r="BK135" s="33">
        <f t="shared" si="3"/>
        <v>35.622664203452686</v>
      </c>
    </row>
    <row r="136" spans="1:63">
      <c r="A136" s="30"/>
      <c r="B136" s="31" t="s">
        <v>140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4.860832316548386</v>
      </c>
      <c r="I136" s="32">
        <v>24.199998387096777</v>
      </c>
      <c r="J136" s="32">
        <v>0.26888887096774189</v>
      </c>
      <c r="K136" s="32">
        <v>0</v>
      </c>
      <c r="L136" s="32">
        <v>0.40333330645161292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0.36581754561290325</v>
      </c>
      <c r="S136" s="32">
        <v>0</v>
      </c>
      <c r="T136" s="32">
        <v>0</v>
      </c>
      <c r="U136" s="32">
        <v>0</v>
      </c>
      <c r="V136" s="32">
        <v>0.20750921145161294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5.3277290322580641E-2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10.905799649677416</v>
      </c>
      <c r="AW136" s="32">
        <v>5.9726600489354835</v>
      </c>
      <c r="AX136" s="32">
        <v>0</v>
      </c>
      <c r="AY136" s="32">
        <v>0</v>
      </c>
      <c r="AZ136" s="32">
        <v>5.090245597103733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3.3058775739999988</v>
      </c>
      <c r="BG136" s="32">
        <v>2.1310916129032256E-2</v>
      </c>
      <c r="BH136" s="32">
        <v>0</v>
      </c>
      <c r="BI136" s="32">
        <v>0</v>
      </c>
      <c r="BJ136" s="32">
        <v>0.5720962230967741</v>
      </c>
      <c r="BK136" s="33">
        <f t="shared" si="3"/>
        <v>56.227646937394049</v>
      </c>
    </row>
    <row r="137" spans="1:63">
      <c r="A137" s="30"/>
      <c r="B137" s="31" t="s">
        <v>141</v>
      </c>
      <c r="C137" s="32">
        <v>0</v>
      </c>
      <c r="D137" s="32">
        <v>1.6082785935483872</v>
      </c>
      <c r="E137" s="32">
        <v>0</v>
      </c>
      <c r="F137" s="32">
        <v>0</v>
      </c>
      <c r="G137" s="32">
        <v>0</v>
      </c>
      <c r="H137" s="32">
        <v>4.363177606870968</v>
      </c>
      <c r="I137" s="32">
        <v>17.041362580645163</v>
      </c>
      <c r="J137" s="32">
        <v>0</v>
      </c>
      <c r="K137" s="32">
        <v>0</v>
      </c>
      <c r="L137" s="32">
        <v>1.0810614387096775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0.19864131393548387</v>
      </c>
      <c r="S137" s="32">
        <v>0</v>
      </c>
      <c r="T137" s="32">
        <v>11.236648451612902</v>
      </c>
      <c r="U137" s="32">
        <v>0</v>
      </c>
      <c r="V137" s="32">
        <v>1.0810614387096775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4.5884595173225797</v>
      </c>
      <c r="AW137" s="32">
        <v>0</v>
      </c>
      <c r="AX137" s="32">
        <v>0</v>
      </c>
      <c r="AY137" s="32">
        <v>0</v>
      </c>
      <c r="AZ137" s="32">
        <v>2.1587343179862621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3.1605110681935487</v>
      </c>
      <c r="BG137" s="32">
        <v>0</v>
      </c>
      <c r="BH137" s="32">
        <v>0</v>
      </c>
      <c r="BI137" s="32">
        <v>0</v>
      </c>
      <c r="BJ137" s="32">
        <v>2.8619867888709667</v>
      </c>
      <c r="BK137" s="33">
        <f t="shared" si="3"/>
        <v>49.379923116405614</v>
      </c>
    </row>
    <row r="138" spans="1:63">
      <c r="A138" s="30"/>
      <c r="B138" s="31" t="s">
        <v>142</v>
      </c>
      <c r="C138" s="32">
        <v>0</v>
      </c>
      <c r="D138" s="32">
        <v>1.8638860483870969</v>
      </c>
      <c r="E138" s="32">
        <v>0</v>
      </c>
      <c r="F138" s="32">
        <v>0</v>
      </c>
      <c r="G138" s="32">
        <v>0</v>
      </c>
      <c r="H138" s="32">
        <v>2.5608323397419355</v>
      </c>
      <c r="I138" s="32">
        <v>19.171399354838712</v>
      </c>
      <c r="J138" s="32">
        <v>0</v>
      </c>
      <c r="K138" s="32">
        <v>0</v>
      </c>
      <c r="L138" s="32">
        <v>0.73881038116129027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0.69895734325806447</v>
      </c>
      <c r="S138" s="32">
        <v>0</v>
      </c>
      <c r="T138" s="32">
        <v>11.44958572580645</v>
      </c>
      <c r="U138" s="32">
        <v>0</v>
      </c>
      <c r="V138" s="32">
        <v>7.4557146064516119E-2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4.1965549198709686</v>
      </c>
      <c r="AW138" s="32">
        <v>0</v>
      </c>
      <c r="AX138" s="32">
        <v>0</v>
      </c>
      <c r="AY138" s="32">
        <v>0</v>
      </c>
      <c r="AZ138" s="32">
        <v>1.4447027166748889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1.9339803245806457</v>
      </c>
      <c r="BG138" s="32">
        <v>0</v>
      </c>
      <c r="BH138" s="32">
        <v>0</v>
      </c>
      <c r="BI138" s="32">
        <v>0</v>
      </c>
      <c r="BJ138" s="32">
        <v>0.13949315564516129</v>
      </c>
      <c r="BK138" s="33">
        <f t="shared" si="3"/>
        <v>44.272759456029732</v>
      </c>
    </row>
    <row r="139" spans="1:63">
      <c r="A139" s="30"/>
      <c r="B139" s="31" t="s">
        <v>143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2.2513022532258069</v>
      </c>
      <c r="I139" s="32">
        <v>4.3449078580645164</v>
      </c>
      <c r="J139" s="32">
        <v>0.31994903225806454</v>
      </c>
      <c r="K139" s="32">
        <v>0</v>
      </c>
      <c r="L139" s="32">
        <v>0.5988379387096775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0.17762249519354842</v>
      </c>
      <c r="S139" s="32">
        <v>0</v>
      </c>
      <c r="T139" s="32">
        <v>5.332483870967742E-2</v>
      </c>
      <c r="U139" s="32">
        <v>0</v>
      </c>
      <c r="V139" s="32">
        <v>2.8811744456774195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3.8085607741935493E-2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6.1202881677096759</v>
      </c>
      <c r="AW139" s="32">
        <v>0.47607009677419354</v>
      </c>
      <c r="AX139" s="32">
        <v>0</v>
      </c>
      <c r="AY139" s="32">
        <v>0</v>
      </c>
      <c r="AZ139" s="32">
        <v>1.8160831527902779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4.3877230273870982</v>
      </c>
      <c r="BG139" s="32">
        <v>1.8885533612903228E-2</v>
      </c>
      <c r="BH139" s="32">
        <v>2.6448338709677419E-2</v>
      </c>
      <c r="BI139" s="32">
        <v>0</v>
      </c>
      <c r="BJ139" s="32">
        <v>1.0794612952580644</v>
      </c>
      <c r="BK139" s="33">
        <f t="shared" si="3"/>
        <v>24.590164081822536</v>
      </c>
    </row>
    <row r="140" spans="1:63">
      <c r="A140" s="30"/>
      <c r="B140" s="31" t="s">
        <v>144</v>
      </c>
      <c r="C140" s="32">
        <v>0</v>
      </c>
      <c r="D140" s="32">
        <v>3.1603258064516133</v>
      </c>
      <c r="E140" s="32">
        <v>0</v>
      </c>
      <c r="F140" s="32">
        <v>0</v>
      </c>
      <c r="G140" s="32">
        <v>0</v>
      </c>
      <c r="H140" s="32">
        <v>2.5638628952580644</v>
      </c>
      <c r="I140" s="32">
        <v>13.925932746870966</v>
      </c>
      <c r="J140" s="32">
        <v>0</v>
      </c>
      <c r="K140" s="32">
        <v>0</v>
      </c>
      <c r="L140" s="32">
        <v>0.89680039793548405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0.80036156470967756</v>
      </c>
      <c r="S140" s="32">
        <v>0.1053441935483871</v>
      </c>
      <c r="T140" s="32">
        <v>10.797779838709676</v>
      </c>
      <c r="U140" s="32">
        <v>0</v>
      </c>
      <c r="V140" s="32">
        <v>2.3083190373548388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0.11499836451612902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4.0615915991290317</v>
      </c>
      <c r="AW140" s="32">
        <v>4.0243587408387098</v>
      </c>
      <c r="AX140" s="32">
        <v>0</v>
      </c>
      <c r="AY140" s="32">
        <v>0</v>
      </c>
      <c r="AZ140" s="32">
        <v>2.2706412215539014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2.7251991969354834</v>
      </c>
      <c r="BG140" s="32">
        <v>0.35544949032258066</v>
      </c>
      <c r="BH140" s="32">
        <v>2.6135991935483868E-2</v>
      </c>
      <c r="BI140" s="32">
        <v>0</v>
      </c>
      <c r="BJ140" s="32">
        <v>0.43444756483870961</v>
      </c>
      <c r="BK140" s="33">
        <f t="shared" si="3"/>
        <v>48.571548650908724</v>
      </c>
    </row>
    <row r="141" spans="1:63">
      <c r="A141" s="30"/>
      <c r="B141" s="31" t="s">
        <v>145</v>
      </c>
      <c r="C141" s="32">
        <v>0</v>
      </c>
      <c r="D141" s="32">
        <v>3.6809906451612906</v>
      </c>
      <c r="E141" s="32">
        <v>0</v>
      </c>
      <c r="F141" s="32">
        <v>0</v>
      </c>
      <c r="G141" s="32">
        <v>0</v>
      </c>
      <c r="H141" s="32">
        <v>1.2864896127741936</v>
      </c>
      <c r="I141" s="32">
        <v>19.246322516129034</v>
      </c>
      <c r="J141" s="32">
        <v>0</v>
      </c>
      <c r="K141" s="32">
        <v>0</v>
      </c>
      <c r="L141" s="32">
        <v>1.5881713016129033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0.85746799793548389</v>
      </c>
      <c r="S141" s="32">
        <v>0</v>
      </c>
      <c r="T141" s="32">
        <v>4.9430445806451617</v>
      </c>
      <c r="U141" s="32">
        <v>0</v>
      </c>
      <c r="V141" s="32">
        <v>0.28536321203225801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4.575201216096775</v>
      </c>
      <c r="AW141" s="32">
        <v>0.85110108225806458</v>
      </c>
      <c r="AX141" s="32">
        <v>0</v>
      </c>
      <c r="AY141" s="32">
        <v>0</v>
      </c>
      <c r="AZ141" s="32">
        <v>2.9261510171018967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2.9051825499354837</v>
      </c>
      <c r="BG141" s="32">
        <v>0.79546549754838702</v>
      </c>
      <c r="BH141" s="32">
        <v>0</v>
      </c>
      <c r="BI141" s="32">
        <v>0</v>
      </c>
      <c r="BJ141" s="32">
        <v>1.0627520139677424</v>
      </c>
      <c r="BK141" s="33">
        <f t="shared" si="3"/>
        <v>45.003703243198665</v>
      </c>
    </row>
    <row r="142" spans="1:63">
      <c r="A142" s="30"/>
      <c r="B142" s="31" t="s">
        <v>146</v>
      </c>
      <c r="C142" s="32">
        <v>0</v>
      </c>
      <c r="D142" s="32">
        <v>2.9980814032258065</v>
      </c>
      <c r="E142" s="32">
        <v>0</v>
      </c>
      <c r="F142" s="32">
        <v>0</v>
      </c>
      <c r="G142" s="32">
        <v>0</v>
      </c>
      <c r="H142" s="32">
        <v>1.4616949176451615</v>
      </c>
      <c r="I142" s="32">
        <v>0</v>
      </c>
      <c r="J142" s="32">
        <v>0</v>
      </c>
      <c r="K142" s="32">
        <v>0</v>
      </c>
      <c r="L142" s="32">
        <v>0.98917068645161288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0.24448007112903225</v>
      </c>
      <c r="S142" s="32">
        <v>0.21039167741935486</v>
      </c>
      <c r="T142" s="32">
        <v>0</v>
      </c>
      <c r="U142" s="32">
        <v>0</v>
      </c>
      <c r="V142" s="32">
        <v>3.6818543548387095E-2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0.2090287741935484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7.1273635842903209</v>
      </c>
      <c r="AW142" s="32">
        <v>12.02920082996774</v>
      </c>
      <c r="AX142" s="32">
        <v>0</v>
      </c>
      <c r="AY142" s="32">
        <v>0</v>
      </c>
      <c r="AZ142" s="32">
        <v>2.1744868154955999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1.539824608225806</v>
      </c>
      <c r="BG142" s="32">
        <v>7.4250487963548393</v>
      </c>
      <c r="BH142" s="32">
        <v>0</v>
      </c>
      <c r="BI142" s="32">
        <v>0</v>
      </c>
      <c r="BJ142" s="32">
        <v>0.22888650774193545</v>
      </c>
      <c r="BK142" s="33">
        <f t="shared" si="3"/>
        <v>36.674477215689137</v>
      </c>
    </row>
    <row r="143" spans="1:63">
      <c r="A143" s="30"/>
      <c r="B143" s="31" t="s">
        <v>147</v>
      </c>
      <c r="C143" s="32">
        <v>0</v>
      </c>
      <c r="D143" s="32">
        <v>3.278813</v>
      </c>
      <c r="E143" s="32">
        <v>0</v>
      </c>
      <c r="F143" s="32">
        <v>0</v>
      </c>
      <c r="G143" s="32">
        <v>0</v>
      </c>
      <c r="H143" s="32">
        <v>5.8615521319677422</v>
      </c>
      <c r="I143" s="32">
        <v>21.516134480870967</v>
      </c>
      <c r="J143" s="32">
        <v>1.5865224193548386</v>
      </c>
      <c r="K143" s="32">
        <v>0</v>
      </c>
      <c r="L143" s="32">
        <v>17.652451547129029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3.863709320774193</v>
      </c>
      <c r="S143" s="32">
        <v>7.5201162677419351</v>
      </c>
      <c r="T143" s="32">
        <v>4.2307264516129033</v>
      </c>
      <c r="U143" s="32">
        <v>0</v>
      </c>
      <c r="V143" s="32">
        <v>10.747514842967743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0.3784642838709677</v>
      </c>
      <c r="AC143" s="32">
        <v>0.14718055483870968</v>
      </c>
      <c r="AD143" s="32">
        <v>0</v>
      </c>
      <c r="AE143" s="32">
        <v>0</v>
      </c>
      <c r="AF143" s="32">
        <v>5.2564483870967744E-2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4.2051587096774198E-3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40.982451923580648</v>
      </c>
      <c r="AW143" s="32">
        <v>25.50430859980645</v>
      </c>
      <c r="AX143" s="32">
        <v>0</v>
      </c>
      <c r="AY143" s="32">
        <v>0</v>
      </c>
      <c r="AZ143" s="32">
        <v>13.914885249585918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23.843697712612894</v>
      </c>
      <c r="BG143" s="32">
        <v>2.9485636890645162</v>
      </c>
      <c r="BH143" s="32">
        <v>1.5243700322580644</v>
      </c>
      <c r="BI143" s="32">
        <v>0</v>
      </c>
      <c r="BJ143" s="32">
        <v>4.9004272520000001</v>
      </c>
      <c r="BK143" s="33">
        <f t="shared" si="3"/>
        <v>190.45865940261814</v>
      </c>
    </row>
    <row r="144" spans="1:63">
      <c r="A144" s="30"/>
      <c r="B144" s="31" t="s">
        <v>148</v>
      </c>
      <c r="C144" s="32">
        <v>0</v>
      </c>
      <c r="D144" s="32">
        <v>0.74576934193548383</v>
      </c>
      <c r="E144" s="32">
        <v>0</v>
      </c>
      <c r="F144" s="32">
        <v>0</v>
      </c>
      <c r="G144" s="32">
        <v>0</v>
      </c>
      <c r="H144" s="32">
        <v>1.5199193464838707</v>
      </c>
      <c r="I144" s="32">
        <v>102.41308768012902</v>
      </c>
      <c r="J144" s="32">
        <v>0</v>
      </c>
      <c r="K144" s="32">
        <v>0</v>
      </c>
      <c r="L144" s="32">
        <v>1.5304027200000001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0.25988178206451606</v>
      </c>
      <c r="S144" s="32">
        <v>5.2518967741935487</v>
      </c>
      <c r="T144" s="32">
        <v>0</v>
      </c>
      <c r="U144" s="32">
        <v>0</v>
      </c>
      <c r="V144" s="32">
        <v>3.4137329032258065E-2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1.6588382558709682</v>
      </c>
      <c r="AW144" s="32">
        <v>5.404707370967742</v>
      </c>
      <c r="AX144" s="32">
        <v>0</v>
      </c>
      <c r="AY144" s="32">
        <v>0</v>
      </c>
      <c r="AZ144" s="32">
        <v>3.3121639747529614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0.38397432322580649</v>
      </c>
      <c r="BG144" s="32">
        <v>5.2472887096774192</v>
      </c>
      <c r="BH144" s="32">
        <v>0</v>
      </c>
      <c r="BI144" s="32">
        <v>0</v>
      </c>
      <c r="BJ144" s="32">
        <v>5.5621260322580648E-2</v>
      </c>
      <c r="BK144" s="33">
        <f t="shared" si="3"/>
        <v>127.81768886865618</v>
      </c>
    </row>
    <row r="145" spans="1:63">
      <c r="A145" s="30"/>
      <c r="B145" s="31" t="s">
        <v>149</v>
      </c>
      <c r="C145" s="32">
        <v>0</v>
      </c>
      <c r="D145" s="32">
        <v>14.370539870967741</v>
      </c>
      <c r="E145" s="32">
        <v>0</v>
      </c>
      <c r="F145" s="32">
        <v>0</v>
      </c>
      <c r="G145" s="32">
        <v>0</v>
      </c>
      <c r="H145" s="32">
        <v>10.689905086709683</v>
      </c>
      <c r="I145" s="32">
        <v>5.2447225806451614E-2</v>
      </c>
      <c r="J145" s="32">
        <v>0</v>
      </c>
      <c r="K145" s="32">
        <v>0</v>
      </c>
      <c r="L145" s="32">
        <v>1.9888826059032261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2.2592435014838714</v>
      </c>
      <c r="S145" s="32">
        <v>1.5734167741935486E-2</v>
      </c>
      <c r="T145" s="32">
        <v>3.1472280050645161</v>
      </c>
      <c r="U145" s="32">
        <v>0</v>
      </c>
      <c r="V145" s="32">
        <v>8.8494204103225798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0.22949874838709677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1.5647641935483871E-2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24.951466732838711</v>
      </c>
      <c r="AW145" s="32">
        <v>26.913944129032256</v>
      </c>
      <c r="AX145" s="32">
        <v>0</v>
      </c>
      <c r="AY145" s="32">
        <v>0</v>
      </c>
      <c r="AZ145" s="32">
        <v>16.583619477038177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12.076590714</v>
      </c>
      <c r="BG145" s="32">
        <v>2.0612901289677419</v>
      </c>
      <c r="BH145" s="32">
        <v>1.4082877741935484</v>
      </c>
      <c r="BI145" s="32">
        <v>0</v>
      </c>
      <c r="BJ145" s="32">
        <v>7.1567294827419357</v>
      </c>
      <c r="BK145" s="33">
        <f t="shared" si="3"/>
        <v>132.77047570313496</v>
      </c>
    </row>
    <row r="146" spans="1:63">
      <c r="A146" s="30"/>
      <c r="B146" s="31" t="s">
        <v>150</v>
      </c>
      <c r="C146" s="32">
        <v>0</v>
      </c>
      <c r="D146" s="32">
        <v>3.1359212903225804</v>
      </c>
      <c r="E146" s="32">
        <v>0</v>
      </c>
      <c r="F146" s="32">
        <v>0</v>
      </c>
      <c r="G146" s="32">
        <v>0</v>
      </c>
      <c r="H146" s="32">
        <v>13.339426382225808</v>
      </c>
      <c r="I146" s="32">
        <v>63.763732903225801</v>
      </c>
      <c r="J146" s="32">
        <v>0</v>
      </c>
      <c r="K146" s="32">
        <v>0</v>
      </c>
      <c r="L146" s="32">
        <v>6.926727476774194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0.24692198980645161</v>
      </c>
      <c r="S146" s="32">
        <v>11.655174129032257</v>
      </c>
      <c r="T146" s="32">
        <v>5.2265354838709674</v>
      </c>
      <c r="U146" s="32">
        <v>0</v>
      </c>
      <c r="V146" s="32">
        <v>3.1359212903225804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7.7967096774193556E-2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15.365320368354839</v>
      </c>
      <c r="AW146" s="32">
        <v>5.6136309677419352</v>
      </c>
      <c r="AX146" s="32">
        <v>0</v>
      </c>
      <c r="AY146" s="32">
        <v>0</v>
      </c>
      <c r="AZ146" s="32">
        <v>4.9904139736133759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0.75512971677419372</v>
      </c>
      <c r="BG146" s="32">
        <v>0</v>
      </c>
      <c r="BH146" s="32">
        <v>0</v>
      </c>
      <c r="BI146" s="32">
        <v>0</v>
      </c>
      <c r="BJ146" s="32">
        <v>0.17672541935483871</v>
      </c>
      <c r="BK146" s="33">
        <f t="shared" si="3"/>
        <v>134.40954848819405</v>
      </c>
    </row>
    <row r="147" spans="1:63">
      <c r="A147" s="30"/>
      <c r="B147" s="31" t="s">
        <v>151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3.457261525193549</v>
      </c>
      <c r="I147" s="32">
        <v>1.0432041935483871</v>
      </c>
      <c r="J147" s="32">
        <v>0</v>
      </c>
      <c r="K147" s="32">
        <v>0</v>
      </c>
      <c r="L147" s="32">
        <v>0.98294237674193563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0.24159856141935487</v>
      </c>
      <c r="S147" s="32">
        <v>0</v>
      </c>
      <c r="T147" s="32">
        <v>0.13561654516129032</v>
      </c>
      <c r="U147" s="32">
        <v>0</v>
      </c>
      <c r="V147" s="32">
        <v>3.2853489935483864E-2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2.5945911290322581E-2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5.924372564935485</v>
      </c>
      <c r="AW147" s="32">
        <v>0</v>
      </c>
      <c r="AX147" s="32">
        <v>0</v>
      </c>
      <c r="AY147" s="32">
        <v>0</v>
      </c>
      <c r="AZ147" s="32">
        <v>6.8282513140513919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1.5629640450645161</v>
      </c>
      <c r="BG147" s="32">
        <v>0.2178308099999999</v>
      </c>
      <c r="BH147" s="32">
        <v>0</v>
      </c>
      <c r="BI147" s="32">
        <v>0</v>
      </c>
      <c r="BJ147" s="32">
        <v>1.5020229195483872</v>
      </c>
      <c r="BK147" s="33">
        <f t="shared" si="3"/>
        <v>21.954864256890101</v>
      </c>
    </row>
    <row r="148" spans="1:63">
      <c r="A148" s="30"/>
      <c r="B148" s="31" t="s">
        <v>152</v>
      </c>
      <c r="C148" s="32">
        <v>0</v>
      </c>
      <c r="D148" s="32">
        <v>0</v>
      </c>
      <c r="E148" s="32">
        <v>0</v>
      </c>
      <c r="F148" s="32">
        <v>0</v>
      </c>
      <c r="G148" s="32">
        <v>0</v>
      </c>
      <c r="H148" s="32">
        <v>1.3430344616451613</v>
      </c>
      <c r="I148" s="32">
        <v>0</v>
      </c>
      <c r="J148" s="32">
        <v>0</v>
      </c>
      <c r="K148" s="32">
        <v>0</v>
      </c>
      <c r="L148" s="32">
        <v>0.94232101264516122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0.3565666131612904</v>
      </c>
      <c r="S148" s="32">
        <v>0</v>
      </c>
      <c r="T148" s="32">
        <v>2.6056499999999998</v>
      </c>
      <c r="U148" s="32">
        <v>0</v>
      </c>
      <c r="V148" s="32">
        <v>7.5222117386451615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5.6006651004193557</v>
      </c>
      <c r="AW148" s="32">
        <v>2.0875043195483869</v>
      </c>
      <c r="AX148" s="32">
        <v>0</v>
      </c>
      <c r="AY148" s="32">
        <v>0</v>
      </c>
      <c r="AZ148" s="32">
        <v>4.5979186386080846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1.3642929787741933</v>
      </c>
      <c r="BG148" s="32">
        <v>0.12453027583870967</v>
      </c>
      <c r="BH148" s="32">
        <v>0</v>
      </c>
      <c r="BI148" s="32">
        <v>0</v>
      </c>
      <c r="BJ148" s="32">
        <v>1.0638779183870966</v>
      </c>
      <c r="BK148" s="33">
        <f t="shared" si="3"/>
        <v>27.608573057672601</v>
      </c>
    </row>
    <row r="149" spans="1:63">
      <c r="A149" s="30"/>
      <c r="B149" s="31" t="s">
        <v>153</v>
      </c>
      <c r="C149" s="32">
        <v>0</v>
      </c>
      <c r="D149" s="32">
        <v>0</v>
      </c>
      <c r="E149" s="32">
        <v>0</v>
      </c>
      <c r="F149" s="32">
        <v>0</v>
      </c>
      <c r="G149" s="32">
        <v>0</v>
      </c>
      <c r="H149" s="32">
        <v>2.3667262927096773</v>
      </c>
      <c r="I149" s="32">
        <v>3.4368563225806454</v>
      </c>
      <c r="J149" s="32">
        <v>0</v>
      </c>
      <c r="K149" s="32">
        <v>0</v>
      </c>
      <c r="L149" s="32">
        <v>0.67695654838709673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0.46700778345161298</v>
      </c>
      <c r="S149" s="32">
        <v>0</v>
      </c>
      <c r="T149" s="32">
        <v>0</v>
      </c>
      <c r="U149" s="32">
        <v>0</v>
      </c>
      <c r="V149" s="32">
        <v>1.5419909545161294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2.4894630727096776</v>
      </c>
      <c r="AW149" s="32">
        <v>3.2126589999999995</v>
      </c>
      <c r="AX149" s="32">
        <v>0</v>
      </c>
      <c r="AY149" s="32">
        <v>0</v>
      </c>
      <c r="AZ149" s="32">
        <v>5.1758629352846555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1.3968250831290323</v>
      </c>
      <c r="BG149" s="32">
        <v>1.0363416129032257E-2</v>
      </c>
      <c r="BH149" s="32">
        <v>0</v>
      </c>
      <c r="BI149" s="32">
        <v>0</v>
      </c>
      <c r="BJ149" s="32">
        <v>1.0183580720645162</v>
      </c>
      <c r="BK149" s="33">
        <f t="shared" si="3"/>
        <v>21.793069480962075</v>
      </c>
    </row>
    <row r="150" spans="1:63">
      <c r="A150" s="30"/>
      <c r="B150" s="31" t="s">
        <v>154</v>
      </c>
      <c r="C150" s="32">
        <v>0</v>
      </c>
      <c r="D150" s="32">
        <v>0</v>
      </c>
      <c r="E150" s="32">
        <v>0</v>
      </c>
      <c r="F150" s="32">
        <v>0</v>
      </c>
      <c r="G150" s="32">
        <v>0</v>
      </c>
      <c r="H150" s="32">
        <v>5.1331133841290324</v>
      </c>
      <c r="I150" s="32">
        <v>6.8603125161290324</v>
      </c>
      <c r="J150" s="32">
        <v>0</v>
      </c>
      <c r="K150" s="32">
        <v>0</v>
      </c>
      <c r="L150" s="32">
        <v>3.3690821604516126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0.13509788232258066</v>
      </c>
      <c r="S150" s="32">
        <v>0</v>
      </c>
      <c r="T150" s="32">
        <v>0</v>
      </c>
      <c r="U150" s="32">
        <v>0</v>
      </c>
      <c r="V150" s="32">
        <v>5.4392979411612901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3.7459199390322588</v>
      </c>
      <c r="AW150" s="32">
        <v>0.98284670967741938</v>
      </c>
      <c r="AX150" s="32">
        <v>0</v>
      </c>
      <c r="AY150" s="32">
        <v>0</v>
      </c>
      <c r="AZ150" s="32">
        <v>1.6364892959620663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1.3649808914193549</v>
      </c>
      <c r="BG150" s="32">
        <v>0</v>
      </c>
      <c r="BH150" s="32">
        <v>0</v>
      </c>
      <c r="BI150" s="32">
        <v>0</v>
      </c>
      <c r="BJ150" s="32">
        <v>0.15518632258064516</v>
      </c>
      <c r="BK150" s="33">
        <f t="shared" si="3"/>
        <v>28.82232704286529</v>
      </c>
    </row>
    <row r="151" spans="1:63">
      <c r="A151" s="30"/>
      <c r="B151" s="31" t="s">
        <v>155</v>
      </c>
      <c r="C151" s="32">
        <v>0</v>
      </c>
      <c r="D151" s="32">
        <v>0.519521129032258</v>
      </c>
      <c r="E151" s="32">
        <v>0</v>
      </c>
      <c r="F151" s="32">
        <v>0</v>
      </c>
      <c r="G151" s="32">
        <v>0</v>
      </c>
      <c r="H151" s="32">
        <v>12.528840744645162</v>
      </c>
      <c r="I151" s="32">
        <v>11.342457642806451</v>
      </c>
      <c r="J151" s="32">
        <v>1.039042258064516</v>
      </c>
      <c r="K151" s="32">
        <v>0</v>
      </c>
      <c r="L151" s="32">
        <v>3.3539065640967758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1.953538514967742</v>
      </c>
      <c r="S151" s="32">
        <v>0.5198491328387097</v>
      </c>
      <c r="T151" s="32">
        <v>3.3252632296129043</v>
      </c>
      <c r="U151" s="32">
        <v>0</v>
      </c>
      <c r="V151" s="32">
        <v>14.504503013741939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5.1718870967741935E-2</v>
      </c>
      <c r="AC151" s="32">
        <v>7.2406419354838714E-2</v>
      </c>
      <c r="AD151" s="32">
        <v>0</v>
      </c>
      <c r="AE151" s="32">
        <v>0</v>
      </c>
      <c r="AF151" s="32">
        <v>0.31031322580645165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16.204114301483873</v>
      </c>
      <c r="AW151" s="32">
        <v>7.5612885918709685</v>
      </c>
      <c r="AX151" s="32">
        <v>0</v>
      </c>
      <c r="AY151" s="32">
        <v>0</v>
      </c>
      <c r="AZ151" s="32">
        <v>15.654153657405629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7.5654146310322581</v>
      </c>
      <c r="BG151" s="32">
        <v>3.3203515161290325</v>
      </c>
      <c r="BH151" s="32">
        <v>0.10343774193548387</v>
      </c>
      <c r="BI151" s="32">
        <v>0</v>
      </c>
      <c r="BJ151" s="32">
        <v>1.8225039752258063</v>
      </c>
      <c r="BK151" s="33">
        <f t="shared" si="3"/>
        <v>101.75262516101853</v>
      </c>
    </row>
    <row r="152" spans="1:63">
      <c r="A152" s="30"/>
      <c r="B152" s="31" t="s">
        <v>156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2.1652329337096776</v>
      </c>
      <c r="I152" s="32">
        <v>0.5154133870967742</v>
      </c>
      <c r="J152" s="32">
        <v>0</v>
      </c>
      <c r="K152" s="32">
        <v>0</v>
      </c>
      <c r="L152" s="32">
        <v>2.1677435515161294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0.56488418038709676</v>
      </c>
      <c r="S152" s="32">
        <v>0</v>
      </c>
      <c r="T152" s="32">
        <v>3.4017283548387094</v>
      </c>
      <c r="U152" s="32">
        <v>0</v>
      </c>
      <c r="V152" s="32">
        <v>1.3514360955161291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0.35935617741935488</v>
      </c>
      <c r="AC152" s="32">
        <v>9.2405874193548385E-2</v>
      </c>
      <c r="AD152" s="32">
        <v>0</v>
      </c>
      <c r="AE152" s="32">
        <v>0</v>
      </c>
      <c r="AF152" s="32">
        <v>8.2138554838709674E-2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13.609076998580647</v>
      </c>
      <c r="AW152" s="32">
        <v>7.7466924532258084</v>
      </c>
      <c r="AX152" s="32">
        <v>0</v>
      </c>
      <c r="AY152" s="32">
        <v>0</v>
      </c>
      <c r="AZ152" s="32">
        <v>7.1339034294822143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3.8863927243870959</v>
      </c>
      <c r="BG152" s="32">
        <v>0</v>
      </c>
      <c r="BH152" s="32">
        <v>0</v>
      </c>
      <c r="BI152" s="32">
        <v>0</v>
      </c>
      <c r="BJ152" s="32">
        <v>2.5011159566451613</v>
      </c>
      <c r="BK152" s="33">
        <f t="shared" si="3"/>
        <v>45.577520671837057</v>
      </c>
    </row>
    <row r="153" spans="1:63">
      <c r="A153" s="30"/>
      <c r="B153" s="31" t="s">
        <v>157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5.1030398599354827</v>
      </c>
      <c r="I153" s="32">
        <v>0</v>
      </c>
      <c r="J153" s="32">
        <v>0</v>
      </c>
      <c r="K153" s="32">
        <v>0</v>
      </c>
      <c r="L153" s="32">
        <v>1.1003109778387097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0.70938959858064532</v>
      </c>
      <c r="S153" s="32">
        <v>0</v>
      </c>
      <c r="T153" s="32">
        <v>0</v>
      </c>
      <c r="U153" s="32">
        <v>0</v>
      </c>
      <c r="V153" s="32">
        <v>3.2732182531612901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0.15383825806451612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8.0827003579032262</v>
      </c>
      <c r="AW153" s="32">
        <v>3.5895593548387095</v>
      </c>
      <c r="AX153" s="32">
        <v>0</v>
      </c>
      <c r="AY153" s="32">
        <v>0</v>
      </c>
      <c r="AZ153" s="32">
        <v>4.9786380637897523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1.3873705276129031</v>
      </c>
      <c r="BG153" s="32">
        <v>0</v>
      </c>
      <c r="BH153" s="32">
        <v>0</v>
      </c>
      <c r="BI153" s="32">
        <v>0</v>
      </c>
      <c r="BJ153" s="32">
        <v>0.37950564080645155</v>
      </c>
      <c r="BK153" s="33">
        <f t="shared" si="3"/>
        <v>28.757570892531685</v>
      </c>
    </row>
    <row r="154" spans="1:63">
      <c r="A154" s="30"/>
      <c r="B154" s="31" t="s">
        <v>158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4.6491736057419351</v>
      </c>
      <c r="I154" s="32">
        <v>0</v>
      </c>
      <c r="J154" s="32">
        <v>0</v>
      </c>
      <c r="K154" s="32">
        <v>0</v>
      </c>
      <c r="L154" s="32">
        <v>1.4506043391935484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0.32334342516129033</v>
      </c>
      <c r="S154" s="32">
        <v>0</v>
      </c>
      <c r="T154" s="32">
        <v>2.3072153225806451</v>
      </c>
      <c r="U154" s="32">
        <v>0</v>
      </c>
      <c r="V154" s="32">
        <v>4.4583755422580644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7.8865122165161274</v>
      </c>
      <c r="AW154" s="32">
        <v>14.269116637129031</v>
      </c>
      <c r="AX154" s="32">
        <v>0</v>
      </c>
      <c r="AY154" s="32">
        <v>0</v>
      </c>
      <c r="AZ154" s="32">
        <v>24.521521575525036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3.1243629023225807</v>
      </c>
      <c r="BG154" s="32">
        <v>0.15340596648387103</v>
      </c>
      <c r="BH154" s="32">
        <v>0</v>
      </c>
      <c r="BI154" s="32">
        <v>0</v>
      </c>
      <c r="BJ154" s="32">
        <v>1.4249983482258064</v>
      </c>
      <c r="BK154" s="33">
        <f t="shared" si="3"/>
        <v>64.568629881137937</v>
      </c>
    </row>
    <row r="155" spans="1:63">
      <c r="A155" s="30"/>
      <c r="B155" s="31" t="s">
        <v>159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1.4211359418064515</v>
      </c>
      <c r="I155" s="32">
        <v>0</v>
      </c>
      <c r="J155" s="32">
        <v>0</v>
      </c>
      <c r="K155" s="32">
        <v>0</v>
      </c>
      <c r="L155" s="32">
        <v>0.1027186129032258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7.9798661935483878E-3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184.65397741796781</v>
      </c>
      <c r="AW155" s="32">
        <v>100.4102038402258</v>
      </c>
      <c r="AX155" s="32">
        <v>0</v>
      </c>
      <c r="AY155" s="32">
        <v>0</v>
      </c>
      <c r="AZ155" s="32">
        <v>8.7409820120685922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0.51826884793548389</v>
      </c>
      <c r="BG155" s="32">
        <v>0</v>
      </c>
      <c r="BH155" s="32">
        <v>0</v>
      </c>
      <c r="BI155" s="32">
        <v>0</v>
      </c>
      <c r="BJ155" s="32">
        <v>0</v>
      </c>
      <c r="BK155" s="33">
        <f t="shared" si="3"/>
        <v>295.85526653910091</v>
      </c>
    </row>
    <row r="156" spans="1:63">
      <c r="A156" s="30"/>
      <c r="B156" s="31" t="s">
        <v>160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5.040990912096774</v>
      </c>
      <c r="I156" s="32">
        <v>0</v>
      </c>
      <c r="J156" s="32">
        <v>0</v>
      </c>
      <c r="K156" s="32">
        <v>0</v>
      </c>
      <c r="L156" s="32">
        <v>3.5330550738709685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0.26038806561290323</v>
      </c>
      <c r="S156" s="32">
        <v>5.1111435483870968</v>
      </c>
      <c r="T156" s="32">
        <v>0.20444574193548387</v>
      </c>
      <c r="U156" s="32">
        <v>0</v>
      </c>
      <c r="V156" s="32">
        <v>3.1875135625161288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0.12232761290322582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7.2203651639677426</v>
      </c>
      <c r="AW156" s="32">
        <v>5.2498933870967743</v>
      </c>
      <c r="AX156" s="32">
        <v>0</v>
      </c>
      <c r="AY156" s="32">
        <v>0</v>
      </c>
      <c r="AZ156" s="32">
        <v>14.797760936165824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4.6478463890645152</v>
      </c>
      <c r="BG156" s="32">
        <v>0.20364011461290327</v>
      </c>
      <c r="BH156" s="32">
        <v>5.0969838709677417E-2</v>
      </c>
      <c r="BI156" s="32">
        <v>0</v>
      </c>
      <c r="BJ156" s="32">
        <v>0.69512990625806448</v>
      </c>
      <c r="BK156" s="33">
        <f t="shared" si="3"/>
        <v>50.325470253198077</v>
      </c>
    </row>
    <row r="157" spans="1:63">
      <c r="A157" s="30"/>
      <c r="B157" s="31" t="s">
        <v>161</v>
      </c>
      <c r="C157" s="32">
        <v>0</v>
      </c>
      <c r="D157" s="32">
        <v>8.3615080645161282</v>
      </c>
      <c r="E157" s="32">
        <v>0</v>
      </c>
      <c r="F157" s="32">
        <v>0</v>
      </c>
      <c r="G157" s="32">
        <v>0</v>
      </c>
      <c r="H157" s="32">
        <v>5.9941540265161279</v>
      </c>
      <c r="I157" s="32">
        <v>0</v>
      </c>
      <c r="J157" s="32">
        <v>0</v>
      </c>
      <c r="K157" s="32">
        <v>0</v>
      </c>
      <c r="L157" s="32">
        <v>1.0061413803225807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0.26378432512903227</v>
      </c>
      <c r="S157" s="32">
        <v>0</v>
      </c>
      <c r="T157" s="32">
        <v>2.0270322580645161</v>
      </c>
      <c r="U157" s="32">
        <v>0</v>
      </c>
      <c r="V157" s="32">
        <v>0.50675806451612904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1.7190537096774195E-2</v>
      </c>
      <c r="AC157" s="32">
        <v>9.1008725806451612E-2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19.700049473870962</v>
      </c>
      <c r="AW157" s="32">
        <v>7.3237826925161293</v>
      </c>
      <c r="AX157" s="32">
        <v>0</v>
      </c>
      <c r="AY157" s="32">
        <v>0</v>
      </c>
      <c r="AZ157" s="32">
        <v>11.73125240460187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2.7624656138064525</v>
      </c>
      <c r="BG157" s="32">
        <v>0</v>
      </c>
      <c r="BH157" s="32">
        <v>5.0560403225806454E-2</v>
      </c>
      <c r="BI157" s="32">
        <v>0</v>
      </c>
      <c r="BJ157" s="32">
        <v>0.56482368496774193</v>
      </c>
      <c r="BK157" s="33">
        <f t="shared" si="3"/>
        <v>60.400511654956709</v>
      </c>
    </row>
    <row r="158" spans="1:63">
      <c r="A158" s="30"/>
      <c r="B158" s="31" t="s">
        <v>162</v>
      </c>
      <c r="C158" s="32">
        <v>0</v>
      </c>
      <c r="D158" s="32">
        <v>10.599648387096774</v>
      </c>
      <c r="E158" s="32">
        <v>0</v>
      </c>
      <c r="F158" s="32">
        <v>0</v>
      </c>
      <c r="G158" s="32">
        <v>0</v>
      </c>
      <c r="H158" s="32">
        <v>1.50023867283871</v>
      </c>
      <c r="I158" s="32">
        <v>5.0474516129032265</v>
      </c>
      <c r="J158" s="32">
        <v>0</v>
      </c>
      <c r="K158" s="32">
        <v>0</v>
      </c>
      <c r="L158" s="32">
        <v>0.45405865206451623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0.21455036016129034</v>
      </c>
      <c r="S158" s="32">
        <v>0</v>
      </c>
      <c r="T158" s="32">
        <v>3.0284709677419355</v>
      </c>
      <c r="U158" s="32">
        <v>0</v>
      </c>
      <c r="V158" s="32">
        <v>6.1932231290322584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5.2490095139032258</v>
      </c>
      <c r="AW158" s="32">
        <v>3.970064741935484</v>
      </c>
      <c r="AX158" s="32">
        <v>0</v>
      </c>
      <c r="AY158" s="32">
        <v>0</v>
      </c>
      <c r="AZ158" s="32">
        <v>12.686069820326312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1.8705988818387098</v>
      </c>
      <c r="BG158" s="32">
        <v>0.12091567741935483</v>
      </c>
      <c r="BH158" s="32">
        <v>0</v>
      </c>
      <c r="BI158" s="32">
        <v>0</v>
      </c>
      <c r="BJ158" s="32">
        <v>9.0686758064516121E-2</v>
      </c>
      <c r="BK158" s="33">
        <f t="shared" si="3"/>
        <v>51.024987175326309</v>
      </c>
    </row>
    <row r="159" spans="1:63">
      <c r="A159" s="30"/>
      <c r="B159" s="31" t="s">
        <v>163</v>
      </c>
      <c r="C159" s="32">
        <v>0</v>
      </c>
      <c r="D159" s="32">
        <v>13.093151290322581</v>
      </c>
      <c r="E159" s="32">
        <v>0</v>
      </c>
      <c r="F159" s="32">
        <v>0</v>
      </c>
      <c r="G159" s="32">
        <v>0</v>
      </c>
      <c r="H159" s="32">
        <v>12.502579937741933</v>
      </c>
      <c r="I159" s="32">
        <v>36.010177740645162</v>
      </c>
      <c r="J159" s="32">
        <v>0</v>
      </c>
      <c r="K159" s="32">
        <v>0</v>
      </c>
      <c r="L159" s="32">
        <v>5.3197909592903221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3.3607476044193554</v>
      </c>
      <c r="S159" s="32">
        <v>2.4876987451612904</v>
      </c>
      <c r="T159" s="32">
        <v>0.10089254248387096</v>
      </c>
      <c r="U159" s="32">
        <v>0</v>
      </c>
      <c r="V159" s="32">
        <v>10.610244479483869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5.0291838709677419E-2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28.599852291645171</v>
      </c>
      <c r="AW159" s="32">
        <v>9.7091016410967725</v>
      </c>
      <c r="AX159" s="32">
        <v>1.0058367741935483</v>
      </c>
      <c r="AY159" s="32">
        <v>0</v>
      </c>
      <c r="AZ159" s="32">
        <v>7.6280072118170716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15.359075348548387</v>
      </c>
      <c r="BG159" s="32">
        <v>0.37700667358064521</v>
      </c>
      <c r="BH159" s="32">
        <v>2.3637164193548386</v>
      </c>
      <c r="BI159" s="32">
        <v>0</v>
      </c>
      <c r="BJ159" s="32">
        <v>4.1953572537741932</v>
      </c>
      <c r="BK159" s="33">
        <f t="shared" si="3"/>
        <v>152.7735287522687</v>
      </c>
    </row>
    <row r="160" spans="1:63">
      <c r="A160" s="30"/>
      <c r="B160" s="31" t="s">
        <v>164</v>
      </c>
      <c r="C160" s="32">
        <v>0</v>
      </c>
      <c r="D160" s="32">
        <v>5.0217564516129034</v>
      </c>
      <c r="E160" s="32">
        <v>0</v>
      </c>
      <c r="F160" s="32">
        <v>0</v>
      </c>
      <c r="G160" s="32">
        <v>0</v>
      </c>
      <c r="H160" s="32">
        <v>5.1888989966129033</v>
      </c>
      <c r="I160" s="32">
        <v>8.0348103225806451</v>
      </c>
      <c r="J160" s="32">
        <v>0</v>
      </c>
      <c r="K160" s="32">
        <v>0</v>
      </c>
      <c r="L160" s="32">
        <v>1.0043512903225806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0.16858237258064512</v>
      </c>
      <c r="S160" s="32">
        <v>0</v>
      </c>
      <c r="T160" s="32">
        <v>2.0087025806451613</v>
      </c>
      <c r="U160" s="32">
        <v>0</v>
      </c>
      <c r="V160" s="32">
        <v>0.26076494799999994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1.0534348548387097E-2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6.1082867319677439</v>
      </c>
      <c r="AW160" s="32">
        <v>1.2039255483870968</v>
      </c>
      <c r="AX160" s="32">
        <v>0</v>
      </c>
      <c r="AY160" s="32">
        <v>0</v>
      </c>
      <c r="AZ160" s="32">
        <v>2.069869046695247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0.95987592012903222</v>
      </c>
      <c r="BG160" s="32">
        <v>0</v>
      </c>
      <c r="BH160" s="32">
        <v>0</v>
      </c>
      <c r="BI160" s="32">
        <v>0</v>
      </c>
      <c r="BJ160" s="32">
        <v>0.64939353019354829</v>
      </c>
      <c r="BK160" s="33">
        <f t="shared" si="3"/>
        <v>32.689752088275895</v>
      </c>
    </row>
    <row r="161" spans="1:63">
      <c r="A161" s="30"/>
      <c r="B161" s="31" t="s">
        <v>165</v>
      </c>
      <c r="C161" s="32">
        <v>0</v>
      </c>
      <c r="D161" s="32">
        <v>2.1202253322580646</v>
      </c>
      <c r="E161" s="32">
        <v>0</v>
      </c>
      <c r="F161" s="32">
        <v>0</v>
      </c>
      <c r="G161" s="32">
        <v>0</v>
      </c>
      <c r="H161" s="32">
        <v>8.7500886884193552</v>
      </c>
      <c r="I161" s="32">
        <v>5.0242306451612908</v>
      </c>
      <c r="J161" s="32">
        <v>0</v>
      </c>
      <c r="K161" s="32">
        <v>0</v>
      </c>
      <c r="L161" s="32">
        <v>0.40093360548387103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0.15536770403225808</v>
      </c>
      <c r="S161" s="32">
        <v>0</v>
      </c>
      <c r="T161" s="32">
        <v>0</v>
      </c>
      <c r="U161" s="32">
        <v>0</v>
      </c>
      <c r="V161" s="32">
        <v>0.34692272412903224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1.0041764516129032E-2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3.7003022371935486</v>
      </c>
      <c r="AW161" s="32">
        <v>2.0585617258064515</v>
      </c>
      <c r="AX161" s="32">
        <v>0</v>
      </c>
      <c r="AY161" s="32">
        <v>0</v>
      </c>
      <c r="AZ161" s="32">
        <v>0.57784821755856397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1.3822126770967746</v>
      </c>
      <c r="BG161" s="32">
        <v>0</v>
      </c>
      <c r="BH161" s="32">
        <v>0</v>
      </c>
      <c r="BI161" s="32">
        <v>0</v>
      </c>
      <c r="BJ161" s="32">
        <v>0.21083862412903223</v>
      </c>
      <c r="BK161" s="33">
        <f t="shared" si="3"/>
        <v>24.737573945784369</v>
      </c>
    </row>
    <row r="162" spans="1:63" ht="13.5" thickBot="1">
      <c r="A162" s="30"/>
      <c r="B162" s="31" t="s">
        <v>166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0.19315388332258063</v>
      </c>
      <c r="I162" s="32">
        <v>5.0222016129032259</v>
      </c>
      <c r="J162" s="32">
        <v>0</v>
      </c>
      <c r="K162" s="32">
        <v>0</v>
      </c>
      <c r="L162" s="32">
        <v>3.0133209677419358E-2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2.1093246774193546E-3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31.825829584903225</v>
      </c>
      <c r="AW162" s="32">
        <v>5.4496355806451611</v>
      </c>
      <c r="AX162" s="32">
        <v>0</v>
      </c>
      <c r="AY162" s="32">
        <v>0</v>
      </c>
      <c r="AZ162" s="32">
        <v>0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5.0180805633778228E-4</v>
      </c>
      <c r="BG162" s="32">
        <v>0</v>
      </c>
      <c r="BH162" s="32">
        <v>0</v>
      </c>
      <c r="BI162" s="32">
        <v>0</v>
      </c>
      <c r="BJ162" s="32">
        <v>0</v>
      </c>
      <c r="BK162" s="33">
        <f t="shared" si="3"/>
        <v>42.523565004185365</v>
      </c>
    </row>
    <row r="163" spans="1:63" ht="13.5" thickBot="1">
      <c r="A163" s="37"/>
      <c r="B163" s="38" t="s">
        <v>167</v>
      </c>
      <c r="C163" s="39">
        <f t="shared" ref="C163:BK163" si="4">SUM(C21:C162)</f>
        <v>0</v>
      </c>
      <c r="D163" s="39">
        <f t="shared" si="4"/>
        <v>185.63870907419357</v>
      </c>
      <c r="E163" s="39">
        <f t="shared" si="4"/>
        <v>0</v>
      </c>
      <c r="F163" s="39">
        <f t="shared" si="4"/>
        <v>0</v>
      </c>
      <c r="G163" s="39">
        <f t="shared" si="4"/>
        <v>0</v>
      </c>
      <c r="H163" s="39">
        <f t="shared" si="4"/>
        <v>180.61065760016135</v>
      </c>
      <c r="I163" s="39">
        <f t="shared" si="4"/>
        <v>3730.8900260925811</v>
      </c>
      <c r="J163" s="39">
        <f t="shared" si="4"/>
        <v>12.100740774193547</v>
      </c>
      <c r="K163" s="39">
        <f t="shared" si="4"/>
        <v>0</v>
      </c>
      <c r="L163" s="39">
        <f t="shared" si="4"/>
        <v>314.55910092590329</v>
      </c>
      <c r="M163" s="39">
        <f t="shared" si="4"/>
        <v>0</v>
      </c>
      <c r="N163" s="39">
        <f t="shared" si="4"/>
        <v>0</v>
      </c>
      <c r="O163" s="39">
        <f t="shared" si="4"/>
        <v>0</v>
      </c>
      <c r="P163" s="39">
        <f t="shared" si="4"/>
        <v>0</v>
      </c>
      <c r="Q163" s="39">
        <f t="shared" si="4"/>
        <v>0</v>
      </c>
      <c r="R163" s="39">
        <f t="shared" si="4"/>
        <v>42.842408265612903</v>
      </c>
      <c r="S163" s="39">
        <f t="shared" si="4"/>
        <v>748.03231041119363</v>
      </c>
      <c r="T163" s="39">
        <f t="shared" si="4"/>
        <v>120.88263708135484</v>
      </c>
      <c r="U163" s="39">
        <f t="shared" si="4"/>
        <v>0</v>
      </c>
      <c r="V163" s="39">
        <f t="shared" si="4"/>
        <v>206.50663267483876</v>
      </c>
      <c r="W163" s="39">
        <f t="shared" si="4"/>
        <v>0</v>
      </c>
      <c r="X163" s="39">
        <f t="shared" si="4"/>
        <v>0</v>
      </c>
      <c r="Y163" s="39">
        <f t="shared" si="4"/>
        <v>0</v>
      </c>
      <c r="Z163" s="39">
        <f t="shared" si="4"/>
        <v>0</v>
      </c>
      <c r="AA163" s="39">
        <f t="shared" si="4"/>
        <v>0</v>
      </c>
      <c r="AB163" s="39">
        <f t="shared" si="4"/>
        <v>3.8278514968387092</v>
      </c>
      <c r="AC163" s="39">
        <f t="shared" si="4"/>
        <v>0.48239757096774194</v>
      </c>
      <c r="AD163" s="39">
        <f t="shared" si="4"/>
        <v>0</v>
      </c>
      <c r="AE163" s="39">
        <f t="shared" si="4"/>
        <v>0</v>
      </c>
      <c r="AF163" s="39">
        <f t="shared" si="4"/>
        <v>11.331103968096771</v>
      </c>
      <c r="AG163" s="39">
        <f t="shared" si="4"/>
        <v>0</v>
      </c>
      <c r="AH163" s="39">
        <f t="shared" si="4"/>
        <v>0</v>
      </c>
      <c r="AI163" s="39">
        <f t="shared" si="4"/>
        <v>0</v>
      </c>
      <c r="AJ163" s="39">
        <f t="shared" si="4"/>
        <v>0</v>
      </c>
      <c r="AK163" s="39">
        <f t="shared" si="4"/>
        <v>0</v>
      </c>
      <c r="AL163" s="39">
        <f t="shared" si="4"/>
        <v>0.12760705125806451</v>
      </c>
      <c r="AM163" s="39">
        <f t="shared" si="4"/>
        <v>0</v>
      </c>
      <c r="AN163" s="39">
        <f t="shared" si="4"/>
        <v>0</v>
      </c>
      <c r="AO163" s="39">
        <f t="shared" si="4"/>
        <v>0</v>
      </c>
      <c r="AP163" s="39">
        <f t="shared" si="4"/>
        <v>0.17457864935483869</v>
      </c>
      <c r="AQ163" s="39">
        <f t="shared" si="4"/>
        <v>0</v>
      </c>
      <c r="AR163" s="39">
        <f t="shared" si="4"/>
        <v>17.307083870967741</v>
      </c>
      <c r="AS163" s="39">
        <f t="shared" si="4"/>
        <v>0</v>
      </c>
      <c r="AT163" s="39">
        <f t="shared" si="4"/>
        <v>0</v>
      </c>
      <c r="AU163" s="39">
        <f t="shared" si="4"/>
        <v>0</v>
      </c>
      <c r="AV163" s="39">
        <f t="shared" si="4"/>
        <v>725.29738839477432</v>
      </c>
      <c r="AW163" s="39">
        <f t="shared" si="4"/>
        <v>1021.5177458329681</v>
      </c>
      <c r="AX163" s="39">
        <f t="shared" si="4"/>
        <v>9.337883161290323</v>
      </c>
      <c r="AY163" s="39">
        <f t="shared" si="4"/>
        <v>0</v>
      </c>
      <c r="AZ163" s="39">
        <f t="shared" si="4"/>
        <v>1596.4302927400379</v>
      </c>
      <c r="BA163" s="39">
        <f t="shared" si="4"/>
        <v>0</v>
      </c>
      <c r="BB163" s="39">
        <f t="shared" si="4"/>
        <v>0</v>
      </c>
      <c r="BC163" s="39">
        <f t="shared" si="4"/>
        <v>0</v>
      </c>
      <c r="BD163" s="39">
        <f t="shared" si="4"/>
        <v>0</v>
      </c>
      <c r="BE163" s="39">
        <f t="shared" si="4"/>
        <v>0</v>
      </c>
      <c r="BF163" s="39">
        <f t="shared" si="4"/>
        <v>353.25418524953898</v>
      </c>
      <c r="BG163" s="39">
        <f t="shared" si="4"/>
        <v>303.91549077990334</v>
      </c>
      <c r="BH163" s="39">
        <f t="shared" si="4"/>
        <v>6.8522489569999987</v>
      </c>
      <c r="BI163" s="39">
        <f t="shared" si="4"/>
        <v>0</v>
      </c>
      <c r="BJ163" s="39">
        <f t="shared" si="4"/>
        <v>246.98532053014426</v>
      </c>
      <c r="BK163" s="44">
        <f t="shared" si="4"/>
        <v>9838.9044011531714</v>
      </c>
    </row>
    <row r="164" spans="1:63" ht="13.5" thickBot="1">
      <c r="A164" s="45" t="s">
        <v>168</v>
      </c>
      <c r="B164" s="46" t="s">
        <v>169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8"/>
    </row>
    <row r="165" spans="1:63" ht="13.5" thickBot="1">
      <c r="A165" s="49"/>
      <c r="B165" s="38" t="s">
        <v>170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  <c r="BA165" s="39">
        <v>0</v>
      </c>
      <c r="BB165" s="39">
        <v>0</v>
      </c>
      <c r="BC165" s="39">
        <v>0</v>
      </c>
      <c r="BD165" s="39">
        <v>0</v>
      </c>
      <c r="BE165" s="39">
        <v>0</v>
      </c>
      <c r="BF165" s="39">
        <v>0</v>
      </c>
      <c r="BG165" s="39">
        <v>0</v>
      </c>
      <c r="BH165" s="39">
        <v>0</v>
      </c>
      <c r="BI165" s="39">
        <v>0</v>
      </c>
      <c r="BJ165" s="39">
        <v>0</v>
      </c>
      <c r="BK165" s="39">
        <v>0</v>
      </c>
    </row>
    <row r="166" spans="1:63" ht="13.5" thickBot="1">
      <c r="A166" s="45" t="s">
        <v>171</v>
      </c>
      <c r="B166" s="46" t="s">
        <v>172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8"/>
    </row>
    <row r="167" spans="1:63" ht="13.5" thickBot="1">
      <c r="A167" s="49"/>
      <c r="B167" s="38" t="s">
        <v>173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  <c r="BA167" s="39">
        <v>0</v>
      </c>
      <c r="BB167" s="39">
        <v>0</v>
      </c>
      <c r="BC167" s="39">
        <v>0</v>
      </c>
      <c r="BD167" s="39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39">
        <v>0</v>
      </c>
      <c r="BK167" s="39">
        <v>0</v>
      </c>
    </row>
    <row r="168" spans="1:63">
      <c r="A168" s="40" t="s">
        <v>174</v>
      </c>
      <c r="B168" s="41" t="s">
        <v>175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33"/>
    </row>
    <row r="169" spans="1:63">
      <c r="A169" s="50"/>
      <c r="B169" s="51" t="s">
        <v>176</v>
      </c>
      <c r="C169" s="52">
        <v>0</v>
      </c>
      <c r="D169" s="52">
        <v>85.672257050967744</v>
      </c>
      <c r="E169" s="52">
        <v>328.17687213764515</v>
      </c>
      <c r="F169" s="52">
        <v>0</v>
      </c>
      <c r="G169" s="52">
        <v>0</v>
      </c>
      <c r="H169" s="52">
        <v>117.51753240674192</v>
      </c>
      <c r="I169" s="52">
        <v>4409.6689950332893</v>
      </c>
      <c r="J169" s="52">
        <v>415.7598631602259</v>
      </c>
      <c r="K169" s="52">
        <v>0</v>
      </c>
      <c r="L169" s="52">
        <v>290.58338287787092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98.890970580903215</v>
      </c>
      <c r="S169" s="52">
        <v>946.32040300954804</v>
      </c>
      <c r="T169" s="52">
        <v>311.17900419335479</v>
      </c>
      <c r="U169" s="52">
        <v>0</v>
      </c>
      <c r="V169" s="52">
        <v>79.871077470806469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1.7935304965483867</v>
      </c>
      <c r="AC169" s="52">
        <v>5.2179923420967755</v>
      </c>
      <c r="AD169" s="52">
        <v>0</v>
      </c>
      <c r="AE169" s="52">
        <v>0</v>
      </c>
      <c r="AF169" s="52">
        <v>4.9327363118064511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2.874216296774194E-2</v>
      </c>
      <c r="AM169" s="52">
        <v>0</v>
      </c>
      <c r="AN169" s="52">
        <v>1.06923035583871</v>
      </c>
      <c r="AO169" s="52">
        <v>0</v>
      </c>
      <c r="AP169" s="52">
        <v>0.13138025803225808</v>
      </c>
      <c r="AQ169" s="52">
        <v>0</v>
      </c>
      <c r="AR169" s="52">
        <v>6.3942798596451622</v>
      </c>
      <c r="AS169" s="52">
        <v>0</v>
      </c>
      <c r="AT169" s="52">
        <v>0</v>
      </c>
      <c r="AU169" s="52">
        <v>0</v>
      </c>
      <c r="AV169" s="52">
        <v>266.72950861812905</v>
      </c>
      <c r="AW169" s="52">
        <v>1970.8935703545478</v>
      </c>
      <c r="AX169" s="52">
        <v>1029.4915286318064</v>
      </c>
      <c r="AY169" s="52">
        <v>0</v>
      </c>
      <c r="AZ169" s="52">
        <v>923.54091677805548</v>
      </c>
      <c r="BA169" s="52">
        <v>0</v>
      </c>
      <c r="BB169" s="52">
        <v>0</v>
      </c>
      <c r="BC169" s="52">
        <v>0</v>
      </c>
      <c r="BD169" s="52">
        <v>0</v>
      </c>
      <c r="BE169" s="52">
        <v>0</v>
      </c>
      <c r="BF169" s="52">
        <v>82.783120394903236</v>
      </c>
      <c r="BG169" s="52">
        <v>275.24495376225798</v>
      </c>
      <c r="BH169" s="52">
        <v>21.329755747967745</v>
      </c>
      <c r="BI169" s="52">
        <v>0</v>
      </c>
      <c r="BJ169" s="52">
        <v>107.20806606103227</v>
      </c>
      <c r="BK169" s="33">
        <f t="shared" ref="BK169:BK221" si="5">SUM(C169:BJ169)</f>
        <v>11780.42967005699</v>
      </c>
    </row>
    <row r="170" spans="1:63">
      <c r="A170" s="53"/>
      <c r="B170" s="54" t="s">
        <v>177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31.746840309419351</v>
      </c>
      <c r="I170" s="55">
        <v>760.80108776045176</v>
      </c>
      <c r="J170" s="55">
        <v>0</v>
      </c>
      <c r="K170" s="55">
        <v>0</v>
      </c>
      <c r="L170" s="55">
        <v>15.657105165032256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9.3860348474193529</v>
      </c>
      <c r="S170" s="55">
        <v>3.9898196456774202</v>
      </c>
      <c r="T170" s="55">
        <v>0</v>
      </c>
      <c r="U170" s="55">
        <v>0</v>
      </c>
      <c r="V170" s="55">
        <v>9.5992757206451635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0.45632569270967738</v>
      </c>
      <c r="AC170" s="55">
        <v>0</v>
      </c>
      <c r="AD170" s="55">
        <v>0</v>
      </c>
      <c r="AE170" s="55">
        <v>0</v>
      </c>
      <c r="AF170" s="55">
        <v>1.3328535559354839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5.8024605999999992E-2</v>
      </c>
      <c r="AM170" s="55">
        <v>0</v>
      </c>
      <c r="AN170" s="55">
        <v>0</v>
      </c>
      <c r="AO170" s="55">
        <v>0</v>
      </c>
      <c r="AP170" s="55">
        <v>3.1223094806451614E-2</v>
      </c>
      <c r="AQ170" s="55">
        <v>0</v>
      </c>
      <c r="AR170" s="55">
        <v>3.4094949783548398</v>
      </c>
      <c r="AS170" s="55">
        <v>0</v>
      </c>
      <c r="AT170" s="55">
        <v>0</v>
      </c>
      <c r="AU170" s="55">
        <v>0</v>
      </c>
      <c r="AV170" s="55">
        <v>174.56712877396771</v>
      </c>
      <c r="AW170" s="55">
        <v>291.39442143961281</v>
      </c>
      <c r="AX170" s="55">
        <v>35.21231236561291</v>
      </c>
      <c r="AY170" s="55">
        <v>0</v>
      </c>
      <c r="AZ170" s="55">
        <v>289.6453374048541</v>
      </c>
      <c r="BA170" s="55">
        <v>0</v>
      </c>
      <c r="BB170" s="55">
        <v>0</v>
      </c>
      <c r="BC170" s="55">
        <v>1.2891222278064518</v>
      </c>
      <c r="BD170" s="55">
        <v>0</v>
      </c>
      <c r="BE170" s="55">
        <v>0</v>
      </c>
      <c r="BF170" s="55">
        <v>152.59519261945161</v>
      </c>
      <c r="BG170" s="55">
        <v>33.678714173064513</v>
      </c>
      <c r="BH170" s="55">
        <v>1.2912767314193545</v>
      </c>
      <c r="BI170" s="55">
        <v>0</v>
      </c>
      <c r="BJ170" s="55">
        <v>54.616764171451599</v>
      </c>
      <c r="BK170" s="33">
        <f t="shared" si="5"/>
        <v>1870.7583552836932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69.176491477677416</v>
      </c>
      <c r="I171" s="55">
        <v>673.03849596222574</v>
      </c>
      <c r="J171" s="55">
        <v>30.113592645290321</v>
      </c>
      <c r="K171" s="55">
        <v>0</v>
      </c>
      <c r="L171" s="55">
        <v>9.9019957792258051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16.243065285870966</v>
      </c>
      <c r="S171" s="55">
        <v>20.367326872774193</v>
      </c>
      <c r="T171" s="55">
        <v>0.19390704841935483</v>
      </c>
      <c r="U171" s="55">
        <v>0</v>
      </c>
      <c r="V171" s="55">
        <v>2.913772804258064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1.5818695874516129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0.58941759935483873</v>
      </c>
      <c r="AM171" s="55">
        <v>0</v>
      </c>
      <c r="AN171" s="55">
        <v>12.166799702129032</v>
      </c>
      <c r="AO171" s="55">
        <v>0</v>
      </c>
      <c r="AP171" s="55">
        <v>0.30901888112903231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46.262885653741925</v>
      </c>
      <c r="AW171" s="55">
        <v>61.653543099161297</v>
      </c>
      <c r="AX171" s="55">
        <v>0</v>
      </c>
      <c r="AY171" s="55">
        <v>0</v>
      </c>
      <c r="AZ171" s="55">
        <v>24.842955316885298</v>
      </c>
      <c r="BA171" s="55">
        <v>0</v>
      </c>
      <c r="BB171" s="55">
        <v>0</v>
      </c>
      <c r="BC171" s="55">
        <v>0</v>
      </c>
      <c r="BD171" s="55">
        <v>0</v>
      </c>
      <c r="BE171" s="55">
        <v>0</v>
      </c>
      <c r="BF171" s="55">
        <v>19.387876728612905</v>
      </c>
      <c r="BG171" s="55">
        <v>6.9558668082903221</v>
      </c>
      <c r="BH171" s="55">
        <v>5.5391475920322604</v>
      </c>
      <c r="BI171" s="55">
        <v>0</v>
      </c>
      <c r="BJ171" s="55">
        <v>8.402558652419355</v>
      </c>
      <c r="BK171" s="33">
        <f t="shared" si="5"/>
        <v>1009.6405874969498</v>
      </c>
    </row>
    <row r="172" spans="1:63">
      <c r="A172" s="53"/>
      <c r="B172" s="54" t="s">
        <v>179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3.4407047483870967E-2</v>
      </c>
      <c r="I172" s="55">
        <v>0</v>
      </c>
      <c r="J172" s="55">
        <v>0</v>
      </c>
      <c r="K172" s="55">
        <v>0</v>
      </c>
      <c r="L172" s="55">
        <v>0.14035278019354838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4.6490708064516134E-2</v>
      </c>
      <c r="S172" s="55">
        <v>2.8716709677419353E-2</v>
      </c>
      <c r="T172" s="55">
        <v>0</v>
      </c>
      <c r="U172" s="55">
        <v>0</v>
      </c>
      <c r="V172" s="55">
        <v>4.5509965806451606E-2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1.9646261935483871E-3</v>
      </c>
      <c r="AC172" s="55">
        <v>0</v>
      </c>
      <c r="AD172" s="55">
        <v>0</v>
      </c>
      <c r="AE172" s="55">
        <v>0</v>
      </c>
      <c r="AF172" s="55">
        <v>4.2609635483870964E-2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3.3865967741935486E-3</v>
      </c>
      <c r="AM172" s="55">
        <v>0</v>
      </c>
      <c r="AN172" s="55">
        <v>0</v>
      </c>
      <c r="AO172" s="55">
        <v>0</v>
      </c>
      <c r="AP172" s="55">
        <v>7.8758064516129024E-3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1.4615782137096776</v>
      </c>
      <c r="AW172" s="55">
        <v>0.76729382083870967</v>
      </c>
      <c r="AX172" s="55">
        <v>3.5207567096774202E-2</v>
      </c>
      <c r="AY172" s="55">
        <v>0</v>
      </c>
      <c r="AZ172" s="55">
        <v>3.2143888115385861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2.8471430639999995</v>
      </c>
      <c r="BG172" s="55">
        <v>0.33326493638709676</v>
      </c>
      <c r="BH172" s="55">
        <v>7.8758064516129024E-3</v>
      </c>
      <c r="BI172" s="55">
        <v>0</v>
      </c>
      <c r="BJ172" s="55">
        <v>1.3515771322258063</v>
      </c>
      <c r="BK172" s="33">
        <f t="shared" si="5"/>
        <v>10.369643228377296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0.37406136583870964</v>
      </c>
      <c r="I173" s="55">
        <v>3.801296129032258</v>
      </c>
      <c r="J173" s="55">
        <v>0</v>
      </c>
      <c r="K173" s="55">
        <v>0</v>
      </c>
      <c r="L173" s="55">
        <v>0.70963985754838699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0.34207037570967741</v>
      </c>
      <c r="S173" s="55">
        <v>7.2599085806451594E-2</v>
      </c>
      <c r="T173" s="55">
        <v>0</v>
      </c>
      <c r="U173" s="55">
        <v>0</v>
      </c>
      <c r="V173" s="55">
        <v>1.4077467148387097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3.3434775000000007E-2</v>
      </c>
      <c r="AC173" s="55">
        <v>0</v>
      </c>
      <c r="AD173" s="55">
        <v>0</v>
      </c>
      <c r="AE173" s="55">
        <v>0</v>
      </c>
      <c r="AF173" s="55">
        <v>0.12158099999999999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1.2158099999999999E-3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17.590450333548382</v>
      </c>
      <c r="AW173" s="55">
        <v>10.067449127838707</v>
      </c>
      <c r="AX173" s="55">
        <v>0.36479163232258072</v>
      </c>
      <c r="AY173" s="55">
        <v>0</v>
      </c>
      <c r="AZ173" s="55">
        <v>35.487136971154769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19.310567249967736</v>
      </c>
      <c r="BG173" s="55">
        <v>3.7201886116774197</v>
      </c>
      <c r="BH173" s="55">
        <v>1.2766005</v>
      </c>
      <c r="BI173" s="55">
        <v>0</v>
      </c>
      <c r="BJ173" s="55">
        <v>16.48526217529032</v>
      </c>
      <c r="BK173" s="33">
        <f t="shared" si="5"/>
        <v>111.1660917155741</v>
      </c>
    </row>
    <row r="174" spans="1:63">
      <c r="A174" s="53"/>
      <c r="B174" s="54" t="s">
        <v>181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0.28715163751612904</v>
      </c>
      <c r="I174" s="55">
        <v>0</v>
      </c>
      <c r="J174" s="55">
        <v>0</v>
      </c>
      <c r="K174" s="55">
        <v>0</v>
      </c>
      <c r="L174" s="55">
        <v>0.68181796774193548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0.3872725704516129</v>
      </c>
      <c r="S174" s="55">
        <v>0</v>
      </c>
      <c r="T174" s="55">
        <v>0</v>
      </c>
      <c r="U174" s="55">
        <v>0</v>
      </c>
      <c r="V174" s="55">
        <v>5.5785106451612901E-2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1.1903454838709674E-3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16.166439672903227</v>
      </c>
      <c r="AW174" s="55">
        <v>6.0172649778064509</v>
      </c>
      <c r="AX174" s="55">
        <v>0</v>
      </c>
      <c r="AY174" s="55">
        <v>0</v>
      </c>
      <c r="AZ174" s="55">
        <v>47.51455355468115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9.7673290704516162</v>
      </c>
      <c r="BG174" s="55">
        <v>3.7324912146129035</v>
      </c>
      <c r="BH174" s="55">
        <v>0</v>
      </c>
      <c r="BI174" s="55">
        <v>0</v>
      </c>
      <c r="BJ174" s="55">
        <v>7.7887436285806446</v>
      </c>
      <c r="BK174" s="33">
        <f t="shared" si="5"/>
        <v>92.400039746681159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0.14832211025806455</v>
      </c>
      <c r="I175" s="55">
        <v>0</v>
      </c>
      <c r="J175" s="55">
        <v>0</v>
      </c>
      <c r="K175" s="55">
        <v>0</v>
      </c>
      <c r="L175" s="55">
        <v>0.79292297580645166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0.15935090938709676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8.3557464516129026E-2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14.113127769935485</v>
      </c>
      <c r="AW175" s="55">
        <v>0.85644610619354844</v>
      </c>
      <c r="AX175" s="55">
        <v>0</v>
      </c>
      <c r="AY175" s="55">
        <v>0</v>
      </c>
      <c r="AZ175" s="55">
        <v>30.726915148191516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7.7005711087419391</v>
      </c>
      <c r="BG175" s="55">
        <v>0.68265541309677413</v>
      </c>
      <c r="BH175" s="55">
        <v>5.9683903225806446E-2</v>
      </c>
      <c r="BI175" s="55">
        <v>0</v>
      </c>
      <c r="BJ175" s="55">
        <v>6.2937328273225823</v>
      </c>
      <c r="BK175" s="33">
        <f t="shared" si="5"/>
        <v>61.617285736675385</v>
      </c>
    </row>
    <row r="176" spans="1:63">
      <c r="A176" s="53"/>
      <c r="B176" s="54" t="s">
        <v>183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11.889563153967744</v>
      </c>
      <c r="I176" s="55">
        <v>0</v>
      </c>
      <c r="J176" s="55">
        <v>0</v>
      </c>
      <c r="K176" s="55">
        <v>0</v>
      </c>
      <c r="L176" s="55">
        <v>0.31339753422580641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14.744167104516132</v>
      </c>
      <c r="S176" s="55">
        <v>0</v>
      </c>
      <c r="T176" s="55">
        <v>0</v>
      </c>
      <c r="U176" s="55">
        <v>0</v>
      </c>
      <c r="V176" s="55">
        <v>14.185938433451613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2.2135731885161296</v>
      </c>
      <c r="AC176" s="55">
        <v>0</v>
      </c>
      <c r="AD176" s="55">
        <v>0</v>
      </c>
      <c r="AE176" s="55">
        <v>0</v>
      </c>
      <c r="AF176" s="55">
        <v>1.1651255789677422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0.77834140554838682</v>
      </c>
      <c r="AM176" s="55">
        <v>0</v>
      </c>
      <c r="AN176" s="55">
        <v>0</v>
      </c>
      <c r="AO176" s="55">
        <v>0</v>
      </c>
      <c r="AP176" s="55">
        <v>0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835.5381756514513</v>
      </c>
      <c r="AW176" s="55">
        <v>6.4565873870967728E-3</v>
      </c>
      <c r="AX176" s="55">
        <v>0</v>
      </c>
      <c r="AY176" s="55">
        <v>0</v>
      </c>
      <c r="AZ176" s="55">
        <v>29.470438364651567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2836.5166119784849</v>
      </c>
      <c r="BG176" s="55">
        <v>0</v>
      </c>
      <c r="BH176" s="55">
        <v>0</v>
      </c>
      <c r="BI176" s="55">
        <v>0</v>
      </c>
      <c r="BJ176" s="55">
        <v>24.372714990838713</v>
      </c>
      <c r="BK176" s="33">
        <f t="shared" si="5"/>
        <v>3771.1945039720072</v>
      </c>
    </row>
    <row r="177" spans="1:63">
      <c r="A177" s="53"/>
      <c r="B177" s="54" t="s">
        <v>184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2.3988711106774194</v>
      </c>
      <c r="I177" s="55">
        <v>0</v>
      </c>
      <c r="J177" s="55">
        <v>0</v>
      </c>
      <c r="K177" s="55">
        <v>0</v>
      </c>
      <c r="L177" s="55">
        <v>0.53289023774193556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3.132968716064517</v>
      </c>
      <c r="S177" s="55">
        <v>0</v>
      </c>
      <c r="T177" s="55">
        <v>0</v>
      </c>
      <c r="U177" s="55">
        <v>0</v>
      </c>
      <c r="V177" s="55">
        <v>0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0.72271813132258056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0.10610246651612903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57.009109736419347</v>
      </c>
      <c r="AW177" s="55">
        <v>0</v>
      </c>
      <c r="AX177" s="55">
        <v>0</v>
      </c>
      <c r="AY177" s="55">
        <v>0</v>
      </c>
      <c r="AZ177" s="55">
        <v>3.7816139911196629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143.4492270044839</v>
      </c>
      <c r="BG177" s="55">
        <v>0</v>
      </c>
      <c r="BH177" s="55">
        <v>0</v>
      </c>
      <c r="BI177" s="55">
        <v>0</v>
      </c>
      <c r="BJ177" s="55">
        <v>3.8988021345483874</v>
      </c>
      <c r="BK177" s="33">
        <f t="shared" si="5"/>
        <v>215.03230352889389</v>
      </c>
    </row>
    <row r="178" spans="1:63">
      <c r="A178" s="53"/>
      <c r="B178" s="54" t="s">
        <v>185</v>
      </c>
      <c r="C178" s="55">
        <v>0</v>
      </c>
      <c r="D178" s="55">
        <v>3.3836327787741931</v>
      </c>
      <c r="E178" s="55">
        <v>0</v>
      </c>
      <c r="F178" s="55">
        <v>0</v>
      </c>
      <c r="G178" s="55">
        <v>0</v>
      </c>
      <c r="H178" s="55">
        <v>108.2450603102258</v>
      </c>
      <c r="I178" s="55">
        <v>357.10104647719351</v>
      </c>
      <c r="J178" s="55">
        <v>16.965788869419356</v>
      </c>
      <c r="K178" s="55">
        <v>0</v>
      </c>
      <c r="L178" s="55">
        <v>121.53112295216134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44.394979678999995</v>
      </c>
      <c r="S178" s="55">
        <v>67.404646803064523</v>
      </c>
      <c r="T178" s="55">
        <v>13.809770372516128</v>
      </c>
      <c r="U178" s="55">
        <v>0</v>
      </c>
      <c r="V178" s="55">
        <v>41.374713179290325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5.0546874769032248</v>
      </c>
      <c r="AC178" s="55">
        <v>0.47343607135483873</v>
      </c>
      <c r="AD178" s="55">
        <v>0</v>
      </c>
      <c r="AE178" s="55">
        <v>0</v>
      </c>
      <c r="AF178" s="55">
        <v>0.67936765512903219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0.55499872964516128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758.99567332274205</v>
      </c>
      <c r="AW178" s="55">
        <v>692.31753967058046</v>
      </c>
      <c r="AX178" s="55">
        <v>21.315795636612904</v>
      </c>
      <c r="AY178" s="55">
        <v>0</v>
      </c>
      <c r="AZ178" s="55">
        <v>650.81801869628578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531.5005039740646</v>
      </c>
      <c r="BG178" s="55">
        <v>125.01782049787096</v>
      </c>
      <c r="BH178" s="55">
        <v>58.299642632064511</v>
      </c>
      <c r="BI178" s="55">
        <v>0</v>
      </c>
      <c r="BJ178" s="55">
        <v>201.70612439916124</v>
      </c>
      <c r="BK178" s="33">
        <f t="shared" si="5"/>
        <v>3820.9443701840605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0.34836256635483875</v>
      </c>
      <c r="I179" s="55">
        <v>0</v>
      </c>
      <c r="J179" s="55">
        <v>0</v>
      </c>
      <c r="K179" s="55">
        <v>0</v>
      </c>
      <c r="L179" s="55">
        <v>1.0645783904516128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0.30991610432258065</v>
      </c>
      <c r="S179" s="55">
        <v>0</v>
      </c>
      <c r="T179" s="55">
        <v>0</v>
      </c>
      <c r="U179" s="55">
        <v>0</v>
      </c>
      <c r="V179" s="55">
        <v>0.20466066932258065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2.8572798870967739E-2</v>
      </c>
      <c r="AC179" s="55">
        <v>0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1.1667129032258066E-2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9.2713323898709668</v>
      </c>
      <c r="AW179" s="55">
        <v>2.1178896293870966</v>
      </c>
      <c r="AX179" s="55">
        <v>0</v>
      </c>
      <c r="AY179" s="55">
        <v>0</v>
      </c>
      <c r="AZ179" s="55">
        <v>14.704932292475199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14.08159842848387</v>
      </c>
      <c r="BG179" s="55">
        <v>1.8667406451612902</v>
      </c>
      <c r="BH179" s="55">
        <v>1.2250485483870968</v>
      </c>
      <c r="BI179" s="55">
        <v>0</v>
      </c>
      <c r="BJ179" s="55">
        <v>4.9695866067419354</v>
      </c>
      <c r="BK179" s="33">
        <f t="shared" si="5"/>
        <v>50.20488619886229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3.6557328630000003</v>
      </c>
      <c r="I180" s="55">
        <v>37.283405887903214</v>
      </c>
      <c r="J180" s="55">
        <v>0</v>
      </c>
      <c r="K180" s="55">
        <v>0</v>
      </c>
      <c r="L180" s="55">
        <v>19.982301830967742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</v>
      </c>
      <c r="S180" s="55">
        <v>6.1264085595161291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0</v>
      </c>
      <c r="AC180" s="55">
        <v>2.4595857038387092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>
        <v>0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0.47161008796774195</v>
      </c>
      <c r="AW180" s="55">
        <v>371.07984887174194</v>
      </c>
      <c r="AX180" s="55">
        <v>0</v>
      </c>
      <c r="AY180" s="55">
        <v>0</v>
      </c>
      <c r="AZ180" s="55">
        <v>3.7198605983400135E-2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0.19223391145161289</v>
      </c>
      <c r="BG180" s="55">
        <v>221.10363098306456</v>
      </c>
      <c r="BH180" s="55">
        <v>0</v>
      </c>
      <c r="BI180" s="55">
        <v>0</v>
      </c>
      <c r="BJ180" s="55">
        <v>0.59220707819354834</v>
      </c>
      <c r="BK180" s="33">
        <f t="shared" si="5"/>
        <v>662.98416438362858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0.35218522967741933</v>
      </c>
      <c r="I181" s="55">
        <v>0</v>
      </c>
      <c r="J181" s="55">
        <v>0</v>
      </c>
      <c r="K181" s="55">
        <v>0</v>
      </c>
      <c r="L181" s="55">
        <v>0.32934940322580647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0.23357699067741935</v>
      </c>
      <c r="S181" s="55">
        <v>9.5810735483870965E-2</v>
      </c>
      <c r="T181" s="55">
        <v>0</v>
      </c>
      <c r="U181" s="55">
        <v>0</v>
      </c>
      <c r="V181" s="55">
        <v>0.21444886138709676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1.1575999999999999E-2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10.356036058000001</v>
      </c>
      <c r="AW181" s="55">
        <v>2.2172157469032259</v>
      </c>
      <c r="AX181" s="55">
        <v>0</v>
      </c>
      <c r="AY181" s="55">
        <v>0</v>
      </c>
      <c r="AZ181" s="55">
        <v>36.418406309287647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11.659898520516128</v>
      </c>
      <c r="BG181" s="55">
        <v>0.68298400000000004</v>
      </c>
      <c r="BH181" s="55">
        <v>0</v>
      </c>
      <c r="BI181" s="55">
        <v>0</v>
      </c>
      <c r="BJ181" s="55">
        <v>11.179062398193553</v>
      </c>
      <c r="BK181" s="33">
        <f t="shared" si="5"/>
        <v>73.750550253352174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0.28246422425806456</v>
      </c>
      <c r="I182" s="55">
        <v>0</v>
      </c>
      <c r="J182" s="55">
        <v>0</v>
      </c>
      <c r="K182" s="55">
        <v>0</v>
      </c>
      <c r="L182" s="55">
        <v>0.52505835648387089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0.21138886283870967</v>
      </c>
      <c r="S182" s="55">
        <v>0.4923909548387097</v>
      </c>
      <c r="T182" s="55">
        <v>0</v>
      </c>
      <c r="U182" s="55">
        <v>0</v>
      </c>
      <c r="V182" s="55">
        <v>0.46330776900000004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8.376702967741935E-3</v>
      </c>
      <c r="AC182" s="55">
        <v>0</v>
      </c>
      <c r="AD182" s="55">
        <v>0</v>
      </c>
      <c r="AE182" s="55">
        <v>0</v>
      </c>
      <c r="AF182" s="55">
        <v>8.7257322580645169E-2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6.980585806451613E-3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4.2447489356451626</v>
      </c>
      <c r="AW182" s="55">
        <v>0.4653723870967742</v>
      </c>
      <c r="AX182" s="55">
        <v>0</v>
      </c>
      <c r="AY182" s="55">
        <v>0</v>
      </c>
      <c r="AZ182" s="55">
        <v>24.483253039065346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6.1161117049354852</v>
      </c>
      <c r="BG182" s="55">
        <v>1.1634309677419354E-2</v>
      </c>
      <c r="BH182" s="55">
        <v>0</v>
      </c>
      <c r="BI182" s="55">
        <v>0</v>
      </c>
      <c r="BJ182" s="55">
        <v>5.1294780551290327</v>
      </c>
      <c r="BK182" s="33">
        <f t="shared" si="5"/>
        <v>42.527823210323419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0.10189241254838714</v>
      </c>
      <c r="I183" s="55">
        <v>0</v>
      </c>
      <c r="J183" s="55">
        <v>0</v>
      </c>
      <c r="K183" s="55">
        <v>0</v>
      </c>
      <c r="L183" s="55">
        <v>0.32232018387096772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0.17217954625806448</v>
      </c>
      <c r="S183" s="55">
        <v>0</v>
      </c>
      <c r="T183" s="55">
        <v>0</v>
      </c>
      <c r="U183" s="55">
        <v>0</v>
      </c>
      <c r="V183" s="55">
        <v>0.10348642570967741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6.5129656774193549E-3</v>
      </c>
      <c r="AC183" s="55">
        <v>0</v>
      </c>
      <c r="AD183" s="55">
        <v>0</v>
      </c>
      <c r="AE183" s="55">
        <v>0</v>
      </c>
      <c r="AF183" s="55">
        <v>0.11820264516129032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2.4822555483870962E-3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7.5559363183225781</v>
      </c>
      <c r="AW183" s="55">
        <v>0.31914714193548382</v>
      </c>
      <c r="AX183" s="55">
        <v>0</v>
      </c>
      <c r="AY183" s="55">
        <v>0</v>
      </c>
      <c r="AZ183" s="55">
        <v>20.037594431207296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7.680680007258065</v>
      </c>
      <c r="BG183" s="55">
        <v>1.8337094462903227</v>
      </c>
      <c r="BH183" s="55">
        <v>0</v>
      </c>
      <c r="BI183" s="55">
        <v>0</v>
      </c>
      <c r="BJ183" s="55">
        <v>6.1889619271612926</v>
      </c>
      <c r="BK183" s="33">
        <f t="shared" si="5"/>
        <v>44.443105706949225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0.10150171435483871</v>
      </c>
      <c r="I184" s="55">
        <v>0</v>
      </c>
      <c r="J184" s="55">
        <v>0</v>
      </c>
      <c r="K184" s="55">
        <v>0</v>
      </c>
      <c r="L184" s="55">
        <v>0.10659875806451613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6.1590355806451606E-2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7.6623493963548377</v>
      </c>
      <c r="AW184" s="55">
        <v>0.5180983548387097</v>
      </c>
      <c r="AX184" s="55">
        <v>0</v>
      </c>
      <c r="AY184" s="55">
        <v>0</v>
      </c>
      <c r="AZ184" s="55">
        <v>15.114082279095584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3.8239798282258071</v>
      </c>
      <c r="BG184" s="55">
        <v>1.5082402645161288</v>
      </c>
      <c r="BH184" s="55">
        <v>0</v>
      </c>
      <c r="BI184" s="55">
        <v>0</v>
      </c>
      <c r="BJ184" s="55">
        <v>5.1001846947741942</v>
      </c>
      <c r="BK184" s="33">
        <f t="shared" si="5"/>
        <v>33.996625646031063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0.15993701835483873</v>
      </c>
      <c r="I185" s="55">
        <v>0</v>
      </c>
      <c r="J185" s="55">
        <v>0</v>
      </c>
      <c r="K185" s="55">
        <v>0</v>
      </c>
      <c r="L185" s="55">
        <v>1.1607468967741934E-2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2.4035701129032253E-2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0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5.0369689496451615</v>
      </c>
      <c r="AW185" s="55">
        <v>3.1955351258064515</v>
      </c>
      <c r="AX185" s="55">
        <v>0</v>
      </c>
      <c r="AY185" s="55">
        <v>0</v>
      </c>
      <c r="AZ185" s="55">
        <v>13.823794086624348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2.358712242258064</v>
      </c>
      <c r="BG185" s="55">
        <v>0.62769441935483872</v>
      </c>
      <c r="BH185" s="55">
        <v>0</v>
      </c>
      <c r="BI185" s="55">
        <v>0</v>
      </c>
      <c r="BJ185" s="55">
        <v>2.3150511448387099</v>
      </c>
      <c r="BK185" s="33">
        <f t="shared" si="5"/>
        <v>27.553336156979189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0.32903860964516124</v>
      </c>
      <c r="I186" s="55">
        <v>4.3522172258064498E-2</v>
      </c>
      <c r="J186" s="55">
        <v>0</v>
      </c>
      <c r="K186" s="55">
        <v>0</v>
      </c>
      <c r="L186" s="55">
        <v>1.0794644040322581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0.31534219941935482</v>
      </c>
      <c r="S186" s="55">
        <v>0</v>
      </c>
      <c r="T186" s="55">
        <v>0</v>
      </c>
      <c r="U186" s="55">
        <v>0</v>
      </c>
      <c r="V186" s="55">
        <v>0.28001925116129023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1.8443983032258061E-2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1.6748074516129026E-3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17.241378801967745</v>
      </c>
      <c r="AW186" s="55">
        <v>2.9851773891935482</v>
      </c>
      <c r="AX186" s="55">
        <v>0</v>
      </c>
      <c r="AY186" s="55">
        <v>0</v>
      </c>
      <c r="AZ186" s="55">
        <v>86.499878284443923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8.0836148792258022</v>
      </c>
      <c r="BG186" s="55">
        <v>2.5013102881935483</v>
      </c>
      <c r="BH186" s="55">
        <v>0</v>
      </c>
      <c r="BI186" s="55">
        <v>0</v>
      </c>
      <c r="BJ186" s="55">
        <v>10.254763445387095</v>
      </c>
      <c r="BK186" s="33">
        <f t="shared" si="5"/>
        <v>129.63362851541166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0.2834570221935484</v>
      </c>
      <c r="I187" s="55">
        <v>1.6902890322580646E-2</v>
      </c>
      <c r="J187" s="55">
        <v>0</v>
      </c>
      <c r="K187" s="55">
        <v>0</v>
      </c>
      <c r="L187" s="55">
        <v>0.22537187096774192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0.15944093741935486</v>
      </c>
      <c r="S187" s="55">
        <v>0</v>
      </c>
      <c r="T187" s="55">
        <v>0</v>
      </c>
      <c r="U187" s="55">
        <v>0</v>
      </c>
      <c r="V187" s="55">
        <v>0.11268593548387096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1.1013022580645161E-3</v>
      </c>
      <c r="AC187" s="55">
        <v>0</v>
      </c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3.3039067741935484E-3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19.600768316999993</v>
      </c>
      <c r="AW187" s="55">
        <v>0.15528361838709678</v>
      </c>
      <c r="AX187" s="55">
        <v>0</v>
      </c>
      <c r="AY187" s="55">
        <v>0</v>
      </c>
      <c r="AZ187" s="55">
        <v>39.50191387069119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17.385737692935486</v>
      </c>
      <c r="BG187" s="55">
        <v>1.320461407419355</v>
      </c>
      <c r="BH187" s="55">
        <v>1.101302258064516</v>
      </c>
      <c r="BI187" s="55">
        <v>0</v>
      </c>
      <c r="BJ187" s="55">
        <v>19.368010970129021</v>
      </c>
      <c r="BK187" s="33">
        <f t="shared" si="5"/>
        <v>99.235742000046031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0.80001042487096774</v>
      </c>
      <c r="I188" s="55">
        <v>0</v>
      </c>
      <c r="J188" s="55">
        <v>0</v>
      </c>
      <c r="K188" s="55">
        <v>0</v>
      </c>
      <c r="L188" s="55">
        <v>1.5360472999999999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0.161533601</v>
      </c>
      <c r="S188" s="55">
        <v>0</v>
      </c>
      <c r="T188" s="55">
        <v>0</v>
      </c>
      <c r="U188" s="55">
        <v>0</v>
      </c>
      <c r="V188" s="55">
        <v>4.42028E-2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8.0124765161290329E-2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9.7449038709677398E-3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65.61685260393547</v>
      </c>
      <c r="AW188" s="55">
        <v>0.32483012903225805</v>
      </c>
      <c r="AX188" s="55">
        <v>0</v>
      </c>
      <c r="AY188" s="55">
        <v>0</v>
      </c>
      <c r="AZ188" s="55">
        <v>4.2458435488941273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12.261794170677421</v>
      </c>
      <c r="BG188" s="55">
        <v>1.299320516129032</v>
      </c>
      <c r="BH188" s="55">
        <v>0</v>
      </c>
      <c r="BI188" s="55">
        <v>0</v>
      </c>
      <c r="BJ188" s="55">
        <v>0.3486862490967742</v>
      </c>
      <c r="BK188" s="33">
        <f t="shared" si="5"/>
        <v>86.728991012668303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1.3786807118387099</v>
      </c>
      <c r="I189" s="55">
        <v>0</v>
      </c>
      <c r="J189" s="55">
        <v>0</v>
      </c>
      <c r="K189" s="55">
        <v>0</v>
      </c>
      <c r="L189" s="55">
        <v>2.780538743967742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1.0424348067741935</v>
      </c>
      <c r="S189" s="55">
        <v>2.849603322580645E-2</v>
      </c>
      <c r="T189" s="55">
        <v>0</v>
      </c>
      <c r="U189" s="55">
        <v>0</v>
      </c>
      <c r="V189" s="55">
        <v>0.48191030806451612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0.11075956109677422</v>
      </c>
      <c r="AC189" s="55">
        <v>0</v>
      </c>
      <c r="AD189" s="55">
        <v>0</v>
      </c>
      <c r="AE189" s="55">
        <v>0</v>
      </c>
      <c r="AF189" s="55">
        <v>0.498723735483871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1.2163993548387098E-2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13.70384090877419</v>
      </c>
      <c r="AW189" s="55">
        <v>4.2526452037741942</v>
      </c>
      <c r="AX189" s="55">
        <v>0</v>
      </c>
      <c r="AY189" s="55">
        <v>0</v>
      </c>
      <c r="AZ189" s="55">
        <v>46.612911828539779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18.21437135670967</v>
      </c>
      <c r="BG189" s="55">
        <v>0.84340809909677406</v>
      </c>
      <c r="BH189" s="55">
        <v>2.4327987096774195E-2</v>
      </c>
      <c r="BI189" s="55">
        <v>0</v>
      </c>
      <c r="BJ189" s="55">
        <v>8.819293802064518</v>
      </c>
      <c r="BK189" s="33">
        <f t="shared" si="5"/>
        <v>98.804507080055899</v>
      </c>
    </row>
    <row r="190" spans="1:63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0.517630900967742</v>
      </c>
      <c r="I190" s="55">
        <v>0</v>
      </c>
      <c r="J190" s="55">
        <v>0</v>
      </c>
      <c r="K190" s="55">
        <v>0</v>
      </c>
      <c r="L190" s="55">
        <v>0.27582503029032257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0.68412995867741921</v>
      </c>
      <c r="S190" s="55">
        <v>4.4754805161290323E-2</v>
      </c>
      <c r="T190" s="55">
        <v>0</v>
      </c>
      <c r="U190" s="55">
        <v>0</v>
      </c>
      <c r="V190" s="55">
        <v>0.34684974000000002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4.7927367741935484E-2</v>
      </c>
      <c r="AC190" s="55">
        <v>0.11981841935483871</v>
      </c>
      <c r="AD190" s="55">
        <v>0</v>
      </c>
      <c r="AE190" s="55">
        <v>0</v>
      </c>
      <c r="AF190" s="55">
        <v>0.29954604838709675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9.5128117155806446</v>
      </c>
      <c r="AW190" s="55">
        <v>3.9240412520645163</v>
      </c>
      <c r="AX190" s="55">
        <v>0</v>
      </c>
      <c r="AY190" s="55">
        <v>0</v>
      </c>
      <c r="AZ190" s="55">
        <v>21.285623165693256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10.045023572612896</v>
      </c>
      <c r="BG190" s="55">
        <v>2.270373606193548</v>
      </c>
      <c r="BH190" s="55">
        <v>0</v>
      </c>
      <c r="BI190" s="55">
        <v>0</v>
      </c>
      <c r="BJ190" s="55">
        <v>6.7530071315483857</v>
      </c>
      <c r="BK190" s="33">
        <f t="shared" si="5"/>
        <v>56.1273627142739</v>
      </c>
    </row>
    <row r="191" spans="1:63">
      <c r="A191" s="53"/>
      <c r="B191" s="54" t="s">
        <v>198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93.921231877032255</v>
      </c>
      <c r="I191" s="55">
        <v>203.12848086999998</v>
      </c>
      <c r="J191" s="55">
        <v>0.50552988870967752</v>
      </c>
      <c r="K191" s="55">
        <v>0</v>
      </c>
      <c r="L191" s="55">
        <v>77.158826511612915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24.821841397709683</v>
      </c>
      <c r="S191" s="55">
        <v>13.9235493496129</v>
      </c>
      <c r="T191" s="55">
        <v>0.34144718348387099</v>
      </c>
      <c r="U191" s="55">
        <v>0</v>
      </c>
      <c r="V191" s="55">
        <v>8.9954009226774172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1.528252694258065</v>
      </c>
      <c r="AC191" s="55">
        <v>0.7398566972258066</v>
      </c>
      <c r="AD191" s="55">
        <v>0</v>
      </c>
      <c r="AE191" s="55">
        <v>0</v>
      </c>
      <c r="AF191" s="55">
        <v>0.32595880861290327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0.10347531683870967</v>
      </c>
      <c r="AM191" s="55">
        <v>0</v>
      </c>
      <c r="AN191" s="55">
        <v>0</v>
      </c>
      <c r="AO191" s="55">
        <v>0</v>
      </c>
      <c r="AP191" s="55">
        <v>0</v>
      </c>
      <c r="AQ191" s="55">
        <v>0</v>
      </c>
      <c r="AR191" s="55">
        <v>3.2305140063870965</v>
      </c>
      <c r="AS191" s="55">
        <v>0</v>
      </c>
      <c r="AT191" s="55">
        <v>0</v>
      </c>
      <c r="AU191" s="55">
        <v>0</v>
      </c>
      <c r="AV191" s="55">
        <v>287.77040286625805</v>
      </c>
      <c r="AW191" s="55">
        <v>343.82561861245165</v>
      </c>
      <c r="AX191" s="55">
        <v>43.909053441580653</v>
      </c>
      <c r="AY191" s="55">
        <v>0</v>
      </c>
      <c r="AZ191" s="55">
        <v>398.82996901426202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55">
        <v>81.158262325322596</v>
      </c>
      <c r="BG191" s="55">
        <v>51.526881589032257</v>
      </c>
      <c r="BH191" s="55">
        <v>10.033066056161292</v>
      </c>
      <c r="BI191" s="55">
        <v>0</v>
      </c>
      <c r="BJ191" s="55">
        <v>52.868670408451607</v>
      </c>
      <c r="BK191" s="33">
        <f t="shared" si="5"/>
        <v>1698.6462898376813</v>
      </c>
    </row>
    <row r="192" spans="1:63">
      <c r="A192" s="53"/>
      <c r="B192" s="54" t="s">
        <v>199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0.22182199170967742</v>
      </c>
      <c r="I192" s="55">
        <v>0</v>
      </c>
      <c r="J192" s="55">
        <v>0</v>
      </c>
      <c r="K192" s="55">
        <v>0</v>
      </c>
      <c r="L192" s="55">
        <v>7.3880438709677421E-2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0.19142984667741933</v>
      </c>
      <c r="S192" s="55">
        <v>1.2313406451612902E-2</v>
      </c>
      <c r="T192" s="55">
        <v>0</v>
      </c>
      <c r="U192" s="55">
        <v>0</v>
      </c>
      <c r="V192" s="55">
        <v>8.742518580645163E-2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7.5754281064516121E-2</v>
      </c>
      <c r="AC192" s="55">
        <v>0</v>
      </c>
      <c r="AD192" s="55">
        <v>0</v>
      </c>
      <c r="AE192" s="55">
        <v>0</v>
      </c>
      <c r="AF192" s="55">
        <v>4.7369161290322578E-2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7.6448571230967737</v>
      </c>
      <c r="AW192" s="55">
        <v>4.0413518231935468</v>
      </c>
      <c r="AX192" s="55">
        <v>0</v>
      </c>
      <c r="AY192" s="55">
        <v>0</v>
      </c>
      <c r="AZ192" s="55">
        <v>16.636979197356894</v>
      </c>
      <c r="BA192" s="55">
        <v>0</v>
      </c>
      <c r="BB192" s="55">
        <v>0</v>
      </c>
      <c r="BC192" s="55">
        <v>0</v>
      </c>
      <c r="BD192" s="55">
        <v>0</v>
      </c>
      <c r="BE192" s="55">
        <v>0</v>
      </c>
      <c r="BF192" s="55">
        <v>6.1378111469354844</v>
      </c>
      <c r="BG192" s="55">
        <v>1.2436627682903225</v>
      </c>
      <c r="BH192" s="55">
        <v>0</v>
      </c>
      <c r="BI192" s="55">
        <v>0</v>
      </c>
      <c r="BJ192" s="55">
        <v>5.3619374032903231</v>
      </c>
      <c r="BK192" s="33">
        <f t="shared" si="5"/>
        <v>41.776593773873017</v>
      </c>
    </row>
    <row r="193" spans="1:63">
      <c r="A193" s="53"/>
      <c r="B193" s="54" t="s">
        <v>200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0.13691645764516128</v>
      </c>
      <c r="I193" s="55">
        <v>1.1988627889677419</v>
      </c>
      <c r="J193" s="55">
        <v>0</v>
      </c>
      <c r="K193" s="55">
        <v>0</v>
      </c>
      <c r="L193" s="55">
        <v>2.4074593064516123E-2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0.68166226545161313</v>
      </c>
      <c r="S193" s="55">
        <v>0</v>
      </c>
      <c r="T193" s="55">
        <v>0</v>
      </c>
      <c r="U193" s="55">
        <v>0</v>
      </c>
      <c r="V193" s="55">
        <v>0.12490366167741938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5.755933883870968E-2</v>
      </c>
      <c r="AC193" s="55">
        <v>0</v>
      </c>
      <c r="AD193" s="55">
        <v>0</v>
      </c>
      <c r="AE193" s="55">
        <v>0</v>
      </c>
      <c r="AF193" s="55">
        <v>0.11871490322580645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9.0974401458709639</v>
      </c>
      <c r="AW193" s="55">
        <v>3.1340734451612904</v>
      </c>
      <c r="AX193" s="55">
        <v>0</v>
      </c>
      <c r="AY193" s="55">
        <v>0</v>
      </c>
      <c r="AZ193" s="55">
        <v>37.841599585298873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55">
        <v>4.8390420864838708</v>
      </c>
      <c r="BG193" s="55">
        <v>0.43923327058064515</v>
      </c>
      <c r="BH193" s="55">
        <v>0</v>
      </c>
      <c r="BI193" s="55">
        <v>0</v>
      </c>
      <c r="BJ193" s="55">
        <v>5.7257527080645163</v>
      </c>
      <c r="BK193" s="33">
        <f t="shared" si="5"/>
        <v>63.419835250331133</v>
      </c>
    </row>
    <row r="194" spans="1:63">
      <c r="A194" s="53"/>
      <c r="B194" s="54" t="s">
        <v>201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0.35786194761290319</v>
      </c>
      <c r="I194" s="55">
        <v>0</v>
      </c>
      <c r="J194" s="55">
        <v>0</v>
      </c>
      <c r="K194" s="55">
        <v>0</v>
      </c>
      <c r="L194" s="55">
        <v>0.24658548387096776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0.37698160658064522</v>
      </c>
      <c r="S194" s="55">
        <v>0</v>
      </c>
      <c r="T194" s="55">
        <v>0</v>
      </c>
      <c r="U194" s="55">
        <v>0</v>
      </c>
      <c r="V194" s="55">
        <v>0.43152459677419358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1.1867267741935483E-2</v>
      </c>
      <c r="AC194" s="55">
        <v>0</v>
      </c>
      <c r="AD194" s="55">
        <v>0</v>
      </c>
      <c r="AE194" s="55">
        <v>0</v>
      </c>
      <c r="AF194" s="55">
        <v>0.12578378167741944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7.1901864779354838</v>
      </c>
      <c r="AW194" s="55">
        <v>2.0750323726774194</v>
      </c>
      <c r="AX194" s="55">
        <v>0</v>
      </c>
      <c r="AY194" s="55">
        <v>0</v>
      </c>
      <c r="AZ194" s="55">
        <v>22.837098533096018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55">
        <v>8.2397132117419378</v>
      </c>
      <c r="BG194" s="55">
        <v>0.53414572106451619</v>
      </c>
      <c r="BH194" s="55">
        <v>0</v>
      </c>
      <c r="BI194" s="55">
        <v>0</v>
      </c>
      <c r="BJ194" s="55">
        <v>6.483171124451613</v>
      </c>
      <c r="BK194" s="33">
        <f t="shared" si="5"/>
        <v>48.909952125225054</v>
      </c>
    </row>
    <row r="195" spans="1:63">
      <c r="A195" s="53"/>
      <c r="B195" s="54" t="s">
        <v>202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0.21301331041935484</v>
      </c>
      <c r="I195" s="55">
        <v>0.47507486774193552</v>
      </c>
      <c r="J195" s="55">
        <v>0</v>
      </c>
      <c r="K195" s="55">
        <v>0</v>
      </c>
      <c r="L195" s="55">
        <v>0.26606066451612903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0.25709229138709677</v>
      </c>
      <c r="S195" s="55">
        <v>0</v>
      </c>
      <c r="T195" s="55">
        <v>0</v>
      </c>
      <c r="U195" s="55">
        <v>0</v>
      </c>
      <c r="V195" s="55">
        <v>7.7039167741935491E-2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0.12369906451612904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36.161586614516125</v>
      </c>
      <c r="AW195" s="55">
        <v>3.5105670809677418</v>
      </c>
      <c r="AX195" s="55">
        <v>0</v>
      </c>
      <c r="AY195" s="55">
        <v>0</v>
      </c>
      <c r="AZ195" s="55">
        <v>72.343543589714443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36.724153227161274</v>
      </c>
      <c r="BG195" s="55">
        <v>0.72791512867741937</v>
      </c>
      <c r="BH195" s="55">
        <v>0.12369906451612904</v>
      </c>
      <c r="BI195" s="55">
        <v>0</v>
      </c>
      <c r="BJ195" s="55">
        <v>27.084712432290324</v>
      </c>
      <c r="BK195" s="33">
        <f t="shared" si="5"/>
        <v>178.08815650416605</v>
      </c>
    </row>
    <row r="196" spans="1:63">
      <c r="A196" s="53"/>
      <c r="B196" s="54" t="s">
        <v>203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0.22656999499999997</v>
      </c>
      <c r="I196" s="55">
        <v>6.3230935483870967</v>
      </c>
      <c r="J196" s="55">
        <v>0</v>
      </c>
      <c r="K196" s="55">
        <v>0</v>
      </c>
      <c r="L196" s="55">
        <v>2.3676761782580646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0.20076470825806447</v>
      </c>
      <c r="S196" s="55">
        <v>0</v>
      </c>
      <c r="T196" s="55">
        <v>0</v>
      </c>
      <c r="U196" s="55">
        <v>0</v>
      </c>
      <c r="V196" s="55">
        <v>0.60546562867741938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2.2871574114516129</v>
      </c>
      <c r="AW196" s="55">
        <v>1.1486217000000001</v>
      </c>
      <c r="AX196" s="55">
        <v>0</v>
      </c>
      <c r="AY196" s="55">
        <v>0</v>
      </c>
      <c r="AZ196" s="55">
        <v>1.8203801360556655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55">
        <v>6.1751843117096747</v>
      </c>
      <c r="BG196" s="55">
        <v>0.74104625806451607</v>
      </c>
      <c r="BH196" s="55">
        <v>0</v>
      </c>
      <c r="BI196" s="55">
        <v>0</v>
      </c>
      <c r="BJ196" s="55">
        <v>3.4412183101290319</v>
      </c>
      <c r="BK196" s="33">
        <f t="shared" si="5"/>
        <v>25.337178185991146</v>
      </c>
    </row>
    <row r="197" spans="1:63">
      <c r="A197" s="53"/>
      <c r="B197" s="54" t="s">
        <v>204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0.27734919541935488</v>
      </c>
      <c r="I197" s="55">
        <v>2.5758264516129032</v>
      </c>
      <c r="J197" s="55">
        <v>0</v>
      </c>
      <c r="K197" s="55">
        <v>0</v>
      </c>
      <c r="L197" s="55">
        <v>3.5890597484516134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0.44218306222580661</v>
      </c>
      <c r="S197" s="55">
        <v>0.10689679774193547</v>
      </c>
      <c r="T197" s="55">
        <v>0</v>
      </c>
      <c r="U197" s="55">
        <v>0</v>
      </c>
      <c r="V197" s="55">
        <v>0.30268240148387093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6.2667516129032257E-3</v>
      </c>
      <c r="AC197" s="55">
        <v>0</v>
      </c>
      <c r="AD197" s="55">
        <v>0</v>
      </c>
      <c r="AE197" s="55">
        <v>0</v>
      </c>
      <c r="AF197" s="55">
        <v>0.18800254838709676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>
        <v>0</v>
      </c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3.605493462354838</v>
      </c>
      <c r="AW197" s="55">
        <v>0.11225179435483869</v>
      </c>
      <c r="AX197" s="55">
        <v>0</v>
      </c>
      <c r="AY197" s="55">
        <v>0</v>
      </c>
      <c r="AZ197" s="55">
        <v>2.6131915015199216</v>
      </c>
      <c r="BA197" s="55">
        <v>0</v>
      </c>
      <c r="BB197" s="55">
        <v>0</v>
      </c>
      <c r="BC197" s="55">
        <v>0</v>
      </c>
      <c r="BD197" s="55">
        <v>0</v>
      </c>
      <c r="BE197" s="55">
        <v>0</v>
      </c>
      <c r="BF197" s="55">
        <v>7.2674514225161291</v>
      </c>
      <c r="BG197" s="55">
        <v>0.70186364706451609</v>
      </c>
      <c r="BH197" s="55">
        <v>0</v>
      </c>
      <c r="BI197" s="55">
        <v>0</v>
      </c>
      <c r="BJ197" s="55">
        <v>4.2957897496774189</v>
      </c>
      <c r="BK197" s="33">
        <f t="shared" si="5"/>
        <v>26.084308534423148</v>
      </c>
    </row>
    <row r="198" spans="1:63">
      <c r="A198" s="53"/>
      <c r="B198" s="54" t="s">
        <v>205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0.2784642457741936</v>
      </c>
      <c r="I198" s="55">
        <v>0</v>
      </c>
      <c r="J198" s="55">
        <v>0</v>
      </c>
      <c r="K198" s="55">
        <v>0</v>
      </c>
      <c r="L198" s="55">
        <v>0.45686262741935479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0.31539498251612902</v>
      </c>
      <c r="S198" s="55">
        <v>0</v>
      </c>
      <c r="T198" s="55">
        <v>0</v>
      </c>
      <c r="U198" s="55">
        <v>0</v>
      </c>
      <c r="V198" s="55">
        <v>0.10862468064516129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30.103116337354841</v>
      </c>
      <c r="AW198" s="55">
        <v>3.9418316707419359</v>
      </c>
      <c r="AX198" s="55">
        <v>0</v>
      </c>
      <c r="AY198" s="55">
        <v>0</v>
      </c>
      <c r="AZ198" s="55">
        <v>61.783821460293844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32.111689474129022</v>
      </c>
      <c r="BG198" s="55">
        <v>2.2836278812580644</v>
      </c>
      <c r="BH198" s="55">
        <v>1.23674</v>
      </c>
      <c r="BI198" s="55">
        <v>0</v>
      </c>
      <c r="BJ198" s="55">
        <v>26.144651785129032</v>
      </c>
      <c r="BK198" s="33">
        <f t="shared" si="5"/>
        <v>158.7648251452616</v>
      </c>
    </row>
    <row r="199" spans="1:63">
      <c r="A199" s="53"/>
      <c r="B199" s="54" t="s">
        <v>206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0.12585532999999999</v>
      </c>
      <c r="I199" s="55">
        <v>0</v>
      </c>
      <c r="J199" s="55">
        <v>0</v>
      </c>
      <c r="K199" s="55">
        <v>0</v>
      </c>
      <c r="L199" s="55">
        <v>0.27550429677419352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4.4497963161290323E-2</v>
      </c>
      <c r="S199" s="55">
        <v>0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5.4820103528064532</v>
      </c>
      <c r="AW199" s="55">
        <v>0</v>
      </c>
      <c r="AX199" s="55">
        <v>0</v>
      </c>
      <c r="AY199" s="55">
        <v>0</v>
      </c>
      <c r="AZ199" s="55">
        <v>33.500676825914923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55">
        <v>3.1426258458709673</v>
      </c>
      <c r="BG199" s="55">
        <v>0</v>
      </c>
      <c r="BH199" s="55">
        <v>0</v>
      </c>
      <c r="BI199" s="55">
        <v>0</v>
      </c>
      <c r="BJ199" s="55">
        <v>3.5003501042903222</v>
      </c>
      <c r="BK199" s="33">
        <f t="shared" si="5"/>
        <v>46.071520718818149</v>
      </c>
    </row>
    <row r="200" spans="1:63">
      <c r="A200" s="53"/>
      <c r="B200" s="54" t="s">
        <v>207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5.2117827096774205E-2</v>
      </c>
      <c r="I200" s="55">
        <v>4.9636025806451611</v>
      </c>
      <c r="J200" s="55">
        <v>0</v>
      </c>
      <c r="K200" s="55">
        <v>0</v>
      </c>
      <c r="L200" s="55">
        <v>6.2045032258064521E-2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2.0111951870967742E-2</v>
      </c>
      <c r="S200" s="55">
        <v>0</v>
      </c>
      <c r="T200" s="55">
        <v>0</v>
      </c>
      <c r="U200" s="55">
        <v>0</v>
      </c>
      <c r="V200" s="55">
        <v>1.2409006451612906E-3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2.5625347259677422</v>
      </c>
      <c r="AW200" s="55">
        <v>0.24126709677419356</v>
      </c>
      <c r="AX200" s="55">
        <v>0</v>
      </c>
      <c r="AY200" s="55">
        <v>0</v>
      </c>
      <c r="AZ200" s="55">
        <v>14.663212166940108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55">
        <v>0.93721419838709674</v>
      </c>
      <c r="BG200" s="55">
        <v>0.60316774193548384</v>
      </c>
      <c r="BH200" s="55">
        <v>0</v>
      </c>
      <c r="BI200" s="55">
        <v>0</v>
      </c>
      <c r="BJ200" s="55">
        <v>2.0031086095161292</v>
      </c>
      <c r="BK200" s="33">
        <f t="shared" si="5"/>
        <v>26.10962283203688</v>
      </c>
    </row>
    <row r="201" spans="1:63">
      <c r="A201" s="53"/>
      <c r="B201" s="54" t="s">
        <v>208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0.39669286116129032</v>
      </c>
      <c r="I201" s="55">
        <v>0</v>
      </c>
      <c r="J201" s="55">
        <v>0</v>
      </c>
      <c r="K201" s="55">
        <v>0</v>
      </c>
      <c r="L201" s="55">
        <v>2.2918689784193549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0.38154372312903229</v>
      </c>
      <c r="S201" s="55">
        <v>0</v>
      </c>
      <c r="T201" s="55">
        <v>0</v>
      </c>
      <c r="U201" s="55">
        <v>0</v>
      </c>
      <c r="V201" s="55">
        <v>5.6232887096774195E-2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1.6523670967741933E-3</v>
      </c>
      <c r="AC201" s="55">
        <v>0</v>
      </c>
      <c r="AD201" s="55">
        <v>0</v>
      </c>
      <c r="AE201" s="55">
        <v>0</v>
      </c>
      <c r="AF201" s="55">
        <v>0.22031561290322579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6.6094683870967742E-3</v>
      </c>
      <c r="AM201" s="55">
        <v>0</v>
      </c>
      <c r="AN201" s="55">
        <v>0</v>
      </c>
      <c r="AO201" s="55">
        <v>0</v>
      </c>
      <c r="AP201" s="55">
        <v>0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10.002233582322578</v>
      </c>
      <c r="AW201" s="55">
        <v>2.8861180053225812</v>
      </c>
      <c r="AX201" s="55">
        <v>0</v>
      </c>
      <c r="AY201" s="55">
        <v>0</v>
      </c>
      <c r="AZ201" s="55">
        <v>31.183957270708969</v>
      </c>
      <c r="BA201" s="55">
        <v>0</v>
      </c>
      <c r="BB201" s="55">
        <v>0</v>
      </c>
      <c r="BC201" s="55">
        <v>0</v>
      </c>
      <c r="BD201" s="55">
        <v>0</v>
      </c>
      <c r="BE201" s="55">
        <v>0</v>
      </c>
      <c r="BF201" s="55">
        <v>8.343815544451612</v>
      </c>
      <c r="BG201" s="55">
        <v>1.101578064516129E-2</v>
      </c>
      <c r="BH201" s="55">
        <v>0</v>
      </c>
      <c r="BI201" s="55">
        <v>0</v>
      </c>
      <c r="BJ201" s="55">
        <v>6.8694624575161276</v>
      </c>
      <c r="BK201" s="33">
        <f t="shared" si="5"/>
        <v>62.651518539160577</v>
      </c>
    </row>
    <row r="202" spans="1:63">
      <c r="A202" s="53"/>
      <c r="B202" s="54" t="s">
        <v>209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0.51156713990322578</v>
      </c>
      <c r="I202" s="55">
        <v>0</v>
      </c>
      <c r="J202" s="55">
        <v>0</v>
      </c>
      <c r="K202" s="55">
        <v>0</v>
      </c>
      <c r="L202" s="55">
        <v>0.22092380645161291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0.3612853092903226</v>
      </c>
      <c r="S202" s="55">
        <v>1.8778523548387098E-2</v>
      </c>
      <c r="T202" s="55">
        <v>0</v>
      </c>
      <c r="U202" s="55">
        <v>0</v>
      </c>
      <c r="V202" s="55">
        <v>5.5230951612903222E-2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1.6270398387096771E-3</v>
      </c>
      <c r="AC202" s="55">
        <v>0</v>
      </c>
      <c r="AD202" s="55">
        <v>0</v>
      </c>
      <c r="AE202" s="55">
        <v>0</v>
      </c>
      <c r="AF202" s="55">
        <v>0</v>
      </c>
      <c r="AG202" s="55">
        <v>0</v>
      </c>
      <c r="AH202" s="55">
        <v>0</v>
      </c>
      <c r="AI202" s="55">
        <v>0</v>
      </c>
      <c r="AJ202" s="55">
        <v>0</v>
      </c>
      <c r="AK202" s="55">
        <v>0</v>
      </c>
      <c r="AL202" s="55">
        <v>1.5825604032258064E-2</v>
      </c>
      <c r="AM202" s="55">
        <v>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15.147852981225801</v>
      </c>
      <c r="AW202" s="55">
        <v>0.81351604838709668</v>
      </c>
      <c r="AX202" s="55">
        <v>0</v>
      </c>
      <c r="AY202" s="55">
        <v>0</v>
      </c>
      <c r="AZ202" s="55">
        <v>1.7920011053240426</v>
      </c>
      <c r="BA202" s="55">
        <v>0</v>
      </c>
      <c r="BB202" s="55">
        <v>0</v>
      </c>
      <c r="BC202" s="55">
        <v>0</v>
      </c>
      <c r="BD202" s="55">
        <v>0</v>
      </c>
      <c r="BE202" s="55">
        <v>0</v>
      </c>
      <c r="BF202" s="55">
        <v>8.4456359423870975</v>
      </c>
      <c r="BG202" s="55">
        <v>0.32540641935483872</v>
      </c>
      <c r="BH202" s="55">
        <v>0</v>
      </c>
      <c r="BI202" s="55">
        <v>0</v>
      </c>
      <c r="BJ202" s="55">
        <v>0.37373721129032267</v>
      </c>
      <c r="BK202" s="33">
        <f t="shared" si="5"/>
        <v>28.083388082646621</v>
      </c>
    </row>
    <row r="203" spans="1:63">
      <c r="A203" s="53"/>
      <c r="B203" s="54" t="s">
        <v>210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0.59501840077419355</v>
      </c>
      <c r="I203" s="55">
        <v>0</v>
      </c>
      <c r="J203" s="55">
        <v>0</v>
      </c>
      <c r="K203" s="55">
        <v>0</v>
      </c>
      <c r="L203" s="55">
        <v>0.17180056774193547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0.13974903267741934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6.3499258064516131E-3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32.843549705612908</v>
      </c>
      <c r="AW203" s="55">
        <v>3.5453752419354836</v>
      </c>
      <c r="AX203" s="55">
        <v>0</v>
      </c>
      <c r="AY203" s="55">
        <v>0</v>
      </c>
      <c r="AZ203" s="55">
        <v>1.4705369808210198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55">
        <v>5.076945726225806</v>
      </c>
      <c r="BG203" s="55">
        <v>1.1853089008064517</v>
      </c>
      <c r="BH203" s="55">
        <v>0</v>
      </c>
      <c r="BI203" s="55">
        <v>0</v>
      </c>
      <c r="BJ203" s="55">
        <v>0.45506743300000008</v>
      </c>
      <c r="BK203" s="33">
        <f t="shared" si="5"/>
        <v>45.489701915401675</v>
      </c>
    </row>
    <row r="204" spans="1:63">
      <c r="A204" s="53"/>
      <c r="B204" s="54" t="s">
        <v>211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0.80377970316129044</v>
      </c>
      <c r="I204" s="55">
        <v>0</v>
      </c>
      <c r="J204" s="55">
        <v>0</v>
      </c>
      <c r="K204" s="55">
        <v>0</v>
      </c>
      <c r="L204" s="55">
        <v>0.13492835787096774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0.32353942932258073</v>
      </c>
      <c r="S204" s="55">
        <v>0</v>
      </c>
      <c r="T204" s="55">
        <v>0</v>
      </c>
      <c r="U204" s="55">
        <v>0</v>
      </c>
      <c r="V204" s="55">
        <v>6.133642216129033E-2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29.048383411548389</v>
      </c>
      <c r="AW204" s="55">
        <v>0.96788790000000002</v>
      </c>
      <c r="AX204" s="55">
        <v>0</v>
      </c>
      <c r="AY204" s="55">
        <v>0</v>
      </c>
      <c r="AZ204" s="55">
        <v>1.5853736248840622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55">
        <v>13.947135856999997</v>
      </c>
      <c r="BG204" s="55">
        <v>2.1928280929032256</v>
      </c>
      <c r="BH204" s="55">
        <v>0</v>
      </c>
      <c r="BI204" s="55">
        <v>0</v>
      </c>
      <c r="BJ204" s="55">
        <v>0.61473099922580643</v>
      </c>
      <c r="BK204" s="33">
        <f t="shared" si="5"/>
        <v>49.67992379807761</v>
      </c>
    </row>
    <row r="205" spans="1:63">
      <c r="A205" s="53"/>
      <c r="B205" s="54" t="s">
        <v>212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0.85390470693548381</v>
      </c>
      <c r="I205" s="55">
        <v>0</v>
      </c>
      <c r="J205" s="55">
        <v>0</v>
      </c>
      <c r="K205" s="55">
        <v>0</v>
      </c>
      <c r="L205" s="55">
        <v>0.10452442903225809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0.11502939677419356</v>
      </c>
      <c r="S205" s="55">
        <v>0</v>
      </c>
      <c r="T205" s="55">
        <v>0</v>
      </c>
      <c r="U205" s="55">
        <v>0</v>
      </c>
      <c r="V205" s="55">
        <v>0.10504967741935484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0.41512825806451614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1.5567309677419355E-2</v>
      </c>
      <c r="AM205" s="55">
        <v>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38.828643913645173</v>
      </c>
      <c r="AW205" s="55">
        <v>1.3491668387096776</v>
      </c>
      <c r="AX205" s="55">
        <v>0</v>
      </c>
      <c r="AY205" s="55">
        <v>0</v>
      </c>
      <c r="AZ205" s="55">
        <v>3.6378239911048134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55">
        <v>5.6620918550322576</v>
      </c>
      <c r="BG205" s="55">
        <v>0.69010987216129016</v>
      </c>
      <c r="BH205" s="55">
        <v>0.25945516129032259</v>
      </c>
      <c r="BI205" s="55">
        <v>0</v>
      </c>
      <c r="BJ205" s="55">
        <v>0.74942294603225812</v>
      </c>
      <c r="BK205" s="33">
        <f t="shared" si="5"/>
        <v>52.785918355879019</v>
      </c>
    </row>
    <row r="206" spans="1:63">
      <c r="A206" s="53"/>
      <c r="B206" s="54" t="s">
        <v>213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0.43213995432258062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0.25224007432258061</v>
      </c>
      <c r="S206" s="55">
        <v>0</v>
      </c>
      <c r="T206" s="55">
        <v>0</v>
      </c>
      <c r="U206" s="55">
        <v>0</v>
      </c>
      <c r="V206" s="55">
        <v>2.0798296774193547E-2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0</v>
      </c>
      <c r="AM206" s="55">
        <v>0</v>
      </c>
      <c r="AN206" s="55">
        <v>0</v>
      </c>
      <c r="AO206" s="55">
        <v>0</v>
      </c>
      <c r="AP206" s="55">
        <v>0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9.8743148582580655</v>
      </c>
      <c r="AW206" s="55">
        <v>1.2599887661290323</v>
      </c>
      <c r="AX206" s="55">
        <v>0</v>
      </c>
      <c r="AY206" s="55">
        <v>0</v>
      </c>
      <c r="AZ206" s="55">
        <v>0.21147315373413961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55">
        <v>8.0574482568709662</v>
      </c>
      <c r="BG206" s="55">
        <v>0.388775962516129</v>
      </c>
      <c r="BH206" s="55">
        <v>0.51428112903225809</v>
      </c>
      <c r="BI206" s="55">
        <v>0</v>
      </c>
      <c r="BJ206" s="55">
        <v>0.2564102853870967</v>
      </c>
      <c r="BK206" s="33">
        <f t="shared" si="5"/>
        <v>21.267870737347042</v>
      </c>
    </row>
    <row r="207" spans="1:63">
      <c r="A207" s="53"/>
      <c r="B207" s="54" t="s">
        <v>214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0.80151972851612907</v>
      </c>
      <c r="I207" s="55">
        <v>0</v>
      </c>
      <c r="J207" s="55">
        <v>0</v>
      </c>
      <c r="K207" s="55">
        <v>0</v>
      </c>
      <c r="L207" s="55">
        <v>0.82748469622580656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0.5493266175161291</v>
      </c>
      <c r="S207" s="55">
        <v>0</v>
      </c>
      <c r="T207" s="55">
        <v>0</v>
      </c>
      <c r="U207" s="55">
        <v>0</v>
      </c>
      <c r="V207" s="55">
        <v>5.778601612903226E-2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1.5052103225806452E-2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2.5086838709677418E-2</v>
      </c>
      <c r="AM207" s="55">
        <v>0</v>
      </c>
      <c r="AN207" s="55">
        <v>0</v>
      </c>
      <c r="AO207" s="55">
        <v>0</v>
      </c>
      <c r="AP207" s="55">
        <v>0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19.229552834967738</v>
      </c>
      <c r="AW207" s="55">
        <v>2.5716980411612909</v>
      </c>
      <c r="AX207" s="55">
        <v>0</v>
      </c>
      <c r="AY207" s="55">
        <v>0</v>
      </c>
      <c r="AZ207" s="55">
        <v>0.89383474147141506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55">
        <v>9.476984091741933</v>
      </c>
      <c r="BG207" s="55">
        <v>1.0034735483870969</v>
      </c>
      <c r="BH207" s="55">
        <v>0</v>
      </c>
      <c r="BI207" s="55">
        <v>0</v>
      </c>
      <c r="BJ207" s="55">
        <v>6.3932814999999976E-2</v>
      </c>
      <c r="BK207" s="33">
        <f t="shared" si="5"/>
        <v>35.515732073052057</v>
      </c>
    </row>
    <row r="208" spans="1:63">
      <c r="A208" s="53"/>
      <c r="B208" s="54" t="s">
        <v>215</v>
      </c>
      <c r="C208" s="55">
        <v>0</v>
      </c>
      <c r="D208" s="55">
        <v>0.62204948877419353</v>
      </c>
      <c r="E208" s="55">
        <v>158.3632071099355</v>
      </c>
      <c r="F208" s="55">
        <v>0</v>
      </c>
      <c r="G208" s="55">
        <v>0</v>
      </c>
      <c r="H208" s="55">
        <v>424.15295857699988</v>
      </c>
      <c r="I208" s="55">
        <v>2101.6912566425863</v>
      </c>
      <c r="J208" s="55">
        <v>2.3065140650322578</v>
      </c>
      <c r="K208" s="55">
        <v>0</v>
      </c>
      <c r="L208" s="55">
        <v>134.2333144374839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54.631027431161279</v>
      </c>
      <c r="S208" s="55">
        <v>160.54865087432259</v>
      </c>
      <c r="T208" s="55">
        <v>36.220856151741934</v>
      </c>
      <c r="U208" s="55">
        <v>0</v>
      </c>
      <c r="V208" s="55">
        <v>29.231112445193549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0.34196802848387092</v>
      </c>
      <c r="AC208" s="55">
        <v>0</v>
      </c>
      <c r="AD208" s="55">
        <v>0</v>
      </c>
      <c r="AE208" s="55">
        <v>0</v>
      </c>
      <c r="AF208" s="55">
        <v>0.53878314661290327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0.27814806658064511</v>
      </c>
      <c r="AM208" s="55">
        <v>5.4375676354838677E-2</v>
      </c>
      <c r="AN208" s="55">
        <v>0</v>
      </c>
      <c r="AO208" s="55">
        <v>0</v>
      </c>
      <c r="AP208" s="55">
        <v>0.29472104483870964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503.26649108722569</v>
      </c>
      <c r="AW208" s="55">
        <v>1054.4889613207417</v>
      </c>
      <c r="AX208" s="55">
        <v>24.235209037935487</v>
      </c>
      <c r="AY208" s="55">
        <v>55.758472942999994</v>
      </c>
      <c r="AZ208" s="55">
        <v>409.65100375600008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55">
        <v>711.34448568477399</v>
      </c>
      <c r="BG208" s="55">
        <v>415.50915625616108</v>
      </c>
      <c r="BH208" s="55">
        <v>394.2384032545483</v>
      </c>
      <c r="BI208" s="55">
        <v>0</v>
      </c>
      <c r="BJ208" s="55">
        <v>264.48272629690319</v>
      </c>
      <c r="BK208" s="33">
        <f t="shared" si="5"/>
        <v>6936.4838528233922</v>
      </c>
    </row>
    <row r="209" spans="1:63">
      <c r="A209" s="53"/>
      <c r="B209" s="54" t="s">
        <v>216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10.576273323612902</v>
      </c>
      <c r="I209" s="55">
        <v>4.8257607478387108</v>
      </c>
      <c r="J209" s="55">
        <v>0</v>
      </c>
      <c r="K209" s="55">
        <v>0</v>
      </c>
      <c r="L209" s="55">
        <v>12.961165893483869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19.502582517903228</v>
      </c>
      <c r="S209" s="55">
        <v>1.6897980389032261</v>
      </c>
      <c r="T209" s="55">
        <v>21.986609480548395</v>
      </c>
      <c r="U209" s="55">
        <v>0</v>
      </c>
      <c r="V209" s="55">
        <v>9.7203582349677422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1.2496404129354837</v>
      </c>
      <c r="AC209" s="55">
        <v>0</v>
      </c>
      <c r="AD209" s="55">
        <v>0</v>
      </c>
      <c r="AE209" s="55">
        <v>0</v>
      </c>
      <c r="AF209" s="55">
        <v>5.7573912701935486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6.7329377032258039E-2</v>
      </c>
      <c r="AM209" s="55">
        <v>0</v>
      </c>
      <c r="AN209" s="55">
        <v>0</v>
      </c>
      <c r="AO209" s="55">
        <v>0</v>
      </c>
      <c r="AP209" s="55">
        <v>0.18064144670967747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192.51226520532259</v>
      </c>
      <c r="AW209" s="55">
        <v>28.942882672967745</v>
      </c>
      <c r="AX209" s="55">
        <v>0</v>
      </c>
      <c r="AY209" s="55">
        <v>0</v>
      </c>
      <c r="AZ209" s="55">
        <v>165.42686919795386</v>
      </c>
      <c r="BA209" s="55">
        <v>0</v>
      </c>
      <c r="BB209" s="55">
        <v>0</v>
      </c>
      <c r="BC209" s="55">
        <v>0</v>
      </c>
      <c r="BD209" s="55">
        <v>0</v>
      </c>
      <c r="BE209" s="55">
        <v>0</v>
      </c>
      <c r="BF209" s="55">
        <v>453.07587806167743</v>
      </c>
      <c r="BG209" s="55">
        <v>44.958925568580646</v>
      </c>
      <c r="BH209" s="55">
        <v>6.0102964318064549</v>
      </c>
      <c r="BI209" s="55">
        <v>0</v>
      </c>
      <c r="BJ209" s="55">
        <v>152.18641828851611</v>
      </c>
      <c r="BK209" s="33">
        <f t="shared" si="5"/>
        <v>1131.6310861709539</v>
      </c>
    </row>
    <row r="210" spans="1:63">
      <c r="A210" s="53"/>
      <c r="B210" s="54" t="s">
        <v>217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1.2592741449032256</v>
      </c>
      <c r="I210" s="55">
        <v>0.73470751487096797</v>
      </c>
      <c r="J210" s="55">
        <v>0</v>
      </c>
      <c r="K210" s="55">
        <v>0</v>
      </c>
      <c r="L210" s="55">
        <v>0.81676948112903247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0.98197893587096774</v>
      </c>
      <c r="S210" s="55">
        <v>0.69025180206451586</v>
      </c>
      <c r="T210" s="55">
        <v>0</v>
      </c>
      <c r="U210" s="55">
        <v>0</v>
      </c>
      <c r="V210" s="55">
        <v>0.8371359063225805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0.28799976464516125</v>
      </c>
      <c r="AC210" s="55">
        <v>0</v>
      </c>
      <c r="AD210" s="55">
        <v>0</v>
      </c>
      <c r="AE210" s="55">
        <v>0</v>
      </c>
      <c r="AF210" s="55">
        <v>8.3973659548387106E-2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9.2110183580645155E-2</v>
      </c>
      <c r="AM210" s="55">
        <v>0</v>
      </c>
      <c r="AN210" s="55">
        <v>0</v>
      </c>
      <c r="AO210" s="55">
        <v>0</v>
      </c>
      <c r="AP210" s="55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37.521997142741945</v>
      </c>
      <c r="AW210" s="55">
        <v>7.6143236737419357</v>
      </c>
      <c r="AX210" s="55">
        <v>1.0499486355806449</v>
      </c>
      <c r="AY210" s="55">
        <v>0</v>
      </c>
      <c r="AZ210" s="55">
        <v>60.639938087503282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55">
        <v>87.61757169574193</v>
      </c>
      <c r="BG210" s="55">
        <v>36.641482657870974</v>
      </c>
      <c r="BH210" s="55">
        <v>0.13272514970967739</v>
      </c>
      <c r="BI210" s="55">
        <v>0</v>
      </c>
      <c r="BJ210" s="55">
        <v>30.890498304870974</v>
      </c>
      <c r="BK210" s="33">
        <f t="shared" si="5"/>
        <v>267.89268674069683</v>
      </c>
    </row>
    <row r="211" spans="1:63">
      <c r="A211" s="53"/>
      <c r="B211" s="54" t="s">
        <v>218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1.1021712496451614</v>
      </c>
      <c r="I211" s="55">
        <v>0</v>
      </c>
      <c r="J211" s="55">
        <v>0</v>
      </c>
      <c r="K211" s="55">
        <v>0</v>
      </c>
      <c r="L211" s="55">
        <v>0.63704966635483862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0.75728797158064498</v>
      </c>
      <c r="S211" s="55">
        <v>0</v>
      </c>
      <c r="T211" s="55">
        <v>0</v>
      </c>
      <c r="U211" s="55">
        <v>0</v>
      </c>
      <c r="V211" s="55">
        <v>8.1599651935483873E-3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0.2013817521935484</v>
      </c>
      <c r="AC211" s="55">
        <v>0</v>
      </c>
      <c r="AD211" s="55">
        <v>0</v>
      </c>
      <c r="AE211" s="55">
        <v>0</v>
      </c>
      <c r="AF211" s="55">
        <v>1.8338730225806447E-2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0.10978789809677421</v>
      </c>
      <c r="AM211" s="55">
        <v>0</v>
      </c>
      <c r="AN211" s="55">
        <v>0</v>
      </c>
      <c r="AO211" s="55">
        <v>0</v>
      </c>
      <c r="AP211" s="55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67.755395913741921</v>
      </c>
      <c r="AW211" s="55">
        <v>0</v>
      </c>
      <c r="AX211" s="55">
        <v>0</v>
      </c>
      <c r="AY211" s="55">
        <v>0</v>
      </c>
      <c r="AZ211" s="55">
        <v>14.809869152650966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55">
        <v>211.87217799074187</v>
      </c>
      <c r="BG211" s="55">
        <v>0</v>
      </c>
      <c r="BH211" s="55">
        <v>0</v>
      </c>
      <c r="BI211" s="55">
        <v>0</v>
      </c>
      <c r="BJ211" s="55">
        <v>26.096402239999996</v>
      </c>
      <c r="BK211" s="33">
        <f t="shared" si="5"/>
        <v>323.36802253042504</v>
      </c>
    </row>
    <row r="212" spans="1:63">
      <c r="A212" s="53"/>
      <c r="B212" s="54" t="s">
        <v>219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3.5913055691290321</v>
      </c>
      <c r="I212" s="55">
        <v>17.407253327258061</v>
      </c>
      <c r="J212" s="55">
        <v>0.25511374193548386</v>
      </c>
      <c r="K212" s="55">
        <v>0</v>
      </c>
      <c r="L212" s="55">
        <v>3.6765934572580647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1.5710313933225803</v>
      </c>
      <c r="S212" s="55">
        <v>0</v>
      </c>
      <c r="T212" s="55">
        <v>1.1104068012903225</v>
      </c>
      <c r="U212" s="55">
        <v>0</v>
      </c>
      <c r="V212" s="55">
        <v>1.2917198917419355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0</v>
      </c>
      <c r="AC212" s="55">
        <v>0</v>
      </c>
      <c r="AD212" s="55">
        <v>0</v>
      </c>
      <c r="AE212" s="55">
        <v>0</v>
      </c>
      <c r="AF212" s="55">
        <v>0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5">
        <v>0</v>
      </c>
      <c r="AP212" s="55">
        <v>0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5">
        <v>42.393967495677408</v>
      </c>
      <c r="AW212" s="55">
        <v>51.992203769096783</v>
      </c>
      <c r="AX212" s="55">
        <v>1.244777704967742</v>
      </c>
      <c r="AY212" s="55">
        <v>0</v>
      </c>
      <c r="AZ212" s="55">
        <v>22.688285064818388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55">
        <v>14.506103390838712</v>
      </c>
      <c r="BG212" s="55">
        <v>5.5355489586774187</v>
      </c>
      <c r="BH212" s="55">
        <v>6.448974685064516</v>
      </c>
      <c r="BI212" s="55">
        <v>0</v>
      </c>
      <c r="BJ212" s="55">
        <v>8.4061595827741922</v>
      </c>
      <c r="BK212" s="33">
        <f t="shared" si="5"/>
        <v>182.11944483385065</v>
      </c>
    </row>
    <row r="213" spans="1:63">
      <c r="A213" s="53"/>
      <c r="B213" s="54" t="s">
        <v>220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29.653128641225802</v>
      </c>
      <c r="I213" s="55">
        <v>0</v>
      </c>
      <c r="J213" s="55">
        <v>0</v>
      </c>
      <c r="K213" s="55">
        <v>0</v>
      </c>
      <c r="L213" s="55">
        <v>2.1299302463870973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30.15402572693549</v>
      </c>
      <c r="S213" s="55">
        <v>0</v>
      </c>
      <c r="T213" s="55">
        <v>0</v>
      </c>
      <c r="U213" s="55">
        <v>0</v>
      </c>
      <c r="V213" s="55">
        <v>3.0790985994516129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90.536986195419374</v>
      </c>
      <c r="AC213" s="55">
        <v>0</v>
      </c>
      <c r="AD213" s="55">
        <v>0</v>
      </c>
      <c r="AE213" s="55">
        <v>0</v>
      </c>
      <c r="AF213" s="55">
        <v>0.1559259892580645</v>
      </c>
      <c r="AG213" s="55">
        <v>0</v>
      </c>
      <c r="AH213" s="55">
        <v>0</v>
      </c>
      <c r="AI213" s="55">
        <v>0</v>
      </c>
      <c r="AJ213" s="55">
        <v>0</v>
      </c>
      <c r="AK213" s="55">
        <v>0</v>
      </c>
      <c r="AL213" s="55">
        <v>121.58366430412904</v>
      </c>
      <c r="AM213" s="55">
        <v>0</v>
      </c>
      <c r="AN213" s="55">
        <v>0</v>
      </c>
      <c r="AO213" s="55">
        <v>0</v>
      </c>
      <c r="AP213" s="55">
        <v>4.3332712903225792E-4</v>
      </c>
      <c r="AQ213" s="55">
        <v>0</v>
      </c>
      <c r="AR213" s="55">
        <v>0</v>
      </c>
      <c r="AS213" s="55">
        <v>0</v>
      </c>
      <c r="AT213" s="55">
        <v>0</v>
      </c>
      <c r="AU213" s="55">
        <v>0</v>
      </c>
      <c r="AV213" s="55">
        <v>608.48228633690314</v>
      </c>
      <c r="AW213" s="55">
        <v>8.71120322580645E-4</v>
      </c>
      <c r="AX213" s="55">
        <v>5.1321753677419354E-2</v>
      </c>
      <c r="AY213" s="55">
        <v>0</v>
      </c>
      <c r="AZ213" s="55">
        <v>66.306367056796248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55">
        <v>1468.4799200521618</v>
      </c>
      <c r="BG213" s="55">
        <v>1.0105955419354839E-2</v>
      </c>
      <c r="BH213" s="55">
        <v>0</v>
      </c>
      <c r="BI213" s="55">
        <v>0</v>
      </c>
      <c r="BJ213" s="55">
        <v>71.429281327483864</v>
      </c>
      <c r="BK213" s="33">
        <f t="shared" si="5"/>
        <v>2492.0533466326997</v>
      </c>
    </row>
    <row r="214" spans="1:63">
      <c r="A214" s="53"/>
      <c r="B214" s="54" t="s">
        <v>221</v>
      </c>
      <c r="C214" s="55">
        <v>0</v>
      </c>
      <c r="D214" s="55">
        <v>0</v>
      </c>
      <c r="E214" s="55">
        <v>248.65608263893546</v>
      </c>
      <c r="F214" s="55">
        <v>0</v>
      </c>
      <c r="G214" s="55">
        <v>0</v>
      </c>
      <c r="H214" s="55">
        <v>385.05411075751613</v>
      </c>
      <c r="I214" s="55">
        <v>5307.685059524194</v>
      </c>
      <c r="J214" s="55">
        <v>528.62061780735485</v>
      </c>
      <c r="K214" s="55">
        <v>0</v>
      </c>
      <c r="L214" s="55">
        <v>195.54477960277421</v>
      </c>
      <c r="M214" s="55">
        <v>0</v>
      </c>
      <c r="N214" s="55">
        <v>3.9814818609999993</v>
      </c>
      <c r="O214" s="55">
        <v>0</v>
      </c>
      <c r="P214" s="55">
        <v>0</v>
      </c>
      <c r="Q214" s="55">
        <v>0</v>
      </c>
      <c r="R214" s="55">
        <v>16.45214066380645</v>
      </c>
      <c r="S214" s="55">
        <v>505.27977560916128</v>
      </c>
      <c r="T214" s="55">
        <v>313.35883024922583</v>
      </c>
      <c r="U214" s="55">
        <v>0</v>
      </c>
      <c r="V214" s="55">
        <v>33.81259466758064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10.327913930129034</v>
      </c>
      <c r="AC214" s="55">
        <v>0</v>
      </c>
      <c r="AD214" s="55">
        <v>0</v>
      </c>
      <c r="AE214" s="55">
        <v>0</v>
      </c>
      <c r="AF214" s="55">
        <v>3.203397540580645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0.78118718158064515</v>
      </c>
      <c r="AM214" s="55">
        <v>0.52707888580645146</v>
      </c>
      <c r="AN214" s="55">
        <v>0</v>
      </c>
      <c r="AO214" s="55">
        <v>0</v>
      </c>
      <c r="AP214" s="55">
        <v>0.10423704200000002</v>
      </c>
      <c r="AQ214" s="55">
        <v>0</v>
      </c>
      <c r="AR214" s="55">
        <v>0</v>
      </c>
      <c r="AS214" s="55">
        <v>0</v>
      </c>
      <c r="AT214" s="55">
        <v>0</v>
      </c>
      <c r="AU214" s="55">
        <v>0</v>
      </c>
      <c r="AV214" s="55">
        <v>692.34041329938714</v>
      </c>
      <c r="AW214" s="55">
        <v>2225.1962180248061</v>
      </c>
      <c r="AX214" s="55">
        <v>10.809624342129032</v>
      </c>
      <c r="AY214" s="55">
        <v>0</v>
      </c>
      <c r="AZ214" s="55">
        <v>1025.1651328789987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55">
        <v>145.14007231106456</v>
      </c>
      <c r="BG214" s="55">
        <v>108.57944416816129</v>
      </c>
      <c r="BH214" s="55">
        <v>16.826006356580653</v>
      </c>
      <c r="BI214" s="55">
        <v>0</v>
      </c>
      <c r="BJ214" s="55">
        <v>119.19309060754837</v>
      </c>
      <c r="BK214" s="33">
        <f t="shared" si="5"/>
        <v>11896.639289950323</v>
      </c>
    </row>
    <row r="215" spans="1:63">
      <c r="A215" s="53"/>
      <c r="B215" s="54" t="s">
        <v>222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15.494077954838707</v>
      </c>
      <c r="I215" s="55">
        <v>0</v>
      </c>
      <c r="J215" s="55">
        <v>0</v>
      </c>
      <c r="K215" s="55">
        <v>0</v>
      </c>
      <c r="L215" s="55">
        <v>8.0058464516129073E-3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21.484549007677415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3.0152817704193553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2.0268896460645158</v>
      </c>
      <c r="AM215" s="55">
        <v>0</v>
      </c>
      <c r="AN215" s="55">
        <v>0</v>
      </c>
      <c r="AO215" s="55">
        <v>0</v>
      </c>
      <c r="AP215" s="55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1389.38218440729</v>
      </c>
      <c r="AW215" s="55">
        <v>0</v>
      </c>
      <c r="AX215" s="55">
        <v>0</v>
      </c>
      <c r="AY215" s="55">
        <v>0</v>
      </c>
      <c r="AZ215" s="55">
        <v>1.8821940957986025</v>
      </c>
      <c r="BA215" s="55">
        <v>0</v>
      </c>
      <c r="BB215" s="55">
        <v>0</v>
      </c>
      <c r="BC215" s="55">
        <v>0</v>
      </c>
      <c r="BD215" s="55">
        <v>0</v>
      </c>
      <c r="BE215" s="55">
        <v>0</v>
      </c>
      <c r="BF215" s="55">
        <v>2564.191753389</v>
      </c>
      <c r="BG215" s="55">
        <v>0</v>
      </c>
      <c r="BH215" s="55">
        <v>0</v>
      </c>
      <c r="BI215" s="55">
        <v>0</v>
      </c>
      <c r="BJ215" s="55">
        <v>1.8109086080967742</v>
      </c>
      <c r="BK215" s="33">
        <f t="shared" si="5"/>
        <v>3999.2958447256369</v>
      </c>
    </row>
    <row r="216" spans="1:63">
      <c r="A216" s="53"/>
      <c r="B216" s="54" t="s">
        <v>223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0.48840066945161287</v>
      </c>
      <c r="I216" s="55">
        <v>0</v>
      </c>
      <c r="J216" s="55">
        <v>0</v>
      </c>
      <c r="K216" s="55">
        <v>0</v>
      </c>
      <c r="L216" s="55">
        <v>0.1675305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9.2965712322580635E-2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0.17285354932258062</v>
      </c>
      <c r="AC216" s="55">
        <v>0</v>
      </c>
      <c r="AD216" s="55">
        <v>0</v>
      </c>
      <c r="AE216" s="55">
        <v>0</v>
      </c>
      <c r="AF216" s="55">
        <v>7.6722461290322577E-2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>
        <v>0</v>
      </c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47.280281707999983</v>
      </c>
      <c r="AW216" s="55">
        <v>1.1508369193548389</v>
      </c>
      <c r="AX216" s="55">
        <v>0</v>
      </c>
      <c r="AY216" s="55">
        <v>0</v>
      </c>
      <c r="AZ216" s="55">
        <v>2.2729720951039032</v>
      </c>
      <c r="BA216" s="55">
        <v>0</v>
      </c>
      <c r="BB216" s="55">
        <v>0</v>
      </c>
      <c r="BC216" s="55">
        <v>0</v>
      </c>
      <c r="BD216" s="55">
        <v>0</v>
      </c>
      <c r="BE216" s="55">
        <v>0</v>
      </c>
      <c r="BF216" s="55">
        <v>28.741209290193545</v>
      </c>
      <c r="BG216" s="55">
        <v>0.36169160322580651</v>
      </c>
      <c r="BH216" s="55">
        <v>0</v>
      </c>
      <c r="BI216" s="55">
        <v>0</v>
      </c>
      <c r="BJ216" s="55">
        <v>0.23016738387096775</v>
      </c>
      <c r="BK216" s="33">
        <f t="shared" si="5"/>
        <v>81.035631892136138</v>
      </c>
    </row>
    <row r="217" spans="1:63">
      <c r="A217" s="53"/>
      <c r="B217" s="54" t="s">
        <v>224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0.53178164329032251</v>
      </c>
      <c r="I217" s="55">
        <v>0</v>
      </c>
      <c r="J217" s="55">
        <v>0</v>
      </c>
      <c r="K217" s="55">
        <v>0</v>
      </c>
      <c r="L217" s="55">
        <v>3.2533809677419354E-2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0.21005986370967744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0.13152666338709676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1.0649932258064519E-3</v>
      </c>
      <c r="AM217" s="55">
        <v>0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64.76703612558066</v>
      </c>
      <c r="AW217" s="55">
        <v>1.2034423451612906</v>
      </c>
      <c r="AX217" s="55">
        <v>0</v>
      </c>
      <c r="AY217" s="55">
        <v>0</v>
      </c>
      <c r="AZ217" s="55">
        <v>8.4501887738358992</v>
      </c>
      <c r="BA217" s="55">
        <v>0</v>
      </c>
      <c r="BB217" s="55">
        <v>0</v>
      </c>
      <c r="BC217" s="55">
        <v>0</v>
      </c>
      <c r="BD217" s="55">
        <v>0</v>
      </c>
      <c r="BE217" s="55">
        <v>0</v>
      </c>
      <c r="BF217" s="55">
        <v>21.965956789129027</v>
      </c>
      <c r="BG217" s="55">
        <v>14.527085076645161</v>
      </c>
      <c r="BH217" s="55">
        <v>0</v>
      </c>
      <c r="BI217" s="55">
        <v>0</v>
      </c>
      <c r="BJ217" s="55">
        <v>0.39402619393548388</v>
      </c>
      <c r="BK217" s="33">
        <f t="shared" si="5"/>
        <v>112.21470227757786</v>
      </c>
    </row>
    <row r="218" spans="1:63">
      <c r="A218" s="53"/>
      <c r="B218" s="54" t="s">
        <v>225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0.46986139948387101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9.1656497709677404E-2</v>
      </c>
      <c r="S218" s="55">
        <v>0</v>
      </c>
      <c r="T218" s="55">
        <v>0</v>
      </c>
      <c r="U218" s="55">
        <v>0</v>
      </c>
      <c r="V218" s="55">
        <v>5.4106564516129031E-2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0</v>
      </c>
      <c r="AP218" s="55">
        <v>0</v>
      </c>
      <c r="AQ218" s="55">
        <v>0</v>
      </c>
      <c r="AR218" s="55">
        <v>0</v>
      </c>
      <c r="AS218" s="55">
        <v>0</v>
      </c>
      <c r="AT218" s="55">
        <v>0</v>
      </c>
      <c r="AU218" s="55">
        <v>0</v>
      </c>
      <c r="AV218" s="55">
        <v>24.742574383258077</v>
      </c>
      <c r="AW218" s="55">
        <v>1.2557856903225806</v>
      </c>
      <c r="AX218" s="55">
        <v>0</v>
      </c>
      <c r="AY218" s="55">
        <v>0</v>
      </c>
      <c r="AZ218" s="55">
        <v>0.49433258728365542</v>
      </c>
      <c r="BA218" s="55">
        <v>0</v>
      </c>
      <c r="BB218" s="55">
        <v>0</v>
      </c>
      <c r="BC218" s="55">
        <v>0</v>
      </c>
      <c r="BD218" s="55">
        <v>0</v>
      </c>
      <c r="BE218" s="55">
        <v>0</v>
      </c>
      <c r="BF218" s="55">
        <v>13.161633684935484</v>
      </c>
      <c r="BG218" s="55">
        <v>0.10642251612903227</v>
      </c>
      <c r="BH218" s="55">
        <v>0</v>
      </c>
      <c r="BI218" s="55">
        <v>0</v>
      </c>
      <c r="BJ218" s="55">
        <v>0.42944560861290321</v>
      </c>
      <c r="BK218" s="33">
        <f t="shared" si="5"/>
        <v>40.805818932251405</v>
      </c>
    </row>
    <row r="219" spans="1:63">
      <c r="A219" s="53"/>
      <c r="B219" s="54" t="s">
        <v>226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0.6689457136451612</v>
      </c>
      <c r="I219" s="55">
        <v>0</v>
      </c>
      <c r="J219" s="55">
        <v>0</v>
      </c>
      <c r="K219" s="55">
        <v>0</v>
      </c>
      <c r="L219" s="55">
        <v>0.67651033651612902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0.20475834941935483</v>
      </c>
      <c r="S219" s="55">
        <v>1.5592170967741936E-2</v>
      </c>
      <c r="T219" s="55">
        <v>0</v>
      </c>
      <c r="U219" s="55">
        <v>0</v>
      </c>
      <c r="V219" s="55">
        <v>1.0394780645161292E-2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2.1134058387096775E-2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29.731531355290322</v>
      </c>
      <c r="AW219" s="55">
        <v>2.9575808526129035</v>
      </c>
      <c r="AX219" s="55">
        <v>0</v>
      </c>
      <c r="AY219" s="55">
        <v>0</v>
      </c>
      <c r="AZ219" s="55">
        <v>1.1829672586101518</v>
      </c>
      <c r="BA219" s="55">
        <v>0</v>
      </c>
      <c r="BB219" s="55">
        <v>0</v>
      </c>
      <c r="BC219" s="55">
        <v>0</v>
      </c>
      <c r="BD219" s="55">
        <v>0</v>
      </c>
      <c r="BE219" s="55">
        <v>0</v>
      </c>
      <c r="BF219" s="55">
        <v>18.406016607967743</v>
      </c>
      <c r="BG219" s="55">
        <v>0.35051609032258063</v>
      </c>
      <c r="BH219" s="55">
        <v>3.0927890322580645</v>
      </c>
      <c r="BI219" s="55">
        <v>0</v>
      </c>
      <c r="BJ219" s="55">
        <v>0.10309296774193548</v>
      </c>
      <c r="BK219" s="33">
        <f t="shared" si="5"/>
        <v>57.421829574384354</v>
      </c>
    </row>
    <row r="220" spans="1:63">
      <c r="A220" s="53"/>
      <c r="B220" s="54" t="s">
        <v>227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0.59656110232258064</v>
      </c>
      <c r="I220" s="55">
        <v>0</v>
      </c>
      <c r="J220" s="55">
        <v>0</v>
      </c>
      <c r="K220" s="55">
        <v>0</v>
      </c>
      <c r="L220" s="55">
        <v>0.12243958996774193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 s="55">
        <v>0.28714842996774198</v>
      </c>
      <c r="S220" s="55">
        <v>0</v>
      </c>
      <c r="T220" s="55">
        <v>0</v>
      </c>
      <c r="U220" s="55">
        <v>0</v>
      </c>
      <c r="V220" s="55">
        <v>6.1996221709677439E-2</v>
      </c>
      <c r="W220" s="55">
        <v>0</v>
      </c>
      <c r="X220" s="55">
        <v>0</v>
      </c>
      <c r="Y220" s="55">
        <v>0</v>
      </c>
      <c r="Z220" s="55">
        <v>0</v>
      </c>
      <c r="AA220" s="55">
        <v>0</v>
      </c>
      <c r="AB220" s="55">
        <v>5.0772306451612901E-3</v>
      </c>
      <c r="AC220" s="55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 s="55">
        <v>0</v>
      </c>
      <c r="AJ220" s="55">
        <v>0</v>
      </c>
      <c r="AK220" s="55">
        <v>0</v>
      </c>
      <c r="AL220" s="55">
        <v>0</v>
      </c>
      <c r="AM220" s="55">
        <v>0</v>
      </c>
      <c r="AN220" s="55">
        <v>0</v>
      </c>
      <c r="AO220" s="55">
        <v>0</v>
      </c>
      <c r="AP220" s="55">
        <v>0</v>
      </c>
      <c r="AQ220" s="55">
        <v>0</v>
      </c>
      <c r="AR220" s="55">
        <v>0</v>
      </c>
      <c r="AS220" s="55">
        <v>0</v>
      </c>
      <c r="AT220" s="55">
        <v>0</v>
      </c>
      <c r="AU220" s="55">
        <v>0</v>
      </c>
      <c r="AV220" s="55">
        <v>14.862149693806453</v>
      </c>
      <c r="AW220" s="55">
        <v>0.96478311700000019</v>
      </c>
      <c r="AX220" s="55">
        <v>0</v>
      </c>
      <c r="AY220" s="55">
        <v>0</v>
      </c>
      <c r="AZ220" s="55">
        <v>0.2533538077161453</v>
      </c>
      <c r="BA220" s="55">
        <v>0</v>
      </c>
      <c r="BB220" s="55">
        <v>0</v>
      </c>
      <c r="BC220" s="55">
        <v>0</v>
      </c>
      <c r="BD220" s="55">
        <v>0</v>
      </c>
      <c r="BE220" s="55">
        <v>0</v>
      </c>
      <c r="BF220" s="55">
        <v>9.3718355423870978</v>
      </c>
      <c r="BG220" s="55">
        <v>8.0845412092903217</v>
      </c>
      <c r="BH220" s="55">
        <v>0</v>
      </c>
      <c r="BI220" s="55">
        <v>0</v>
      </c>
      <c r="BJ220" s="55">
        <v>7.6211502451612914E-2</v>
      </c>
      <c r="BK220" s="33">
        <f t="shared" si="5"/>
        <v>34.686097447264537</v>
      </c>
    </row>
    <row r="221" spans="1:63" ht="13.5" thickBot="1">
      <c r="A221" s="56"/>
      <c r="B221" s="57" t="s">
        <v>228</v>
      </c>
      <c r="C221" s="58">
        <v>0</v>
      </c>
      <c r="D221" s="58">
        <v>0</v>
      </c>
      <c r="E221" s="58">
        <v>0</v>
      </c>
      <c r="F221" s="58">
        <v>0</v>
      </c>
      <c r="G221" s="58">
        <v>0</v>
      </c>
      <c r="H221" s="58">
        <v>0.4331937097419355</v>
      </c>
      <c r="I221" s="58">
        <v>5.0462193548387095E-2</v>
      </c>
      <c r="J221" s="58">
        <v>0</v>
      </c>
      <c r="K221" s="58">
        <v>0</v>
      </c>
      <c r="L221" s="58">
        <v>0.77893189651612915</v>
      </c>
      <c r="M221" s="58">
        <v>0</v>
      </c>
      <c r="N221" s="58">
        <v>0</v>
      </c>
      <c r="O221" s="58">
        <v>0</v>
      </c>
      <c r="P221" s="58">
        <v>0</v>
      </c>
      <c r="Q221" s="58">
        <v>0</v>
      </c>
      <c r="R221" s="58">
        <v>0.22498900232258065</v>
      </c>
      <c r="S221" s="58">
        <v>0</v>
      </c>
      <c r="T221" s="58">
        <v>0</v>
      </c>
      <c r="U221" s="58">
        <v>0</v>
      </c>
      <c r="V221" s="58">
        <v>5.5508412903225807E-2</v>
      </c>
      <c r="W221" s="58">
        <v>0</v>
      </c>
      <c r="X221" s="58">
        <v>0</v>
      </c>
      <c r="Y221" s="58">
        <v>0</v>
      </c>
      <c r="Z221" s="58">
        <v>0</v>
      </c>
      <c r="AA221" s="58">
        <v>0</v>
      </c>
      <c r="AB221" s="58">
        <v>1.0061377419354839E-2</v>
      </c>
      <c r="AC221" s="58">
        <v>0</v>
      </c>
      <c r="AD221" s="58">
        <v>0</v>
      </c>
      <c r="AE221" s="58">
        <v>0</v>
      </c>
      <c r="AF221" s="58">
        <v>0</v>
      </c>
      <c r="AG221" s="58">
        <v>0</v>
      </c>
      <c r="AH221" s="58">
        <v>0</v>
      </c>
      <c r="AI221" s="58">
        <v>0</v>
      </c>
      <c r="AJ221" s="58">
        <v>0</v>
      </c>
      <c r="AK221" s="58">
        <v>0</v>
      </c>
      <c r="AL221" s="58">
        <v>0</v>
      </c>
      <c r="AM221" s="58">
        <v>0</v>
      </c>
      <c r="AN221" s="58">
        <v>0</v>
      </c>
      <c r="AO221" s="58">
        <v>0</v>
      </c>
      <c r="AP221" s="58">
        <v>0</v>
      </c>
      <c r="AQ221" s="58">
        <v>0</v>
      </c>
      <c r="AR221" s="58">
        <v>0</v>
      </c>
      <c r="AS221" s="58">
        <v>0</v>
      </c>
      <c r="AT221" s="58">
        <v>0</v>
      </c>
      <c r="AU221" s="58">
        <v>0</v>
      </c>
      <c r="AV221" s="58">
        <v>34.344607035806447</v>
      </c>
      <c r="AW221" s="58">
        <v>2.6121436093548391</v>
      </c>
      <c r="AX221" s="58">
        <v>0</v>
      </c>
      <c r="AY221" s="58">
        <v>0</v>
      </c>
      <c r="AZ221" s="58">
        <v>7.5851723611395716</v>
      </c>
      <c r="BA221" s="58">
        <v>0</v>
      </c>
      <c r="BB221" s="58">
        <v>0</v>
      </c>
      <c r="BC221" s="58">
        <v>0</v>
      </c>
      <c r="BD221" s="58">
        <v>0</v>
      </c>
      <c r="BE221" s="58">
        <v>0</v>
      </c>
      <c r="BF221" s="58">
        <v>19.955867606580643</v>
      </c>
      <c r="BG221" s="58">
        <v>0.20122754838709678</v>
      </c>
      <c r="BH221" s="58">
        <v>1.006137741935484</v>
      </c>
      <c r="BI221" s="58">
        <v>0</v>
      </c>
      <c r="BJ221" s="58">
        <v>2.4432010950322578</v>
      </c>
      <c r="BK221" s="36">
        <f t="shared" si="5"/>
        <v>69.701503590687963</v>
      </c>
    </row>
    <row r="222" spans="1:63" ht="13.5" thickBot="1">
      <c r="A222" s="37"/>
      <c r="B222" s="38" t="s">
        <v>229</v>
      </c>
      <c r="C222" s="39">
        <f t="shared" ref="C222:BK222" si="6">SUM(C169:C221)</f>
        <v>0</v>
      </c>
      <c r="D222" s="39">
        <f t="shared" si="6"/>
        <v>89.677939318516138</v>
      </c>
      <c r="E222" s="39">
        <f t="shared" si="6"/>
        <v>735.19616188651617</v>
      </c>
      <c r="F222" s="39">
        <f t="shared" si="6"/>
        <v>0</v>
      </c>
      <c r="G222" s="39">
        <f t="shared" si="6"/>
        <v>0</v>
      </c>
      <c r="H222" s="39">
        <f t="shared" si="6"/>
        <v>1324.4070637561611</v>
      </c>
      <c r="I222" s="39">
        <f t="shared" si="6"/>
        <v>13892.81419337033</v>
      </c>
      <c r="J222" s="39">
        <f t="shared" si="6"/>
        <v>994.52702017796787</v>
      </c>
      <c r="K222" s="39">
        <f t="shared" si="6"/>
        <v>0</v>
      </c>
      <c r="L222" s="39">
        <f t="shared" si="6"/>
        <v>909.14135104351624</v>
      </c>
      <c r="M222" s="39">
        <f t="shared" si="6"/>
        <v>0</v>
      </c>
      <c r="N222" s="39">
        <f t="shared" si="6"/>
        <v>3.9814818609999993</v>
      </c>
      <c r="O222" s="39">
        <f t="shared" si="6"/>
        <v>0</v>
      </c>
      <c r="P222" s="39">
        <f t="shared" si="6"/>
        <v>0</v>
      </c>
      <c r="Q222" s="39">
        <f t="shared" si="6"/>
        <v>0</v>
      </c>
      <c r="R222" s="39">
        <f t="shared" si="6"/>
        <v>367.22381500429026</v>
      </c>
      <c r="S222" s="39">
        <f t="shared" si="6"/>
        <v>1727.2569797875483</v>
      </c>
      <c r="T222" s="39">
        <f t="shared" si="6"/>
        <v>698.20083148058063</v>
      </c>
      <c r="U222" s="39">
        <f t="shared" si="6"/>
        <v>0</v>
      </c>
      <c r="V222" s="39">
        <f t="shared" si="6"/>
        <v>240.95831824322588</v>
      </c>
      <c r="W222" s="39">
        <f t="shared" si="6"/>
        <v>0</v>
      </c>
      <c r="X222" s="39">
        <f t="shared" si="6"/>
        <v>0</v>
      </c>
      <c r="Y222" s="39">
        <f t="shared" si="6"/>
        <v>0</v>
      </c>
      <c r="Z222" s="39">
        <f t="shared" si="6"/>
        <v>0</v>
      </c>
      <c r="AA222" s="39">
        <f t="shared" si="6"/>
        <v>0</v>
      </c>
      <c r="AB222" s="39">
        <f t="shared" si="6"/>
        <v>120.67123206658064</v>
      </c>
      <c r="AC222" s="39">
        <f t="shared" si="6"/>
        <v>9.0106892338709699</v>
      </c>
      <c r="AD222" s="39">
        <f t="shared" si="6"/>
        <v>0</v>
      </c>
      <c r="AE222" s="39">
        <f t="shared" si="6"/>
        <v>0</v>
      </c>
      <c r="AF222" s="39">
        <f t="shared" si="6"/>
        <v>20.262380167258069</v>
      </c>
      <c r="AG222" s="39">
        <f t="shared" si="6"/>
        <v>0</v>
      </c>
      <c r="AH222" s="39">
        <f t="shared" si="6"/>
        <v>0</v>
      </c>
      <c r="AI222" s="39">
        <f t="shared" si="6"/>
        <v>0</v>
      </c>
      <c r="AJ222" s="39">
        <f t="shared" si="6"/>
        <v>0</v>
      </c>
      <c r="AK222" s="39">
        <f t="shared" si="6"/>
        <v>0</v>
      </c>
      <c r="AL222" s="39">
        <f t="shared" si="6"/>
        <v>127.28134307258067</v>
      </c>
      <c r="AM222" s="39">
        <f t="shared" si="6"/>
        <v>0.5814545621612901</v>
      </c>
      <c r="AN222" s="39">
        <f t="shared" si="6"/>
        <v>13.236030057967742</v>
      </c>
      <c r="AO222" s="39">
        <f t="shared" si="6"/>
        <v>0</v>
      </c>
      <c r="AP222" s="39">
        <f t="shared" si="6"/>
        <v>1.0595309010967744</v>
      </c>
      <c r="AQ222" s="39">
        <f t="shared" si="6"/>
        <v>0</v>
      </c>
      <c r="AR222" s="39">
        <f t="shared" si="6"/>
        <v>13.034288844387099</v>
      </c>
      <c r="AS222" s="39">
        <f t="shared" si="6"/>
        <v>0</v>
      </c>
      <c r="AT222" s="39">
        <f t="shared" si="6"/>
        <v>0</v>
      </c>
      <c r="AU222" s="39">
        <f t="shared" si="6"/>
        <v>0</v>
      </c>
      <c r="AV222" s="39">
        <f t="shared" si="6"/>
        <v>6654.9712102248368</v>
      </c>
      <c r="AW222" s="39">
        <f t="shared" si="6"/>
        <v>7179.3334695875792</v>
      </c>
      <c r="AX222" s="39">
        <f t="shared" si="6"/>
        <v>1167.7195707493222</v>
      </c>
      <c r="AY222" s="39">
        <f t="shared" si="6"/>
        <v>55.758472942999994</v>
      </c>
      <c r="AZ222" s="39">
        <f t="shared" si="6"/>
        <v>4852.2618258321299</v>
      </c>
      <c r="BA222" s="39">
        <f t="shared" si="6"/>
        <v>0</v>
      </c>
      <c r="BB222" s="39">
        <f t="shared" si="6"/>
        <v>0</v>
      </c>
      <c r="BC222" s="39">
        <f t="shared" si="6"/>
        <v>1.2891222278064518</v>
      </c>
      <c r="BD222" s="39">
        <f t="shared" si="6"/>
        <v>0</v>
      </c>
      <c r="BE222" s="39">
        <f t="shared" si="6"/>
        <v>0</v>
      </c>
      <c r="BF222" s="39">
        <f t="shared" si="6"/>
        <v>9931.335586129615</v>
      </c>
      <c r="BG222" s="39">
        <f t="shared" si="6"/>
        <v>1384.7000735939675</v>
      </c>
      <c r="BH222" s="39">
        <f t="shared" si="6"/>
        <v>530.07723576961291</v>
      </c>
      <c r="BI222" s="39">
        <f t="shared" si="6"/>
        <v>0</v>
      </c>
      <c r="BJ222" s="39">
        <f t="shared" si="6"/>
        <v>1337.6063964667096</v>
      </c>
      <c r="BK222" s="44">
        <f t="shared" si="6"/>
        <v>54383.575068360151</v>
      </c>
    </row>
    <row r="223" spans="1:63" ht="13.5" thickBot="1">
      <c r="A223" s="59"/>
      <c r="B223" s="60" t="s">
        <v>230</v>
      </c>
      <c r="C223" s="61">
        <f t="shared" ref="C223:BK223" si="7">C222+C167+C165+C163+C19+C15</f>
        <v>0</v>
      </c>
      <c r="D223" s="61">
        <f t="shared" si="7"/>
        <v>2768.8391922703227</v>
      </c>
      <c r="E223" s="61">
        <f t="shared" si="7"/>
        <v>1281.4250488354194</v>
      </c>
      <c r="F223" s="61">
        <f t="shared" si="7"/>
        <v>0</v>
      </c>
      <c r="G223" s="61">
        <f t="shared" si="7"/>
        <v>0</v>
      </c>
      <c r="H223" s="61">
        <f t="shared" si="7"/>
        <v>1594.4314347742902</v>
      </c>
      <c r="I223" s="61">
        <f t="shared" si="7"/>
        <v>35662.661251989164</v>
      </c>
      <c r="J223" s="61">
        <f t="shared" si="7"/>
        <v>3448.946658788549</v>
      </c>
      <c r="K223" s="61">
        <f t="shared" si="7"/>
        <v>44.638031761000001</v>
      </c>
      <c r="L223" s="61">
        <f t="shared" si="7"/>
        <v>1425.1013516759358</v>
      </c>
      <c r="M223" s="61">
        <f t="shared" si="7"/>
        <v>0</v>
      </c>
      <c r="N223" s="61">
        <f t="shared" si="7"/>
        <v>3.9814818609999993</v>
      </c>
      <c r="O223" s="61">
        <f t="shared" si="7"/>
        <v>0</v>
      </c>
      <c r="P223" s="61">
        <f t="shared" si="7"/>
        <v>0</v>
      </c>
      <c r="Q223" s="61">
        <f t="shared" si="7"/>
        <v>0</v>
      </c>
      <c r="R223" s="61">
        <f t="shared" si="7"/>
        <v>586.68667678841939</v>
      </c>
      <c r="S223" s="61">
        <f t="shared" si="7"/>
        <v>5865.4706426921948</v>
      </c>
      <c r="T223" s="61">
        <f t="shared" si="7"/>
        <v>1512.8709384686128</v>
      </c>
      <c r="U223" s="61">
        <f t="shared" si="7"/>
        <v>0</v>
      </c>
      <c r="V223" s="61">
        <f t="shared" si="7"/>
        <v>465.32481181025815</v>
      </c>
      <c r="W223" s="61">
        <f t="shared" si="7"/>
        <v>0</v>
      </c>
      <c r="X223" s="61">
        <f t="shared" si="7"/>
        <v>0</v>
      </c>
      <c r="Y223" s="61">
        <f t="shared" si="7"/>
        <v>0</v>
      </c>
      <c r="Z223" s="61">
        <f t="shared" si="7"/>
        <v>0</v>
      </c>
      <c r="AA223" s="61">
        <f t="shared" si="7"/>
        <v>0</v>
      </c>
      <c r="AB223" s="61">
        <f t="shared" si="7"/>
        <v>125.18661552222581</v>
      </c>
      <c r="AC223" s="61">
        <f t="shared" si="7"/>
        <v>25.794796541612904</v>
      </c>
      <c r="AD223" s="61">
        <f t="shared" si="7"/>
        <v>0</v>
      </c>
      <c r="AE223" s="61">
        <f t="shared" si="7"/>
        <v>0</v>
      </c>
      <c r="AF223" s="61">
        <f t="shared" si="7"/>
        <v>32.043874847032264</v>
      </c>
      <c r="AG223" s="61">
        <f t="shared" si="7"/>
        <v>0</v>
      </c>
      <c r="AH223" s="61">
        <f t="shared" si="7"/>
        <v>0</v>
      </c>
      <c r="AI223" s="61">
        <f t="shared" si="7"/>
        <v>0</v>
      </c>
      <c r="AJ223" s="61">
        <f t="shared" si="7"/>
        <v>0</v>
      </c>
      <c r="AK223" s="61">
        <f t="shared" si="7"/>
        <v>0</v>
      </c>
      <c r="AL223" s="61">
        <f t="shared" si="7"/>
        <v>127.55397462480647</v>
      </c>
      <c r="AM223" s="61">
        <f t="shared" si="7"/>
        <v>0.65518108525806429</v>
      </c>
      <c r="AN223" s="61">
        <f t="shared" si="7"/>
        <v>33.398852554774194</v>
      </c>
      <c r="AO223" s="61">
        <f t="shared" si="7"/>
        <v>0</v>
      </c>
      <c r="AP223" s="61">
        <f t="shared" si="7"/>
        <v>1.2341095504516131</v>
      </c>
      <c r="AQ223" s="61">
        <f t="shared" si="7"/>
        <v>0</v>
      </c>
      <c r="AR223" s="61">
        <f t="shared" si="7"/>
        <v>197.19207861383873</v>
      </c>
      <c r="AS223" s="61">
        <f t="shared" si="7"/>
        <v>0</v>
      </c>
      <c r="AT223" s="61">
        <f t="shared" si="7"/>
        <v>0</v>
      </c>
      <c r="AU223" s="61">
        <f t="shared" si="7"/>
        <v>0</v>
      </c>
      <c r="AV223" s="61">
        <f t="shared" si="7"/>
        <v>7551.4663975990952</v>
      </c>
      <c r="AW223" s="61">
        <f t="shared" si="7"/>
        <v>13441.565923740396</v>
      </c>
      <c r="AX223" s="61">
        <f t="shared" si="7"/>
        <v>2074.3408907747089</v>
      </c>
      <c r="AY223" s="61">
        <f t="shared" si="7"/>
        <v>55.758472942999994</v>
      </c>
      <c r="AZ223" s="61">
        <f t="shared" si="7"/>
        <v>6758.9778751318127</v>
      </c>
      <c r="BA223" s="61">
        <f t="shared" si="7"/>
        <v>0</v>
      </c>
      <c r="BB223" s="61">
        <f t="shared" si="7"/>
        <v>0</v>
      </c>
      <c r="BC223" s="61">
        <f t="shared" si="7"/>
        <v>1.2891222278064518</v>
      </c>
      <c r="BD223" s="61">
        <f t="shared" si="7"/>
        <v>0</v>
      </c>
      <c r="BE223" s="61">
        <f t="shared" si="7"/>
        <v>0</v>
      </c>
      <c r="BF223" s="61">
        <f t="shared" si="7"/>
        <v>10379.796308359897</v>
      </c>
      <c r="BG223" s="61">
        <f t="shared" si="7"/>
        <v>1899.9192703355484</v>
      </c>
      <c r="BH223" s="61">
        <f t="shared" si="7"/>
        <v>728.82690076509675</v>
      </c>
      <c r="BI223" s="61">
        <f t="shared" si="7"/>
        <v>0</v>
      </c>
      <c r="BJ223" s="61">
        <f t="shared" si="7"/>
        <v>1637.82516053937</v>
      </c>
      <c r="BK223" s="61">
        <f t="shared" si="7"/>
        <v>99733.203327471914</v>
      </c>
    </row>
    <row r="224" spans="1:63">
      <c r="A224" s="62"/>
      <c r="B224" s="63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3"/>
    </row>
    <row r="225" spans="1:63">
      <c r="A225" s="26" t="s">
        <v>231</v>
      </c>
      <c r="B225" s="64" t="s">
        <v>232</v>
      </c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6"/>
    </row>
    <row r="226" spans="1:63">
      <c r="A226" s="26" t="s">
        <v>13</v>
      </c>
      <c r="B226" s="27" t="s">
        <v>233</v>
      </c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6"/>
    </row>
    <row r="227" spans="1:63">
      <c r="A227" s="30"/>
      <c r="B227" s="31" t="s">
        <v>234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18.466301412322586</v>
      </c>
      <c r="I227" s="32">
        <v>1.4558678722903227</v>
      </c>
      <c r="J227" s="32">
        <v>0</v>
      </c>
      <c r="K227" s="32">
        <v>0</v>
      </c>
      <c r="L227" s="32">
        <v>1.8781789485483866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21.905030105354836</v>
      </c>
      <c r="S227" s="32">
        <v>0</v>
      </c>
      <c r="T227" s="32">
        <v>0</v>
      </c>
      <c r="U227" s="32">
        <v>0</v>
      </c>
      <c r="V227" s="32">
        <v>1.1010034499999997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2.4211325360967741</v>
      </c>
      <c r="AC227" s="32">
        <v>2.3419303225806446E-4</v>
      </c>
      <c r="AD227" s="32">
        <v>0</v>
      </c>
      <c r="AE227" s="32">
        <v>0</v>
      </c>
      <c r="AF227" s="32">
        <v>0.1231870050322581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1.9639407989677424</v>
      </c>
      <c r="AM227" s="32">
        <v>0</v>
      </c>
      <c r="AN227" s="32">
        <v>0</v>
      </c>
      <c r="AO227" s="32">
        <v>0</v>
      </c>
      <c r="AP227" s="32">
        <v>8.1658209677419385E-4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248.12146003925807</v>
      </c>
      <c r="AW227" s="32">
        <v>1.9271121109354838</v>
      </c>
      <c r="AX227" s="32">
        <v>8.9061348548387098E-2</v>
      </c>
      <c r="AY227" s="32">
        <v>0</v>
      </c>
      <c r="AZ227" s="32">
        <v>20.470874318967738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550.96165275110934</v>
      </c>
      <c r="BG227" s="32">
        <v>24.065587311290319</v>
      </c>
      <c r="BH227" s="32">
        <v>3.1249701741935487E-2</v>
      </c>
      <c r="BI227" s="32">
        <v>0</v>
      </c>
      <c r="BJ227" s="32">
        <v>26.747627027967734</v>
      </c>
      <c r="BK227" s="33">
        <f t="shared" ref="BK227:BK232" si="8">SUM(C227:BJ227)</f>
        <v>921.73031751356086</v>
      </c>
    </row>
    <row r="228" spans="1:63">
      <c r="A228" s="30"/>
      <c r="B228" s="31" t="s">
        <v>235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1.2903431405806454</v>
      </c>
      <c r="AC228" s="32">
        <v>0</v>
      </c>
      <c r="AD228" s="32">
        <v>0</v>
      </c>
      <c r="AE228" s="32">
        <v>0</v>
      </c>
      <c r="AF228" s="32">
        <v>0.29944419354838708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0.72880096245161285</v>
      </c>
      <c r="AM228" s="32">
        <v>1.197776774193548E-2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54.590399804935437</v>
      </c>
      <c r="AW228" s="32">
        <v>0.11941509677419354</v>
      </c>
      <c r="AX228" s="32">
        <v>0</v>
      </c>
      <c r="AY228" s="32">
        <v>0</v>
      </c>
      <c r="AZ228" s="32">
        <v>1.174341778064516</v>
      </c>
      <c r="BA228" s="32">
        <v>0</v>
      </c>
      <c r="BB228" s="32">
        <v>0</v>
      </c>
      <c r="BC228" s="32">
        <v>0</v>
      </c>
      <c r="BD228" s="32">
        <v>0</v>
      </c>
      <c r="BE228" s="32">
        <v>0</v>
      </c>
      <c r="BF228" s="32">
        <v>76.724715155876751</v>
      </c>
      <c r="BG228" s="32">
        <v>4.4916629032258071E-3</v>
      </c>
      <c r="BH228" s="32">
        <v>0</v>
      </c>
      <c r="BI228" s="32">
        <v>0</v>
      </c>
      <c r="BJ228" s="32">
        <v>0.33852152625806453</v>
      </c>
      <c r="BK228" s="33">
        <f t="shared" si="8"/>
        <v>135.28245108913478</v>
      </c>
    </row>
    <row r="229" spans="1:63">
      <c r="A229" s="30"/>
      <c r="B229" s="31" t="s">
        <v>236</v>
      </c>
      <c r="C229" s="32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2.1554157786129036</v>
      </c>
      <c r="I229" s="32">
        <v>0.43228354838709671</v>
      </c>
      <c r="J229" s="32">
        <v>0</v>
      </c>
      <c r="K229" s="32">
        <v>0</v>
      </c>
      <c r="L229" s="32">
        <v>6.6101197858064511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2.8176431989354835</v>
      </c>
      <c r="S229" s="32">
        <v>2.1614177419354841E-2</v>
      </c>
      <c r="T229" s="32">
        <v>0</v>
      </c>
      <c r="U229" s="32">
        <v>0</v>
      </c>
      <c r="V229" s="32">
        <v>0.5273138819354839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4.3824102709677418E-2</v>
      </c>
      <c r="AC229" s="32">
        <v>0</v>
      </c>
      <c r="AD229" s="32">
        <v>0</v>
      </c>
      <c r="AE229" s="32">
        <v>0</v>
      </c>
      <c r="AF229" s="32">
        <v>9.7541680645161291E-2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7.7287847258064535E-2</v>
      </c>
      <c r="AM229" s="32">
        <v>0</v>
      </c>
      <c r="AN229" s="32">
        <v>0</v>
      </c>
      <c r="AO229" s="32">
        <v>0</v>
      </c>
      <c r="AP229" s="32">
        <v>2.7869051612903224E-2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2">
        <v>63.030723514225791</v>
      </c>
      <c r="AW229" s="32">
        <v>19.239069767677421</v>
      </c>
      <c r="AX229" s="32">
        <v>0</v>
      </c>
      <c r="AY229" s="32">
        <v>0</v>
      </c>
      <c r="AZ229" s="32">
        <v>51.726742867870961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146.89336756894252</v>
      </c>
      <c r="BG229" s="32">
        <v>19.718888839387098</v>
      </c>
      <c r="BH229" s="32">
        <v>2.7905978107096772</v>
      </c>
      <c r="BI229" s="32">
        <v>0</v>
      </c>
      <c r="BJ229" s="32">
        <v>47.622134845387109</v>
      </c>
      <c r="BK229" s="33">
        <f t="shared" si="8"/>
        <v>363.83243826752317</v>
      </c>
    </row>
    <row r="230" spans="1:63">
      <c r="A230" s="30"/>
      <c r="B230" s="31" t="s">
        <v>237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3.0513513597741935</v>
      </c>
      <c r="I230" s="32">
        <v>0</v>
      </c>
      <c r="J230" s="32">
        <v>0</v>
      </c>
      <c r="K230" s="32">
        <v>0</v>
      </c>
      <c r="L230" s="32">
        <v>1.4416286524838713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3.0992373887419356</v>
      </c>
      <c r="S230" s="32">
        <v>0</v>
      </c>
      <c r="T230" s="32">
        <v>0</v>
      </c>
      <c r="U230" s="32">
        <v>0</v>
      </c>
      <c r="V230" s="32">
        <v>0.29163885903225811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5.2646268903225817E-2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8.1234924677419357E-2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46.591030297967734</v>
      </c>
      <c r="AW230" s="32">
        <v>1.8005846307096776</v>
      </c>
      <c r="AX230" s="32">
        <v>0</v>
      </c>
      <c r="AY230" s="32">
        <v>0</v>
      </c>
      <c r="AZ230" s="32">
        <v>7.3571103822903217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89.876375982153661</v>
      </c>
      <c r="BG230" s="32">
        <v>9.8518837139354822</v>
      </c>
      <c r="BH230" s="32">
        <v>1.8289600903225807</v>
      </c>
      <c r="BI230" s="32">
        <v>0</v>
      </c>
      <c r="BJ230" s="32">
        <v>5.6037557623225789</v>
      </c>
      <c r="BK230" s="33">
        <f t="shared" si="8"/>
        <v>170.92743831331492</v>
      </c>
    </row>
    <row r="231" spans="1:63">
      <c r="A231" s="30"/>
      <c r="B231" s="31" t="s">
        <v>238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2.4323108006129028</v>
      </c>
      <c r="I231" s="32">
        <v>0</v>
      </c>
      <c r="J231" s="32">
        <v>0</v>
      </c>
      <c r="K231" s="32">
        <v>0</v>
      </c>
      <c r="L231" s="32">
        <v>0.16770601290322582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2.7695779793548394</v>
      </c>
      <c r="S231" s="32">
        <v>0</v>
      </c>
      <c r="T231" s="32">
        <v>0</v>
      </c>
      <c r="U231" s="32">
        <v>0</v>
      </c>
      <c r="V231" s="32">
        <v>0.23451467983870972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2.576445612903227E-3</v>
      </c>
      <c r="AC231" s="32">
        <v>0</v>
      </c>
      <c r="AD231" s="32">
        <v>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3.3983058677419353E-2</v>
      </c>
      <c r="AM231" s="32">
        <v>0</v>
      </c>
      <c r="AN231" s="32">
        <v>0</v>
      </c>
      <c r="AO231" s="32">
        <v>0</v>
      </c>
      <c r="AP231" s="32">
        <v>0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45.806313311999979</v>
      </c>
      <c r="AW231" s="32">
        <v>2.5597406924838704</v>
      </c>
      <c r="AX231" s="32">
        <v>0</v>
      </c>
      <c r="AY231" s="32">
        <v>0</v>
      </c>
      <c r="AZ231" s="32">
        <v>9.4523716660967754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82.113649394001484</v>
      </c>
      <c r="BG231" s="32">
        <v>9.3125006221935482</v>
      </c>
      <c r="BH231" s="32">
        <v>0</v>
      </c>
      <c r="BI231" s="32">
        <v>0</v>
      </c>
      <c r="BJ231" s="32">
        <v>3.3943298824193544</v>
      </c>
      <c r="BK231" s="33">
        <f t="shared" si="8"/>
        <v>158.27957454619499</v>
      </c>
    </row>
    <row r="232" spans="1:63" ht="13.5" thickBot="1">
      <c r="A232" s="30"/>
      <c r="B232" s="31" t="s">
        <v>239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3.5932290967741934E-2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  <c r="AQ232" s="32">
        <v>0</v>
      </c>
      <c r="AR232" s="32">
        <v>0</v>
      </c>
      <c r="AS232" s="32">
        <v>0</v>
      </c>
      <c r="AT232" s="32">
        <v>0</v>
      </c>
      <c r="AU232" s="32">
        <v>0</v>
      </c>
      <c r="AV232" s="32">
        <v>1076.4200918602903</v>
      </c>
      <c r="AW232" s="32">
        <v>2.2930802702580642</v>
      </c>
      <c r="AX232" s="32">
        <v>0</v>
      </c>
      <c r="AY232" s="32">
        <v>0</v>
      </c>
      <c r="AZ232" s="32">
        <v>0.12043462648387096</v>
      </c>
      <c r="BA232" s="32">
        <v>0</v>
      </c>
      <c r="BB232" s="32">
        <v>0</v>
      </c>
      <c r="BC232" s="32">
        <v>0</v>
      </c>
      <c r="BD232" s="32">
        <v>0</v>
      </c>
      <c r="BE232" s="32">
        <v>0</v>
      </c>
      <c r="BF232" s="32">
        <v>798.05231185822947</v>
      </c>
      <c r="BG232" s="32">
        <v>2.0588857184838711</v>
      </c>
      <c r="BH232" s="32">
        <v>0</v>
      </c>
      <c r="BI232" s="32">
        <v>0</v>
      </c>
      <c r="BJ232" s="32">
        <v>8.0914316451612886E-3</v>
      </c>
      <c r="BK232" s="33">
        <f t="shared" si="8"/>
        <v>1878.9888280563589</v>
      </c>
    </row>
    <row r="233" spans="1:63" ht="13.5" thickBot="1">
      <c r="A233" s="37"/>
      <c r="B233" s="38" t="s">
        <v>17</v>
      </c>
      <c r="C233" s="39">
        <f>SUM(C227:C232)</f>
        <v>0</v>
      </c>
      <c r="D233" s="39">
        <f t="shared" ref="D233:BK233" si="9">SUM(D227:D232)</f>
        <v>0</v>
      </c>
      <c r="E233" s="39">
        <f t="shared" si="9"/>
        <v>0</v>
      </c>
      <c r="F233" s="39">
        <f t="shared" si="9"/>
        <v>0</v>
      </c>
      <c r="G233" s="39">
        <f t="shared" si="9"/>
        <v>0</v>
      </c>
      <c r="H233" s="39">
        <f t="shared" si="9"/>
        <v>26.10537935132259</v>
      </c>
      <c r="I233" s="39">
        <f t="shared" si="9"/>
        <v>1.8881514206774193</v>
      </c>
      <c r="J233" s="39">
        <f t="shared" si="9"/>
        <v>0</v>
      </c>
      <c r="K233" s="39">
        <f t="shared" si="9"/>
        <v>0</v>
      </c>
      <c r="L233" s="39">
        <f t="shared" si="9"/>
        <v>10.097633399741936</v>
      </c>
      <c r="M233" s="39">
        <f t="shared" si="9"/>
        <v>0</v>
      </c>
      <c r="N233" s="39">
        <f t="shared" si="9"/>
        <v>0</v>
      </c>
      <c r="O233" s="39">
        <f t="shared" si="9"/>
        <v>0</v>
      </c>
      <c r="P233" s="39">
        <f t="shared" si="9"/>
        <v>0</v>
      </c>
      <c r="Q233" s="39">
        <f t="shared" si="9"/>
        <v>0</v>
      </c>
      <c r="R233" s="39">
        <f t="shared" si="9"/>
        <v>30.591488672387094</v>
      </c>
      <c r="S233" s="39">
        <f t="shared" si="9"/>
        <v>2.1614177419354841E-2</v>
      </c>
      <c r="T233" s="39">
        <f t="shared" si="9"/>
        <v>0</v>
      </c>
      <c r="U233" s="39">
        <f t="shared" si="9"/>
        <v>0</v>
      </c>
      <c r="V233" s="39">
        <f t="shared" si="9"/>
        <v>2.1544708708064513</v>
      </c>
      <c r="W233" s="39">
        <f t="shared" si="9"/>
        <v>0</v>
      </c>
      <c r="X233" s="39">
        <f t="shared" si="9"/>
        <v>0</v>
      </c>
      <c r="Y233" s="39">
        <f t="shared" si="9"/>
        <v>0</v>
      </c>
      <c r="Z233" s="39">
        <f t="shared" si="9"/>
        <v>0</v>
      </c>
      <c r="AA233" s="39">
        <f t="shared" si="9"/>
        <v>0</v>
      </c>
      <c r="AB233" s="39">
        <f t="shared" si="9"/>
        <v>3.8464547848709678</v>
      </c>
      <c r="AC233" s="39">
        <f t="shared" si="9"/>
        <v>2.3419303225806446E-4</v>
      </c>
      <c r="AD233" s="39">
        <f t="shared" si="9"/>
        <v>0</v>
      </c>
      <c r="AE233" s="39">
        <f t="shared" si="9"/>
        <v>0</v>
      </c>
      <c r="AF233" s="39">
        <f t="shared" si="9"/>
        <v>0.52017287922580646</v>
      </c>
      <c r="AG233" s="39">
        <f t="shared" si="9"/>
        <v>0</v>
      </c>
      <c r="AH233" s="39">
        <f t="shared" si="9"/>
        <v>0</v>
      </c>
      <c r="AI233" s="39">
        <f t="shared" si="9"/>
        <v>0</v>
      </c>
      <c r="AJ233" s="39">
        <f t="shared" si="9"/>
        <v>0</v>
      </c>
      <c r="AK233" s="39">
        <f t="shared" si="9"/>
        <v>0</v>
      </c>
      <c r="AL233" s="39">
        <f t="shared" si="9"/>
        <v>2.8852475920322589</v>
      </c>
      <c r="AM233" s="39">
        <f t="shared" si="9"/>
        <v>1.197776774193548E-2</v>
      </c>
      <c r="AN233" s="39">
        <f t="shared" si="9"/>
        <v>0</v>
      </c>
      <c r="AO233" s="39">
        <f t="shared" si="9"/>
        <v>0</v>
      </c>
      <c r="AP233" s="39">
        <f t="shared" si="9"/>
        <v>2.8685633709677416E-2</v>
      </c>
      <c r="AQ233" s="39">
        <f t="shared" si="9"/>
        <v>0</v>
      </c>
      <c r="AR233" s="39">
        <f t="shared" si="9"/>
        <v>0</v>
      </c>
      <c r="AS233" s="39">
        <f t="shared" si="9"/>
        <v>0</v>
      </c>
      <c r="AT233" s="39">
        <f t="shared" si="9"/>
        <v>0</v>
      </c>
      <c r="AU233" s="39">
        <f t="shared" si="9"/>
        <v>0</v>
      </c>
      <c r="AV233" s="39">
        <f t="shared" si="9"/>
        <v>1534.5600188286774</v>
      </c>
      <c r="AW233" s="39">
        <f t="shared" si="9"/>
        <v>27.93900256883871</v>
      </c>
      <c r="AX233" s="39">
        <f t="shared" si="9"/>
        <v>8.9061348548387098E-2</v>
      </c>
      <c r="AY233" s="39">
        <f t="shared" si="9"/>
        <v>0</v>
      </c>
      <c r="AZ233" s="39">
        <f t="shared" si="9"/>
        <v>90.301875639774181</v>
      </c>
      <c r="BA233" s="39">
        <f t="shared" si="9"/>
        <v>0</v>
      </c>
      <c r="BB233" s="39">
        <f t="shared" si="9"/>
        <v>0</v>
      </c>
      <c r="BC233" s="39">
        <f t="shared" si="9"/>
        <v>0</v>
      </c>
      <c r="BD233" s="39">
        <f t="shared" si="9"/>
        <v>0</v>
      </c>
      <c r="BE233" s="39">
        <f t="shared" si="9"/>
        <v>0</v>
      </c>
      <c r="BF233" s="39">
        <f t="shared" si="9"/>
        <v>1744.6220727103132</v>
      </c>
      <c r="BG233" s="39">
        <f t="shared" si="9"/>
        <v>65.012237868193537</v>
      </c>
      <c r="BH233" s="39">
        <f t="shared" si="9"/>
        <v>4.6508076027741936</v>
      </c>
      <c r="BI233" s="39">
        <f t="shared" si="9"/>
        <v>0</v>
      </c>
      <c r="BJ233" s="39">
        <f t="shared" si="9"/>
        <v>83.714460475999999</v>
      </c>
      <c r="BK233" s="39">
        <f t="shared" si="9"/>
        <v>3629.0410477860878</v>
      </c>
    </row>
    <row r="234" spans="1:63">
      <c r="A234" s="40" t="s">
        <v>18</v>
      </c>
      <c r="B234" s="41" t="s">
        <v>240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3"/>
    </row>
    <row r="235" spans="1:63">
      <c r="A235" s="30"/>
      <c r="B235" s="31" t="s">
        <v>241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61.21715778541936</v>
      </c>
      <c r="I235" s="32">
        <v>3.8724090388387102</v>
      </c>
      <c r="J235" s="32">
        <v>0.14339051580645157</v>
      </c>
      <c r="K235" s="32">
        <v>0.14762213500000002</v>
      </c>
      <c r="L235" s="32">
        <v>27.340735423387098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46.14569725935484</v>
      </c>
      <c r="S235" s="32">
        <v>3.3305495854193543</v>
      </c>
      <c r="T235" s="32">
        <v>0</v>
      </c>
      <c r="U235" s="32">
        <v>0</v>
      </c>
      <c r="V235" s="32">
        <v>12.189385065064515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2.2152369363548385</v>
      </c>
      <c r="AC235" s="32">
        <v>0.28279782958064514</v>
      </c>
      <c r="AD235" s="32">
        <v>0</v>
      </c>
      <c r="AE235" s="32">
        <v>0</v>
      </c>
      <c r="AF235" s="32">
        <v>0.72966417061290312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0.83619944780645139</v>
      </c>
      <c r="AM235" s="32">
        <v>0</v>
      </c>
      <c r="AN235" s="32">
        <v>0</v>
      </c>
      <c r="AO235" s="32">
        <v>0</v>
      </c>
      <c r="AP235" s="32">
        <v>0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405.2900637072907</v>
      </c>
      <c r="AW235" s="32">
        <v>52.342327989516122</v>
      </c>
      <c r="AX235" s="32">
        <v>2.161279712903226E-2</v>
      </c>
      <c r="AY235" s="32">
        <v>0</v>
      </c>
      <c r="AZ235" s="32">
        <v>185.37188144964517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452.67082786468421</v>
      </c>
      <c r="BG235" s="32">
        <v>25.881739135258059</v>
      </c>
      <c r="BH235" s="32">
        <v>0</v>
      </c>
      <c r="BI235" s="32">
        <v>0</v>
      </c>
      <c r="BJ235" s="32">
        <v>61.954867730516142</v>
      </c>
      <c r="BK235" s="33">
        <f t="shared" ref="BK235:BK254" si="10">SUM(C235:BJ235)</f>
        <v>1341.9841658666846</v>
      </c>
    </row>
    <row r="236" spans="1:63">
      <c r="A236" s="30"/>
      <c r="B236" s="31" t="s">
        <v>242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18.526216660387099</v>
      </c>
      <c r="I236" s="32">
        <v>1.0140073928387097</v>
      </c>
      <c r="J236" s="32">
        <v>0</v>
      </c>
      <c r="K236" s="32">
        <v>0</v>
      </c>
      <c r="L236" s="32">
        <v>6.833616099741934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14.685236285387097</v>
      </c>
      <c r="S236" s="32">
        <v>2.1416780611612904</v>
      </c>
      <c r="T236" s="32">
        <v>0</v>
      </c>
      <c r="U236" s="32">
        <v>0</v>
      </c>
      <c r="V236" s="32">
        <v>2.3164577571290326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2.3496091649032258</v>
      </c>
      <c r="AC236" s="32">
        <v>7.8099676806451621E-2</v>
      </c>
      <c r="AD236" s="32">
        <v>0</v>
      </c>
      <c r="AE236" s="32">
        <v>0</v>
      </c>
      <c r="AF236" s="32">
        <v>1.0534790350322583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1.460607479290323</v>
      </c>
      <c r="AM236" s="32">
        <v>1.2850185096774195E-2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141.04517524448389</v>
      </c>
      <c r="AW236" s="32">
        <v>26.173266221774195</v>
      </c>
      <c r="AX236" s="32">
        <v>0.11670707532258064</v>
      </c>
      <c r="AY236" s="32">
        <v>0</v>
      </c>
      <c r="AZ236" s="32">
        <v>56.485693071709676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266.85187818129003</v>
      </c>
      <c r="BG236" s="32">
        <v>86.036550374032217</v>
      </c>
      <c r="BH236" s="32">
        <v>0</v>
      </c>
      <c r="BI236" s="32">
        <v>0</v>
      </c>
      <c r="BJ236" s="32">
        <v>43.671277243000006</v>
      </c>
      <c r="BK236" s="33">
        <f t="shared" si="10"/>
        <v>670.8524052093868</v>
      </c>
    </row>
    <row r="237" spans="1:63">
      <c r="A237" s="30"/>
      <c r="B237" s="31" t="s">
        <v>243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22.400780417677421</v>
      </c>
      <c r="I237" s="32">
        <v>12.705010544161288</v>
      </c>
      <c r="J237" s="32">
        <v>0</v>
      </c>
      <c r="K237" s="32">
        <v>0</v>
      </c>
      <c r="L237" s="32">
        <v>3.1329187178387099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18.541384349387094</v>
      </c>
      <c r="S237" s="32">
        <v>1.1841011905161285</v>
      </c>
      <c r="T237" s="32">
        <v>0</v>
      </c>
      <c r="U237" s="32">
        <v>0</v>
      </c>
      <c r="V237" s="32">
        <v>3.9635098303548379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16.749277132741938</v>
      </c>
      <c r="AC237" s="32">
        <v>0.70037253877419359</v>
      </c>
      <c r="AD237" s="32">
        <v>0</v>
      </c>
      <c r="AE237" s="32">
        <v>0</v>
      </c>
      <c r="AF237" s="32">
        <v>5.7245589170967754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15.811799466677419</v>
      </c>
      <c r="AM237" s="32">
        <v>6.6753960870967743E-2</v>
      </c>
      <c r="AN237" s="32">
        <v>0</v>
      </c>
      <c r="AO237" s="32">
        <v>0</v>
      </c>
      <c r="AP237" s="32">
        <v>4.8756173290322578E-2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772.56291729477448</v>
      </c>
      <c r="AW237" s="32">
        <v>112.15641073606446</v>
      </c>
      <c r="AX237" s="32">
        <v>0.47876033764516124</v>
      </c>
      <c r="AY237" s="32">
        <v>0</v>
      </c>
      <c r="AZ237" s="32">
        <v>175.89322787503224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1428.9748778639464</v>
      </c>
      <c r="BG237" s="32">
        <v>46.713598059483886</v>
      </c>
      <c r="BH237" s="32">
        <v>3.1100471867741937</v>
      </c>
      <c r="BI237" s="32">
        <v>0</v>
      </c>
      <c r="BJ237" s="32">
        <v>97.880961259870986</v>
      </c>
      <c r="BK237" s="33">
        <f t="shared" si="10"/>
        <v>2738.8000238529794</v>
      </c>
    </row>
    <row r="238" spans="1:63">
      <c r="A238" s="30"/>
      <c r="B238" s="31" t="s">
        <v>244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66.052029434032249</v>
      </c>
      <c r="I238" s="32">
        <v>268.95106202335484</v>
      </c>
      <c r="J238" s="32">
        <v>0</v>
      </c>
      <c r="K238" s="32">
        <v>0.10862946</v>
      </c>
      <c r="L238" s="32">
        <v>78.786706606935468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41.067747154741937</v>
      </c>
      <c r="S238" s="32">
        <v>42.016622195741931</v>
      </c>
      <c r="T238" s="32">
        <v>0</v>
      </c>
      <c r="U238" s="32">
        <v>0</v>
      </c>
      <c r="V238" s="32">
        <v>8.355136183096775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3.3404428464838714</v>
      </c>
      <c r="AC238" s="32">
        <v>0.10887752654838709</v>
      </c>
      <c r="AD238" s="32">
        <v>0</v>
      </c>
      <c r="AE238" s="32">
        <v>0</v>
      </c>
      <c r="AF238" s="32">
        <v>1.2897188968064515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2.6290880292258061</v>
      </c>
      <c r="AM238" s="32">
        <v>0</v>
      </c>
      <c r="AN238" s="32">
        <v>0</v>
      </c>
      <c r="AO238" s="32">
        <v>0</v>
      </c>
      <c r="AP238" s="32">
        <v>0</v>
      </c>
      <c r="AQ238" s="32">
        <v>0</v>
      </c>
      <c r="AR238" s="32">
        <v>7.5004546193548391E-2</v>
      </c>
      <c r="AS238" s="32">
        <v>9.9266159999999992E-2</v>
      </c>
      <c r="AT238" s="32">
        <v>0</v>
      </c>
      <c r="AU238" s="32">
        <v>0</v>
      </c>
      <c r="AV238" s="32">
        <v>1947.418395173225</v>
      </c>
      <c r="AW238" s="32">
        <v>139.13456634367748</v>
      </c>
      <c r="AX238" s="32">
        <v>1.2381882252580643</v>
      </c>
      <c r="AY238" s="32">
        <v>0</v>
      </c>
      <c r="AZ238" s="32">
        <v>372.17226321783869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2027.6413809622079</v>
      </c>
      <c r="BG238" s="32">
        <v>56.795574634838722</v>
      </c>
      <c r="BH238" s="32">
        <v>2.7318928206774191</v>
      </c>
      <c r="BI238" s="32">
        <v>0</v>
      </c>
      <c r="BJ238" s="32">
        <v>137.57999219996776</v>
      </c>
      <c r="BK238" s="33">
        <f t="shared" si="10"/>
        <v>5197.5925846408527</v>
      </c>
    </row>
    <row r="239" spans="1:63">
      <c r="A239" s="30"/>
      <c r="B239" s="31" t="s">
        <v>245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1.2474789433225806</v>
      </c>
      <c r="I239" s="32">
        <v>7.2143532258064524E-2</v>
      </c>
      <c r="J239" s="32">
        <v>0</v>
      </c>
      <c r="K239" s="32">
        <v>0</v>
      </c>
      <c r="L239" s="32">
        <v>0.6273121756129032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1.501364830645161</v>
      </c>
      <c r="S239" s="32">
        <v>0</v>
      </c>
      <c r="T239" s="32">
        <v>0</v>
      </c>
      <c r="U239" s="32">
        <v>0</v>
      </c>
      <c r="V239" s="32">
        <v>0.88799447638709705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4.3811142516129033E-2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1.0269642193548383E-2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22.177611478903231</v>
      </c>
      <c r="AW239" s="32">
        <v>1.243276647935484</v>
      </c>
      <c r="AX239" s="32">
        <v>0</v>
      </c>
      <c r="AY239" s="32">
        <v>0</v>
      </c>
      <c r="AZ239" s="32">
        <v>30.228670442290312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30.407036309678986</v>
      </c>
      <c r="BG239" s="32">
        <v>0.83850836145161289</v>
      </c>
      <c r="BH239" s="32">
        <v>0</v>
      </c>
      <c r="BI239" s="32">
        <v>0</v>
      </c>
      <c r="BJ239" s="32">
        <v>6.8628475320322595</v>
      </c>
      <c r="BK239" s="33">
        <f t="shared" si="10"/>
        <v>96.148325515227384</v>
      </c>
    </row>
    <row r="240" spans="1:63">
      <c r="A240" s="30"/>
      <c r="B240" s="31" t="s">
        <v>246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6.098506679064517</v>
      </c>
      <c r="I240" s="32">
        <v>3.0135930056129032</v>
      </c>
      <c r="J240" s="32">
        <v>0</v>
      </c>
      <c r="K240" s="32">
        <v>0</v>
      </c>
      <c r="L240" s="32">
        <v>8.3900300521612898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7.1071950018709673</v>
      </c>
      <c r="S240" s="32">
        <v>0.77973273329032267</v>
      </c>
      <c r="T240" s="32">
        <v>0.62867516129032264</v>
      </c>
      <c r="U240" s="32">
        <v>0</v>
      </c>
      <c r="V240" s="32">
        <v>8.1460995078709661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0.5662277734516129</v>
      </c>
      <c r="AC240" s="32">
        <v>2.4015451612903228E-2</v>
      </c>
      <c r="AD240" s="32">
        <v>0</v>
      </c>
      <c r="AE240" s="32">
        <v>0</v>
      </c>
      <c r="AF240" s="32">
        <v>0.34326836754838708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0.191624393</v>
      </c>
      <c r="AM240" s="32">
        <v>0</v>
      </c>
      <c r="AN240" s="32">
        <v>0</v>
      </c>
      <c r="AO240" s="32">
        <v>0</v>
      </c>
      <c r="AP240" s="32">
        <v>6.003862903225806E-2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188.00337067354852</v>
      </c>
      <c r="AW240" s="32">
        <v>32.669692134193546</v>
      </c>
      <c r="AX240" s="32">
        <v>0</v>
      </c>
      <c r="AY240" s="32">
        <v>0</v>
      </c>
      <c r="AZ240" s="32">
        <v>242.13929916667746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375.35776627185055</v>
      </c>
      <c r="BG240" s="32">
        <v>35.30848713061291</v>
      </c>
      <c r="BH240" s="32">
        <v>2.4015451612903225</v>
      </c>
      <c r="BI240" s="32">
        <v>0</v>
      </c>
      <c r="BJ240" s="32">
        <v>152.96226504719357</v>
      </c>
      <c r="BK240" s="33">
        <f t="shared" si="10"/>
        <v>1064.1914323411734</v>
      </c>
    </row>
    <row r="241" spans="1:63">
      <c r="A241" s="30"/>
      <c r="B241" s="31" t="s">
        <v>247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5.6100329375161291</v>
      </c>
      <c r="I241" s="32">
        <v>1.0063996774193549</v>
      </c>
      <c r="J241" s="32">
        <v>0</v>
      </c>
      <c r="K241" s="32">
        <v>0</v>
      </c>
      <c r="L241" s="32">
        <v>1.8157463681612904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4.8580927633225803</v>
      </c>
      <c r="S241" s="32">
        <v>1.0063996774193548E-3</v>
      </c>
      <c r="T241" s="32">
        <v>2.0127993548387098</v>
      </c>
      <c r="U241" s="32">
        <v>0</v>
      </c>
      <c r="V241" s="32">
        <v>0.95461195599999993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0.40602239325806472</v>
      </c>
      <c r="AC241" s="32">
        <v>2.5130991935483869E-2</v>
      </c>
      <c r="AD241" s="32">
        <v>0</v>
      </c>
      <c r="AE241" s="32">
        <v>0</v>
      </c>
      <c r="AF241" s="32">
        <v>5.0261983870967739E-2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0.16907209316129029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2">
        <v>128.25324594087095</v>
      </c>
      <c r="AW241" s="32">
        <v>9.3329437078709674</v>
      </c>
      <c r="AX241" s="32">
        <v>0</v>
      </c>
      <c r="AY241" s="32">
        <v>0</v>
      </c>
      <c r="AZ241" s="32">
        <v>21.856855396741931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143.46819430923452</v>
      </c>
      <c r="BG241" s="32">
        <v>9.021194621967739</v>
      </c>
      <c r="BH241" s="32">
        <v>3.0157190322580645</v>
      </c>
      <c r="BI241" s="32">
        <v>0</v>
      </c>
      <c r="BJ241" s="32">
        <v>19.071336224258062</v>
      </c>
      <c r="BK241" s="33">
        <f t="shared" si="10"/>
        <v>350.92866615236358</v>
      </c>
    </row>
    <row r="242" spans="1:63">
      <c r="A242" s="30"/>
      <c r="B242" s="31" t="s">
        <v>248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11.906628061999998</v>
      </c>
      <c r="I242" s="32">
        <v>0.8760801029677423</v>
      </c>
      <c r="J242" s="32">
        <v>0</v>
      </c>
      <c r="K242" s="32">
        <v>0</v>
      </c>
      <c r="L242" s="32">
        <v>6.7445791088709672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8.328170324935483</v>
      </c>
      <c r="S242" s="32">
        <v>0.41967972006451615</v>
      </c>
      <c r="T242" s="32">
        <v>0</v>
      </c>
      <c r="U242" s="32">
        <v>0</v>
      </c>
      <c r="V242" s="32">
        <v>0.88446404445161275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0.48995973561290324</v>
      </c>
      <c r="AC242" s="32">
        <v>0</v>
      </c>
      <c r="AD242" s="32">
        <v>0</v>
      </c>
      <c r="AE242" s="32">
        <v>0</v>
      </c>
      <c r="AF242" s="32">
        <v>5.0154934193548398E-2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0.52325744438709676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117.02031674806453</v>
      </c>
      <c r="AW242" s="32">
        <v>17.996655329322582</v>
      </c>
      <c r="AX242" s="32">
        <v>0</v>
      </c>
      <c r="AY242" s="32">
        <v>0</v>
      </c>
      <c r="AZ242" s="32">
        <v>43.040199262870964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116.79627076369096</v>
      </c>
      <c r="BG242" s="32">
        <v>5.272557413612903</v>
      </c>
      <c r="BH242" s="32">
        <v>0</v>
      </c>
      <c r="BI242" s="32">
        <v>0</v>
      </c>
      <c r="BJ242" s="32">
        <v>13.928142928032264</v>
      </c>
      <c r="BK242" s="33">
        <f t="shared" si="10"/>
        <v>344.2771159230781</v>
      </c>
    </row>
    <row r="243" spans="1:63">
      <c r="A243" s="30"/>
      <c r="B243" s="31" t="s">
        <v>249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5.7621655938064507</v>
      </c>
      <c r="I243" s="32">
        <v>1.5587993505483866</v>
      </c>
      <c r="J243" s="32">
        <v>0</v>
      </c>
      <c r="K243" s="32">
        <v>0</v>
      </c>
      <c r="L243" s="32">
        <v>1.986059763903226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5.7310616867741926</v>
      </c>
      <c r="S243" s="32">
        <v>0.22287040309677428</v>
      </c>
      <c r="T243" s="32">
        <v>0</v>
      </c>
      <c r="U243" s="32">
        <v>0</v>
      </c>
      <c r="V243" s="32">
        <v>1.4316698153548388</v>
      </c>
      <c r="W243" s="32">
        <v>0</v>
      </c>
      <c r="X243" s="32">
        <v>3.5101229032258058E-4</v>
      </c>
      <c r="Y243" s="32">
        <v>0</v>
      </c>
      <c r="Z243" s="32">
        <v>0</v>
      </c>
      <c r="AA243" s="32">
        <v>0</v>
      </c>
      <c r="AB243" s="32">
        <v>18.131837368870961</v>
      </c>
      <c r="AC243" s="32">
        <v>1.3297882988387097</v>
      </c>
      <c r="AD243" s="32">
        <v>0</v>
      </c>
      <c r="AE243" s="32">
        <v>0</v>
      </c>
      <c r="AF243" s="32">
        <v>8.4803112497096773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12.467511244225804</v>
      </c>
      <c r="AM243" s="32">
        <v>0.15351993687096771</v>
      </c>
      <c r="AN243" s="32">
        <v>0</v>
      </c>
      <c r="AO243" s="32">
        <v>0</v>
      </c>
      <c r="AP243" s="32">
        <v>1.3793621653870967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521.52086822938622</v>
      </c>
      <c r="AW243" s="32">
        <v>28.313118886999998</v>
      </c>
      <c r="AX243" s="32">
        <v>3.482989424258065</v>
      </c>
      <c r="AY243" s="32">
        <v>0</v>
      </c>
      <c r="AZ243" s="32">
        <v>57.955212445516132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861.26697288659011</v>
      </c>
      <c r="BG243" s="32">
        <v>60.683375228193562</v>
      </c>
      <c r="BH243" s="32">
        <v>1.6151950618064526</v>
      </c>
      <c r="BI243" s="32">
        <v>0</v>
      </c>
      <c r="BJ243" s="32">
        <v>41.552392354548374</v>
      </c>
      <c r="BK243" s="33">
        <f t="shared" si="10"/>
        <v>1635.0254324069765</v>
      </c>
    </row>
    <row r="244" spans="1:63">
      <c r="A244" s="30"/>
      <c r="B244" s="31" t="s">
        <v>250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23.323794321645163</v>
      </c>
      <c r="I244" s="32">
        <v>10.726131414774191</v>
      </c>
      <c r="J244" s="32">
        <v>0</v>
      </c>
      <c r="K244" s="32">
        <v>3.3146716E-2</v>
      </c>
      <c r="L244" s="32">
        <v>83.510927399935511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30.924223642999998</v>
      </c>
      <c r="S244" s="32">
        <v>2.2810116942258065</v>
      </c>
      <c r="T244" s="32">
        <v>0</v>
      </c>
      <c r="U244" s="32">
        <v>0</v>
      </c>
      <c r="V244" s="32">
        <v>1.8636755352903231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2.7985817222903226</v>
      </c>
      <c r="AC244" s="32">
        <v>0</v>
      </c>
      <c r="AD244" s="32">
        <v>0</v>
      </c>
      <c r="AE244" s="32">
        <v>0</v>
      </c>
      <c r="AF244" s="32">
        <v>0.52788291629032258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1.2701368265161288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0.11535369958064512</v>
      </c>
      <c r="AT244" s="32">
        <v>0</v>
      </c>
      <c r="AU244" s="32">
        <v>0</v>
      </c>
      <c r="AV244" s="32">
        <v>771.71630431199969</v>
      </c>
      <c r="AW244" s="32">
        <v>40.463688660225792</v>
      </c>
      <c r="AX244" s="32">
        <v>0.19329890583870973</v>
      </c>
      <c r="AY244" s="32">
        <v>0</v>
      </c>
      <c r="AZ244" s="32">
        <v>79.986492334516129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936.60804199736913</v>
      </c>
      <c r="BG244" s="32">
        <v>23.858856355322587</v>
      </c>
      <c r="BH244" s="32">
        <v>0.45520880606451608</v>
      </c>
      <c r="BI244" s="32">
        <v>0</v>
      </c>
      <c r="BJ244" s="32">
        <v>54.941579816774201</v>
      </c>
      <c r="BK244" s="33">
        <f t="shared" si="10"/>
        <v>2065.5983370776594</v>
      </c>
    </row>
    <row r="245" spans="1:63">
      <c r="A245" s="30"/>
      <c r="B245" s="31" t="s">
        <v>251</v>
      </c>
      <c r="C245" s="32">
        <v>0</v>
      </c>
      <c r="D245" s="32">
        <v>0</v>
      </c>
      <c r="E245" s="32">
        <v>0</v>
      </c>
      <c r="F245" s="32">
        <v>0</v>
      </c>
      <c r="G245" s="32">
        <v>0</v>
      </c>
      <c r="H245" s="32">
        <v>0.59435597909677418</v>
      </c>
      <c r="I245" s="32">
        <v>0.64614521329032226</v>
      </c>
      <c r="J245" s="32">
        <v>0</v>
      </c>
      <c r="K245" s="32">
        <v>0</v>
      </c>
      <c r="L245" s="32">
        <v>0.28663596703225802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0.51609783664516129</v>
      </c>
      <c r="S245" s="32">
        <v>6.7681387741935495E-3</v>
      </c>
      <c r="T245" s="32">
        <v>0</v>
      </c>
      <c r="U245" s="32">
        <v>0</v>
      </c>
      <c r="V245" s="32">
        <v>0.15637110754838707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4.6391875568064522</v>
      </c>
      <c r="AC245" s="32">
        <v>0.12232825806451612</v>
      </c>
      <c r="AD245" s="32">
        <v>0</v>
      </c>
      <c r="AE245" s="32">
        <v>0</v>
      </c>
      <c r="AF245" s="32">
        <v>2.2214811664516132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1.9430491703870971</v>
      </c>
      <c r="AM245" s="32">
        <v>4.7225430322580642E-2</v>
      </c>
      <c r="AN245" s="32">
        <v>0</v>
      </c>
      <c r="AO245" s="32">
        <v>0</v>
      </c>
      <c r="AP245" s="32">
        <v>0</v>
      </c>
      <c r="AQ245" s="32">
        <v>0</v>
      </c>
      <c r="AR245" s="32">
        <v>0</v>
      </c>
      <c r="AS245" s="32">
        <v>0</v>
      </c>
      <c r="AT245" s="32">
        <v>0</v>
      </c>
      <c r="AU245" s="32">
        <v>0</v>
      </c>
      <c r="AV245" s="32">
        <v>89.721349774032291</v>
      </c>
      <c r="AW245" s="32">
        <v>4.5982848307419353</v>
      </c>
      <c r="AX245" s="32">
        <v>0</v>
      </c>
      <c r="AY245" s="32">
        <v>0</v>
      </c>
      <c r="AZ245" s="32">
        <v>5.6761498893870979</v>
      </c>
      <c r="BA245" s="32">
        <v>0</v>
      </c>
      <c r="BB245" s="32">
        <v>0</v>
      </c>
      <c r="BC245" s="32">
        <v>0</v>
      </c>
      <c r="BD245" s="32">
        <v>0</v>
      </c>
      <c r="BE245" s="32">
        <v>0</v>
      </c>
      <c r="BF245" s="32">
        <v>164.77729423422238</v>
      </c>
      <c r="BG245" s="32">
        <v>2.2728713235161293</v>
      </c>
      <c r="BH245" s="32">
        <v>0</v>
      </c>
      <c r="BI245" s="32">
        <v>0</v>
      </c>
      <c r="BJ245" s="32">
        <v>2.5316000011290334</v>
      </c>
      <c r="BK245" s="33">
        <f t="shared" si="10"/>
        <v>280.75719587744823</v>
      </c>
    </row>
    <row r="246" spans="1:63">
      <c r="A246" s="30"/>
      <c r="B246" s="31" t="s">
        <v>252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104.85411241954841</v>
      </c>
      <c r="I246" s="32">
        <v>71.511157053419353</v>
      </c>
      <c r="J246" s="32">
        <v>0</v>
      </c>
      <c r="K246" s="32">
        <v>0</v>
      </c>
      <c r="L246" s="32">
        <v>33.892063036193548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83.661644145483876</v>
      </c>
      <c r="S246" s="32">
        <v>22.78562698777419</v>
      </c>
      <c r="T246" s="32">
        <v>0</v>
      </c>
      <c r="U246" s="32">
        <v>0</v>
      </c>
      <c r="V246" s="32">
        <v>18.307095961483871</v>
      </c>
      <c r="W246" s="32">
        <v>0</v>
      </c>
      <c r="X246" s="32">
        <v>6.0700016774193561E-3</v>
      </c>
      <c r="Y246" s="32">
        <v>0</v>
      </c>
      <c r="Z246" s="32">
        <v>0</v>
      </c>
      <c r="AA246" s="32">
        <v>0</v>
      </c>
      <c r="AB246" s="32">
        <v>8.633665232806452</v>
      </c>
      <c r="AC246" s="32">
        <v>0.50500821112903216</v>
      </c>
      <c r="AD246" s="32">
        <v>0</v>
      </c>
      <c r="AE246" s="32">
        <v>0</v>
      </c>
      <c r="AF246" s="32">
        <v>7.3652294929032243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7.0762148423548403</v>
      </c>
      <c r="AM246" s="32">
        <v>4.848733677419355E-3</v>
      </c>
      <c r="AN246" s="32">
        <v>0</v>
      </c>
      <c r="AO246" s="32">
        <v>0</v>
      </c>
      <c r="AP246" s="32">
        <v>6.505178132258066E-2</v>
      </c>
      <c r="AQ246" s="32">
        <v>0</v>
      </c>
      <c r="AR246" s="32">
        <v>1.4301788841935488</v>
      </c>
      <c r="AS246" s="32">
        <v>0</v>
      </c>
      <c r="AT246" s="32">
        <v>0</v>
      </c>
      <c r="AU246" s="32">
        <v>0</v>
      </c>
      <c r="AV246" s="32">
        <v>1189.1395296554197</v>
      </c>
      <c r="AW246" s="32">
        <v>172.80447997680648</v>
      </c>
      <c r="AX246" s="32">
        <v>0</v>
      </c>
      <c r="AY246" s="32">
        <v>0</v>
      </c>
      <c r="AZ246" s="32">
        <v>544.78315919787076</v>
      </c>
      <c r="BA246" s="32">
        <v>0</v>
      </c>
      <c r="BB246" s="32">
        <v>0</v>
      </c>
      <c r="BC246" s="32">
        <v>0</v>
      </c>
      <c r="BD246" s="32">
        <v>0</v>
      </c>
      <c r="BE246" s="32">
        <v>0</v>
      </c>
      <c r="BF246" s="32">
        <v>1437.7643276882136</v>
      </c>
      <c r="BG246" s="32">
        <v>87.233323674419353</v>
      </c>
      <c r="BH246" s="32">
        <v>2.2940506239677427</v>
      </c>
      <c r="BI246" s="32">
        <v>0</v>
      </c>
      <c r="BJ246" s="32">
        <v>188.11503571748392</v>
      </c>
      <c r="BK246" s="33">
        <f t="shared" si="10"/>
        <v>3982.2318733181496</v>
      </c>
    </row>
    <row r="247" spans="1:63">
      <c r="A247" s="30"/>
      <c r="B247" s="31" t="s">
        <v>253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59.652933924419344</v>
      </c>
      <c r="I247" s="32">
        <v>29.900550842000001</v>
      </c>
      <c r="J247" s="32">
        <v>0</v>
      </c>
      <c r="K247" s="32">
        <v>0</v>
      </c>
      <c r="L247" s="32">
        <v>20.847829909193543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46.952184094032248</v>
      </c>
      <c r="S247" s="32">
        <v>26.49844888974194</v>
      </c>
      <c r="T247" s="32">
        <v>4.8877708645161291E-2</v>
      </c>
      <c r="U247" s="32">
        <v>0</v>
      </c>
      <c r="V247" s="32">
        <v>6.6703176511935496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3.2775912658387099</v>
      </c>
      <c r="AC247" s="32">
        <v>0</v>
      </c>
      <c r="AD247" s="32">
        <v>0</v>
      </c>
      <c r="AE247" s="32">
        <v>0</v>
      </c>
      <c r="AF247" s="32">
        <v>0.33395749996774193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3.882181486483872</v>
      </c>
      <c r="AM247" s="32">
        <v>0</v>
      </c>
      <c r="AN247" s="32">
        <v>0</v>
      </c>
      <c r="AO247" s="32">
        <v>0</v>
      </c>
      <c r="AP247" s="32">
        <v>9.5659412354838713E-2</v>
      </c>
      <c r="AQ247" s="32">
        <v>0</v>
      </c>
      <c r="AR247" s="32">
        <v>0</v>
      </c>
      <c r="AS247" s="32">
        <v>0</v>
      </c>
      <c r="AT247" s="32">
        <v>0</v>
      </c>
      <c r="AU247" s="32">
        <v>0</v>
      </c>
      <c r="AV247" s="32">
        <v>599.86280088809633</v>
      </c>
      <c r="AW247" s="32">
        <v>64.304966151709692</v>
      </c>
      <c r="AX247" s="32">
        <v>0</v>
      </c>
      <c r="AY247" s="32">
        <v>0</v>
      </c>
      <c r="AZ247" s="32">
        <v>220.14509817964512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703.94446937901057</v>
      </c>
      <c r="BG247" s="32">
        <v>35.296769694290319</v>
      </c>
      <c r="BH247" s="32">
        <v>2.7310242157741942</v>
      </c>
      <c r="BI247" s="32">
        <v>0</v>
      </c>
      <c r="BJ247" s="32">
        <v>96.636324933096788</v>
      </c>
      <c r="BK247" s="33">
        <f t="shared" si="10"/>
        <v>1921.081986125494</v>
      </c>
    </row>
    <row r="248" spans="1:63">
      <c r="A248" s="30"/>
      <c r="B248" s="31" t="s">
        <v>254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7.5429281442903218</v>
      </c>
      <c r="I248" s="32">
        <v>6.7751659217741942</v>
      </c>
      <c r="J248" s="32">
        <v>0</v>
      </c>
      <c r="K248" s="32">
        <v>0</v>
      </c>
      <c r="L248" s="32">
        <v>1.7029921070645158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6.5704211236774208</v>
      </c>
      <c r="S248" s="32">
        <v>0.32269351506451593</v>
      </c>
      <c r="T248" s="32">
        <v>0</v>
      </c>
      <c r="U248" s="32">
        <v>0</v>
      </c>
      <c r="V248" s="32">
        <v>3.1274194260967736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1.6473857137419352</v>
      </c>
      <c r="AC248" s="32">
        <v>0</v>
      </c>
      <c r="AD248" s="32">
        <v>0</v>
      </c>
      <c r="AE248" s="32">
        <v>0</v>
      </c>
      <c r="AF248" s="32">
        <v>0.96660431622580656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0.61967327132258054</v>
      </c>
      <c r="AM248" s="32">
        <v>0</v>
      </c>
      <c r="AN248" s="32">
        <v>0</v>
      </c>
      <c r="AO248" s="32">
        <v>0</v>
      </c>
      <c r="AP248" s="32">
        <v>9.7786859838709661E-2</v>
      </c>
      <c r="AQ248" s="32">
        <v>0</v>
      </c>
      <c r="AR248" s="32">
        <v>0</v>
      </c>
      <c r="AS248" s="32">
        <v>1.4196792258064511E-3</v>
      </c>
      <c r="AT248" s="32">
        <v>0</v>
      </c>
      <c r="AU248" s="32">
        <v>0</v>
      </c>
      <c r="AV248" s="32">
        <v>313.06737535106453</v>
      </c>
      <c r="AW248" s="32">
        <v>31.74697283554838</v>
      </c>
      <c r="AX248" s="32">
        <v>4.1170697548387099E-2</v>
      </c>
      <c r="AY248" s="32">
        <v>0</v>
      </c>
      <c r="AZ248" s="32">
        <v>48.821345043580664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451.62558346743907</v>
      </c>
      <c r="BG248" s="32">
        <v>14.066085146387094</v>
      </c>
      <c r="BH248" s="32">
        <v>4.5484921952258039</v>
      </c>
      <c r="BI248" s="32">
        <v>0</v>
      </c>
      <c r="BJ248" s="32">
        <v>45.749663048419372</v>
      </c>
      <c r="BK248" s="33">
        <f t="shared" si="10"/>
        <v>939.04117786353584</v>
      </c>
    </row>
    <row r="249" spans="1:63">
      <c r="A249" s="30"/>
      <c r="B249" s="31" t="s">
        <v>255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69.96534651954839</v>
      </c>
      <c r="I249" s="32">
        <v>18.972793228193545</v>
      </c>
      <c r="J249" s="32">
        <v>0</v>
      </c>
      <c r="K249" s="32">
        <v>0</v>
      </c>
      <c r="L249" s="32">
        <v>21.686404789096766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41.924030409548386</v>
      </c>
      <c r="S249" s="32">
        <v>26.690165026516127</v>
      </c>
      <c r="T249" s="32">
        <v>6.4374155666774193</v>
      </c>
      <c r="U249" s="32">
        <v>0</v>
      </c>
      <c r="V249" s="32">
        <v>17.203373067741936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2.2314881509999998</v>
      </c>
      <c r="AC249" s="32">
        <v>0.13824566232258065</v>
      </c>
      <c r="AD249" s="32">
        <v>0</v>
      </c>
      <c r="AE249" s="32">
        <v>0</v>
      </c>
      <c r="AF249" s="32">
        <v>2.2513364708387096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1.7041593353225803</v>
      </c>
      <c r="AM249" s="32">
        <v>0</v>
      </c>
      <c r="AN249" s="32">
        <v>0</v>
      </c>
      <c r="AO249" s="32">
        <v>0</v>
      </c>
      <c r="AP249" s="32">
        <v>6.4398965225806404E-2</v>
      </c>
      <c r="AQ249" s="32">
        <v>0</v>
      </c>
      <c r="AR249" s="32">
        <v>9.5243928064516117E-3</v>
      </c>
      <c r="AS249" s="32">
        <v>5.8015775483870975E-3</v>
      </c>
      <c r="AT249" s="32">
        <v>0</v>
      </c>
      <c r="AU249" s="32">
        <v>0</v>
      </c>
      <c r="AV249" s="32">
        <v>1916.8649229259356</v>
      </c>
      <c r="AW249" s="32">
        <v>173.95716686951616</v>
      </c>
      <c r="AX249" s="32">
        <v>0.19540620045161294</v>
      </c>
      <c r="AY249" s="32">
        <v>0</v>
      </c>
      <c r="AZ249" s="32">
        <v>443.01727976803227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1580.1656185451975</v>
      </c>
      <c r="BG249" s="32">
        <v>91.449710240935474</v>
      </c>
      <c r="BH249" s="32">
        <v>12.658519157612904</v>
      </c>
      <c r="BI249" s="32">
        <v>0</v>
      </c>
      <c r="BJ249" s="32">
        <v>279.97544411364515</v>
      </c>
      <c r="BK249" s="33">
        <f t="shared" si="10"/>
        <v>4707.5685509837149</v>
      </c>
    </row>
    <row r="250" spans="1:63">
      <c r="A250" s="30"/>
      <c r="B250" s="31" t="s">
        <v>256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1.9516697158709677</v>
      </c>
      <c r="I250" s="32">
        <v>0.68679285490322584</v>
      </c>
      <c r="J250" s="32">
        <v>0</v>
      </c>
      <c r="K250" s="32">
        <v>0</v>
      </c>
      <c r="L250" s="32">
        <v>0.36538927419354844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2.1497899332580643</v>
      </c>
      <c r="S250" s="32">
        <v>1.2087133870967743E-3</v>
      </c>
      <c r="T250" s="32">
        <v>0</v>
      </c>
      <c r="U250" s="32">
        <v>0</v>
      </c>
      <c r="V250" s="32">
        <v>0.26303285419354833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1.4274915017419354</v>
      </c>
      <c r="AC250" s="32">
        <v>0</v>
      </c>
      <c r="AD250" s="32">
        <v>0</v>
      </c>
      <c r="AE250" s="32">
        <v>0</v>
      </c>
      <c r="AF250" s="32">
        <v>0.84078897919354822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0.27149930864516136</v>
      </c>
      <c r="AM250" s="32">
        <v>0</v>
      </c>
      <c r="AN250" s="32">
        <v>0</v>
      </c>
      <c r="AO250" s="32">
        <v>0</v>
      </c>
      <c r="AP250" s="32">
        <v>1.9854690322580648E-4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137.85447837203222</v>
      </c>
      <c r="AW250" s="32">
        <v>6.9764121229354812</v>
      </c>
      <c r="AX250" s="32">
        <v>0</v>
      </c>
      <c r="AY250" s="32">
        <v>0</v>
      </c>
      <c r="AZ250" s="32">
        <v>11.958412443451614</v>
      </c>
      <c r="BA250" s="32">
        <v>0</v>
      </c>
      <c r="BB250" s="32">
        <v>0</v>
      </c>
      <c r="BC250" s="32">
        <v>0</v>
      </c>
      <c r="BD250" s="32">
        <v>0</v>
      </c>
      <c r="BE250" s="32">
        <v>0</v>
      </c>
      <c r="BF250" s="32">
        <v>212.65289729423085</v>
      </c>
      <c r="BG250" s="32">
        <v>3.7533518955483873</v>
      </c>
      <c r="BH250" s="32">
        <v>1.6168518034516131</v>
      </c>
      <c r="BI250" s="32">
        <v>0</v>
      </c>
      <c r="BJ250" s="32">
        <v>7.468429939451612</v>
      </c>
      <c r="BK250" s="33">
        <f t="shared" si="10"/>
        <v>390.23869555339206</v>
      </c>
    </row>
    <row r="251" spans="1:63">
      <c r="A251" s="30"/>
      <c r="B251" s="31" t="s">
        <v>257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46.37732612112903</v>
      </c>
      <c r="I251" s="32">
        <v>332.21484849380641</v>
      </c>
      <c r="J251" s="32">
        <v>0.36032643783870966</v>
      </c>
      <c r="K251" s="32">
        <v>0</v>
      </c>
      <c r="L251" s="32">
        <v>7.2274873869354845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5.9534538251612927</v>
      </c>
      <c r="S251" s="32">
        <v>36.819366294032257</v>
      </c>
      <c r="T251" s="32">
        <v>0</v>
      </c>
      <c r="U251" s="32">
        <v>0</v>
      </c>
      <c r="V251" s="32">
        <v>1.789512228032258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1.1163667002903226</v>
      </c>
      <c r="AC251" s="32">
        <v>1.9904892903225813E-3</v>
      </c>
      <c r="AD251" s="32">
        <v>0</v>
      </c>
      <c r="AE251" s="32">
        <v>0</v>
      </c>
      <c r="AF251" s="32">
        <v>3.3851136229354846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8.0010919838709685E-2</v>
      </c>
      <c r="AM251" s="32">
        <v>0</v>
      </c>
      <c r="AN251" s="32">
        <v>0</v>
      </c>
      <c r="AO251" s="32">
        <v>0</v>
      </c>
      <c r="AP251" s="32">
        <v>0</v>
      </c>
      <c r="AQ251" s="32">
        <v>0</v>
      </c>
      <c r="AR251" s="32">
        <v>0</v>
      </c>
      <c r="AS251" s="32">
        <v>0</v>
      </c>
      <c r="AT251" s="32">
        <v>0</v>
      </c>
      <c r="AU251" s="32">
        <v>0</v>
      </c>
      <c r="AV251" s="32">
        <v>86.246687585548401</v>
      </c>
      <c r="AW251" s="32">
        <v>41.238330872709675</v>
      </c>
      <c r="AX251" s="32">
        <v>0</v>
      </c>
      <c r="AY251" s="32">
        <v>0</v>
      </c>
      <c r="AZ251" s="32">
        <v>23.490884467548387</v>
      </c>
      <c r="BA251" s="32">
        <v>0</v>
      </c>
      <c r="BB251" s="32">
        <v>0</v>
      </c>
      <c r="BC251" s="32">
        <v>0</v>
      </c>
      <c r="BD251" s="32">
        <v>0</v>
      </c>
      <c r="BE251" s="32">
        <v>0</v>
      </c>
      <c r="BF251" s="32">
        <v>40.365472746049406</v>
      </c>
      <c r="BG251" s="32">
        <v>2.5373186030322579</v>
      </c>
      <c r="BH251" s="32">
        <v>0</v>
      </c>
      <c r="BI251" s="32">
        <v>0</v>
      </c>
      <c r="BJ251" s="32">
        <v>2.023559791483871</v>
      </c>
      <c r="BK251" s="33">
        <f t="shared" si="10"/>
        <v>631.22805658566233</v>
      </c>
    </row>
    <row r="252" spans="1:63">
      <c r="A252" s="30"/>
      <c r="B252" s="31" t="s">
        <v>258</v>
      </c>
      <c r="C252" s="32">
        <v>0</v>
      </c>
      <c r="D252" s="32">
        <v>0</v>
      </c>
      <c r="E252" s="32">
        <v>0</v>
      </c>
      <c r="F252" s="32">
        <v>0</v>
      </c>
      <c r="G252" s="32">
        <v>0</v>
      </c>
      <c r="H252" s="32">
        <v>82.252135390032251</v>
      </c>
      <c r="I252" s="32">
        <v>147.32184691583873</v>
      </c>
      <c r="J252" s="32">
        <v>0</v>
      </c>
      <c r="K252" s="32">
        <v>0</v>
      </c>
      <c r="L252" s="32">
        <v>65.819511639225809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55.785198325419351</v>
      </c>
      <c r="S252" s="32">
        <v>44.206111226548387</v>
      </c>
      <c r="T252" s="32">
        <v>0</v>
      </c>
      <c r="U252" s="32">
        <v>0</v>
      </c>
      <c r="V252" s="32">
        <v>7.7149370301290308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20.690474181741941</v>
      </c>
      <c r="AC252" s="32">
        <v>0.22166617358064519</v>
      </c>
      <c r="AD252" s="32">
        <v>0</v>
      </c>
      <c r="AE252" s="32">
        <v>0</v>
      </c>
      <c r="AF252" s="32">
        <v>5.4569960584516126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15.221196735967744</v>
      </c>
      <c r="AM252" s="32">
        <v>1.1809317096774194E-2</v>
      </c>
      <c r="AN252" s="32">
        <v>0</v>
      </c>
      <c r="AO252" s="32">
        <v>0</v>
      </c>
      <c r="AP252" s="32">
        <v>5.8133670129032242E-2</v>
      </c>
      <c r="AQ252" s="32">
        <v>0</v>
      </c>
      <c r="AR252" s="32">
        <v>0.70501690967741937</v>
      </c>
      <c r="AS252" s="32">
        <v>5.1377609677419342E-3</v>
      </c>
      <c r="AT252" s="32">
        <v>0</v>
      </c>
      <c r="AU252" s="32">
        <v>0</v>
      </c>
      <c r="AV252" s="32">
        <v>1335.1077102671929</v>
      </c>
      <c r="AW252" s="32">
        <v>145.6050617667419</v>
      </c>
      <c r="AX252" s="32">
        <v>2.3738925967741936E-2</v>
      </c>
      <c r="AY252" s="32">
        <v>0</v>
      </c>
      <c r="AZ252" s="32">
        <v>361.19576699712906</v>
      </c>
      <c r="BA252" s="32">
        <v>0</v>
      </c>
      <c r="BB252" s="32">
        <v>0</v>
      </c>
      <c r="BC252" s="32">
        <v>0</v>
      </c>
      <c r="BD252" s="32">
        <v>0</v>
      </c>
      <c r="BE252" s="32">
        <v>0</v>
      </c>
      <c r="BF252" s="32">
        <v>1784.9873395129421</v>
      </c>
      <c r="BG252" s="32">
        <v>44.317514048838703</v>
      </c>
      <c r="BH252" s="32">
        <v>3.8321698021612907</v>
      </c>
      <c r="BI252" s="32">
        <v>0</v>
      </c>
      <c r="BJ252" s="32">
        <v>129.04301638848386</v>
      </c>
      <c r="BK252" s="33">
        <f t="shared" si="10"/>
        <v>4249.5824890442636</v>
      </c>
    </row>
    <row r="253" spans="1:63">
      <c r="A253" s="30"/>
      <c r="B253" s="31" t="s">
        <v>259</v>
      </c>
      <c r="C253" s="32">
        <v>0</v>
      </c>
      <c r="D253" s="32">
        <v>0</v>
      </c>
      <c r="E253" s="32">
        <v>0</v>
      </c>
      <c r="F253" s="32">
        <v>0</v>
      </c>
      <c r="G253" s="32">
        <v>0</v>
      </c>
      <c r="H253" s="32">
        <v>31.371239795387087</v>
      </c>
      <c r="I253" s="32">
        <v>898.99512129961272</v>
      </c>
      <c r="J253" s="32">
        <v>7.1375630774193552E-2</v>
      </c>
      <c r="K253" s="32">
        <v>0</v>
      </c>
      <c r="L253" s="32">
        <v>253.75791446758058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15.30216091664516</v>
      </c>
      <c r="S253" s="32">
        <v>55.060863037225808</v>
      </c>
      <c r="T253" s="32">
        <v>0</v>
      </c>
      <c r="U253" s="32">
        <v>0</v>
      </c>
      <c r="V253" s="32">
        <v>10.860557552580646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1.9625196378064516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2">
        <v>0</v>
      </c>
      <c r="AL253" s="32">
        <v>0.65744864825806448</v>
      </c>
      <c r="AM253" s="32">
        <v>0</v>
      </c>
      <c r="AN253" s="32">
        <v>0</v>
      </c>
      <c r="AO253" s="32">
        <v>0</v>
      </c>
      <c r="AP253" s="32">
        <v>0</v>
      </c>
      <c r="AQ253" s="32">
        <v>0</v>
      </c>
      <c r="AR253" s="32">
        <v>0</v>
      </c>
      <c r="AS253" s="32">
        <v>0</v>
      </c>
      <c r="AT253" s="32">
        <v>0</v>
      </c>
      <c r="AU253" s="32">
        <v>0</v>
      </c>
      <c r="AV253" s="32">
        <v>102.40137211270962</v>
      </c>
      <c r="AW253" s="32">
        <v>179.08438880754838</v>
      </c>
      <c r="AX253" s="32">
        <v>1.3812942279677423</v>
      </c>
      <c r="AY253" s="32">
        <v>0</v>
      </c>
      <c r="AZ253" s="32">
        <v>169.27000044941934</v>
      </c>
      <c r="BA253" s="32">
        <v>0</v>
      </c>
      <c r="BB253" s="32">
        <v>0</v>
      </c>
      <c r="BC253" s="32">
        <v>0</v>
      </c>
      <c r="BD253" s="32">
        <v>0</v>
      </c>
      <c r="BE253" s="32">
        <v>0</v>
      </c>
      <c r="BF253" s="32">
        <v>43.882335575972057</v>
      </c>
      <c r="BG253" s="32">
        <v>95.66620220351615</v>
      </c>
      <c r="BH253" s="32">
        <v>0.25460630193548384</v>
      </c>
      <c r="BI253" s="32">
        <v>0</v>
      </c>
      <c r="BJ253" s="32">
        <v>59.949576462354834</v>
      </c>
      <c r="BK253" s="33">
        <f t="shared" si="10"/>
        <v>1919.928977127294</v>
      </c>
    </row>
    <row r="254" spans="1:63" ht="13.5" thickBot="1">
      <c r="A254" s="30"/>
      <c r="B254" s="31" t="s">
        <v>260</v>
      </c>
      <c r="C254" s="32">
        <v>0</v>
      </c>
      <c r="D254" s="32">
        <v>0</v>
      </c>
      <c r="E254" s="32">
        <v>0</v>
      </c>
      <c r="F254" s="32">
        <v>0</v>
      </c>
      <c r="G254" s="32">
        <v>0</v>
      </c>
      <c r="H254" s="32">
        <v>8.2883973685806449</v>
      </c>
      <c r="I254" s="32">
        <v>0.64380837838709681</v>
      </c>
      <c r="J254" s="32">
        <v>0</v>
      </c>
      <c r="K254" s="32">
        <v>0</v>
      </c>
      <c r="L254" s="32">
        <v>3.9424942282258071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6.8731573607096772</v>
      </c>
      <c r="S254" s="32">
        <v>1.7266836122903229</v>
      </c>
      <c r="T254" s="32">
        <v>0</v>
      </c>
      <c r="U254" s="32">
        <v>0</v>
      </c>
      <c r="V254" s="32">
        <v>2.7965556087741934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4.9219772097096781</v>
      </c>
      <c r="AC254" s="32">
        <v>7.7409736387096778E-2</v>
      </c>
      <c r="AD254" s="32">
        <v>0</v>
      </c>
      <c r="AE254" s="32">
        <v>0</v>
      </c>
      <c r="AF254" s="32">
        <v>1.6174374758387091</v>
      </c>
      <c r="AG254" s="32">
        <v>0</v>
      </c>
      <c r="AH254" s="32">
        <v>0</v>
      </c>
      <c r="AI254" s="32">
        <v>0</v>
      </c>
      <c r="AJ254" s="32">
        <v>0</v>
      </c>
      <c r="AK254" s="32">
        <v>0</v>
      </c>
      <c r="AL254" s="32">
        <v>2.1209857171290314</v>
      </c>
      <c r="AM254" s="32">
        <v>0</v>
      </c>
      <c r="AN254" s="32">
        <v>0</v>
      </c>
      <c r="AO254" s="32">
        <v>0</v>
      </c>
      <c r="AP254" s="32">
        <v>0.198959677451613</v>
      </c>
      <c r="AQ254" s="32">
        <v>0</v>
      </c>
      <c r="AR254" s="32">
        <v>0</v>
      </c>
      <c r="AS254" s="32">
        <v>0</v>
      </c>
      <c r="AT254" s="32">
        <v>0</v>
      </c>
      <c r="AU254" s="32">
        <v>0</v>
      </c>
      <c r="AV254" s="32">
        <v>251.26951755309676</v>
      </c>
      <c r="AW254" s="32">
        <v>49.619806523354846</v>
      </c>
      <c r="AX254" s="32">
        <v>0</v>
      </c>
      <c r="AY254" s="32">
        <v>0</v>
      </c>
      <c r="AZ254" s="32">
        <v>118.19197333864517</v>
      </c>
      <c r="BA254" s="32">
        <v>0</v>
      </c>
      <c r="BB254" s="32">
        <v>0</v>
      </c>
      <c r="BC254" s="32">
        <v>0</v>
      </c>
      <c r="BD254" s="32">
        <v>0</v>
      </c>
      <c r="BE254" s="32">
        <v>0</v>
      </c>
      <c r="BF254" s="32">
        <v>381.11135326748308</v>
      </c>
      <c r="BG254" s="32">
        <v>69.012984202903226</v>
      </c>
      <c r="BH254" s="32">
        <v>6.9113683032258066E-2</v>
      </c>
      <c r="BI254" s="32">
        <v>0</v>
      </c>
      <c r="BJ254" s="32">
        <v>65.439102827645172</v>
      </c>
      <c r="BK254" s="33">
        <f t="shared" si="10"/>
        <v>967.92171776964437</v>
      </c>
    </row>
    <row r="255" spans="1:63" ht="13.5" thickBot="1">
      <c r="A255" s="37"/>
      <c r="B255" s="38" t="s">
        <v>22</v>
      </c>
      <c r="C255" s="39">
        <f t="shared" ref="C255:BK255" si="11">SUM(C235:C254)</f>
        <v>0</v>
      </c>
      <c r="D255" s="39">
        <f t="shared" si="11"/>
        <v>0</v>
      </c>
      <c r="E255" s="39">
        <f t="shared" si="11"/>
        <v>0</v>
      </c>
      <c r="F255" s="39">
        <f t="shared" si="11"/>
        <v>0</v>
      </c>
      <c r="G255" s="39">
        <f t="shared" si="11"/>
        <v>0</v>
      </c>
      <c r="H255" s="39">
        <f t="shared" si="11"/>
        <v>634.9952362127741</v>
      </c>
      <c r="I255" s="39">
        <f t="shared" si="11"/>
        <v>1811.463866284</v>
      </c>
      <c r="J255" s="39">
        <f t="shared" si="11"/>
        <v>0.57509258441935474</v>
      </c>
      <c r="K255" s="39">
        <f t="shared" si="11"/>
        <v>0.28939831100000002</v>
      </c>
      <c r="L255" s="39">
        <f t="shared" si="11"/>
        <v>628.69735452129021</v>
      </c>
      <c r="M255" s="39">
        <f t="shared" si="11"/>
        <v>0</v>
      </c>
      <c r="N255" s="39">
        <f t="shared" si="11"/>
        <v>0</v>
      </c>
      <c r="O255" s="39">
        <f t="shared" si="11"/>
        <v>0</v>
      </c>
      <c r="P255" s="39">
        <f t="shared" si="11"/>
        <v>0</v>
      </c>
      <c r="Q255" s="39">
        <f t="shared" si="11"/>
        <v>0</v>
      </c>
      <c r="R255" s="39">
        <f t="shared" si="11"/>
        <v>444.57831127000003</v>
      </c>
      <c r="S255" s="39">
        <f t="shared" si="11"/>
        <v>266.49518742454842</v>
      </c>
      <c r="T255" s="39">
        <f t="shared" si="11"/>
        <v>9.127767791451614</v>
      </c>
      <c r="U255" s="39">
        <f t="shared" si="11"/>
        <v>0</v>
      </c>
      <c r="V255" s="39">
        <f t="shared" si="11"/>
        <v>109.8821766587742</v>
      </c>
      <c r="W255" s="39">
        <f t="shared" si="11"/>
        <v>0</v>
      </c>
      <c r="X255" s="39">
        <f t="shared" si="11"/>
        <v>6.4210139677419367E-3</v>
      </c>
      <c r="Y255" s="39">
        <f t="shared" si="11"/>
        <v>0</v>
      </c>
      <c r="Z255" s="39">
        <f t="shared" si="11"/>
        <v>0</v>
      </c>
      <c r="AA255" s="39">
        <f t="shared" si="11"/>
        <v>0</v>
      </c>
      <c r="AB255" s="39">
        <f t="shared" si="11"/>
        <v>97.639153367967751</v>
      </c>
      <c r="AC255" s="39">
        <f t="shared" si="11"/>
        <v>3.615730844870968</v>
      </c>
      <c r="AD255" s="39">
        <f t="shared" si="11"/>
        <v>0</v>
      </c>
      <c r="AE255" s="39">
        <f t="shared" si="11"/>
        <v>0</v>
      </c>
      <c r="AF255" s="39">
        <f t="shared" si="11"/>
        <v>42.688245553967739</v>
      </c>
      <c r="AG255" s="39">
        <f t="shared" si="11"/>
        <v>0</v>
      </c>
      <c r="AH255" s="39">
        <f t="shared" si="11"/>
        <v>0</v>
      </c>
      <c r="AI255" s="39">
        <f t="shared" si="11"/>
        <v>0</v>
      </c>
      <c r="AJ255" s="39">
        <f t="shared" si="11"/>
        <v>0</v>
      </c>
      <c r="AK255" s="39">
        <f t="shared" si="11"/>
        <v>0</v>
      </c>
      <c r="AL255" s="39">
        <f t="shared" si="11"/>
        <v>68.945985502193551</v>
      </c>
      <c r="AM255" s="39">
        <f t="shared" si="11"/>
        <v>0.29700756393548383</v>
      </c>
      <c r="AN255" s="39">
        <f t="shared" si="11"/>
        <v>0</v>
      </c>
      <c r="AO255" s="39">
        <f t="shared" si="11"/>
        <v>0</v>
      </c>
      <c r="AP255" s="39">
        <f t="shared" si="11"/>
        <v>2.0683458809354835</v>
      </c>
      <c r="AQ255" s="39">
        <f t="shared" si="11"/>
        <v>0</v>
      </c>
      <c r="AR255" s="39">
        <f t="shared" si="11"/>
        <v>2.2197247328709682</v>
      </c>
      <c r="AS255" s="39">
        <f t="shared" si="11"/>
        <v>0.2269788773225806</v>
      </c>
      <c r="AT255" s="39">
        <f t="shared" si="11"/>
        <v>0</v>
      </c>
      <c r="AU255" s="39">
        <f t="shared" si="11"/>
        <v>0</v>
      </c>
      <c r="AV255" s="39">
        <f t="shared" si="11"/>
        <v>11036.544013287676</v>
      </c>
      <c r="AW255" s="39">
        <f t="shared" si="11"/>
        <v>1329.7618174151933</v>
      </c>
      <c r="AX255" s="39">
        <f t="shared" si="11"/>
        <v>7.1731668173870977</v>
      </c>
      <c r="AY255" s="39">
        <f t="shared" si="11"/>
        <v>0</v>
      </c>
      <c r="AZ255" s="39">
        <f t="shared" si="11"/>
        <v>3211.6798644375481</v>
      </c>
      <c r="BA255" s="39">
        <f t="shared" si="11"/>
        <v>0</v>
      </c>
      <c r="BB255" s="39">
        <f t="shared" si="11"/>
        <v>0</v>
      </c>
      <c r="BC255" s="39">
        <f t="shared" si="11"/>
        <v>0</v>
      </c>
      <c r="BD255" s="39">
        <f t="shared" si="11"/>
        <v>0</v>
      </c>
      <c r="BE255" s="39">
        <f t="shared" si="11"/>
        <v>0</v>
      </c>
      <c r="BF255" s="39">
        <f t="shared" si="11"/>
        <v>13441.319939121302</v>
      </c>
      <c r="BG255" s="39">
        <f t="shared" si="11"/>
        <v>796.01657234816128</v>
      </c>
      <c r="BH255" s="39">
        <f t="shared" si="11"/>
        <v>41.33443585203225</v>
      </c>
      <c r="BI255" s="39">
        <f t="shared" si="11"/>
        <v>0</v>
      </c>
      <c r="BJ255" s="39">
        <f t="shared" si="11"/>
        <v>1507.3374155593874</v>
      </c>
      <c r="BK255" s="39">
        <f t="shared" si="11"/>
        <v>35494.979209234974</v>
      </c>
    </row>
    <row r="256" spans="1:63" ht="13.5" thickBot="1">
      <c r="A256" s="37"/>
      <c r="B256" s="67" t="s">
        <v>261</v>
      </c>
      <c r="C256" s="39">
        <f t="shared" ref="C256:BK256" si="12">C255+C233</f>
        <v>0</v>
      </c>
      <c r="D256" s="39">
        <f t="shared" si="12"/>
        <v>0</v>
      </c>
      <c r="E256" s="39">
        <f t="shared" si="12"/>
        <v>0</v>
      </c>
      <c r="F256" s="39">
        <f t="shared" si="12"/>
        <v>0</v>
      </c>
      <c r="G256" s="39">
        <f t="shared" si="12"/>
        <v>0</v>
      </c>
      <c r="H256" s="39">
        <f t="shared" si="12"/>
        <v>661.10061556409664</v>
      </c>
      <c r="I256" s="39">
        <f t="shared" si="12"/>
        <v>1813.3520177046773</v>
      </c>
      <c r="J256" s="39">
        <f t="shared" si="12"/>
        <v>0.57509258441935474</v>
      </c>
      <c r="K256" s="39">
        <f t="shared" si="12"/>
        <v>0.28939831100000002</v>
      </c>
      <c r="L256" s="39">
        <f t="shared" si="12"/>
        <v>638.79498792103209</v>
      </c>
      <c r="M256" s="39">
        <f t="shared" si="12"/>
        <v>0</v>
      </c>
      <c r="N256" s="39">
        <f t="shared" si="12"/>
        <v>0</v>
      </c>
      <c r="O256" s="39">
        <f t="shared" si="12"/>
        <v>0</v>
      </c>
      <c r="P256" s="39">
        <f t="shared" si="12"/>
        <v>0</v>
      </c>
      <c r="Q256" s="39">
        <f t="shared" si="12"/>
        <v>0</v>
      </c>
      <c r="R256" s="39">
        <f t="shared" si="12"/>
        <v>475.1697999423871</v>
      </c>
      <c r="S256" s="39">
        <f t="shared" si="12"/>
        <v>266.51680160196776</v>
      </c>
      <c r="T256" s="39">
        <f t="shared" si="12"/>
        <v>9.127767791451614</v>
      </c>
      <c r="U256" s="39">
        <f t="shared" si="12"/>
        <v>0</v>
      </c>
      <c r="V256" s="39">
        <f t="shared" si="12"/>
        <v>112.03664752958065</v>
      </c>
      <c r="W256" s="39">
        <f t="shared" si="12"/>
        <v>0</v>
      </c>
      <c r="X256" s="39">
        <f t="shared" si="12"/>
        <v>6.4210139677419367E-3</v>
      </c>
      <c r="Y256" s="39">
        <f t="shared" si="12"/>
        <v>0</v>
      </c>
      <c r="Z256" s="39">
        <f t="shared" si="12"/>
        <v>0</v>
      </c>
      <c r="AA256" s="39">
        <f t="shared" si="12"/>
        <v>0</v>
      </c>
      <c r="AB256" s="39">
        <f t="shared" si="12"/>
        <v>101.48560815283872</v>
      </c>
      <c r="AC256" s="39">
        <f t="shared" si="12"/>
        <v>3.615965037903226</v>
      </c>
      <c r="AD256" s="39">
        <f t="shared" si="12"/>
        <v>0</v>
      </c>
      <c r="AE256" s="39">
        <f t="shared" si="12"/>
        <v>0</v>
      </c>
      <c r="AF256" s="39">
        <f t="shared" si="12"/>
        <v>43.208418433193543</v>
      </c>
      <c r="AG256" s="39">
        <f t="shared" si="12"/>
        <v>0</v>
      </c>
      <c r="AH256" s="39">
        <f t="shared" si="12"/>
        <v>0</v>
      </c>
      <c r="AI256" s="39">
        <f t="shared" si="12"/>
        <v>0</v>
      </c>
      <c r="AJ256" s="39">
        <f t="shared" si="12"/>
        <v>0</v>
      </c>
      <c r="AK256" s="39">
        <f t="shared" si="12"/>
        <v>0</v>
      </c>
      <c r="AL256" s="39">
        <f t="shared" si="12"/>
        <v>71.831233094225809</v>
      </c>
      <c r="AM256" s="39">
        <f t="shared" si="12"/>
        <v>0.30898533167741932</v>
      </c>
      <c r="AN256" s="39">
        <f t="shared" si="12"/>
        <v>0</v>
      </c>
      <c r="AO256" s="39">
        <f t="shared" si="12"/>
        <v>0</v>
      </c>
      <c r="AP256" s="39">
        <f t="shared" si="12"/>
        <v>2.097031514645161</v>
      </c>
      <c r="AQ256" s="39">
        <f t="shared" si="12"/>
        <v>0</v>
      </c>
      <c r="AR256" s="39">
        <f t="shared" si="12"/>
        <v>2.2197247328709682</v>
      </c>
      <c r="AS256" s="39">
        <f t="shared" si="12"/>
        <v>0.2269788773225806</v>
      </c>
      <c r="AT256" s="39">
        <f t="shared" si="12"/>
        <v>0</v>
      </c>
      <c r="AU256" s="39">
        <f t="shared" si="12"/>
        <v>0</v>
      </c>
      <c r="AV256" s="39">
        <f t="shared" si="12"/>
        <v>12571.104032116353</v>
      </c>
      <c r="AW256" s="39">
        <f t="shared" si="12"/>
        <v>1357.700819984032</v>
      </c>
      <c r="AX256" s="39">
        <f t="shared" si="12"/>
        <v>7.2622281659354844</v>
      </c>
      <c r="AY256" s="39">
        <f t="shared" si="12"/>
        <v>0</v>
      </c>
      <c r="AZ256" s="39">
        <f t="shared" si="12"/>
        <v>3301.9817400773222</v>
      </c>
      <c r="BA256" s="39">
        <f t="shared" si="12"/>
        <v>0</v>
      </c>
      <c r="BB256" s="39">
        <f t="shared" si="12"/>
        <v>0</v>
      </c>
      <c r="BC256" s="39">
        <f t="shared" si="12"/>
        <v>0</v>
      </c>
      <c r="BD256" s="39">
        <f t="shared" si="12"/>
        <v>0</v>
      </c>
      <c r="BE256" s="39">
        <f t="shared" si="12"/>
        <v>0</v>
      </c>
      <c r="BF256" s="39">
        <f t="shared" si="12"/>
        <v>15185.942011831616</v>
      </c>
      <c r="BG256" s="39">
        <f t="shared" si="12"/>
        <v>861.02881021635483</v>
      </c>
      <c r="BH256" s="39">
        <f t="shared" si="12"/>
        <v>45.985243454806444</v>
      </c>
      <c r="BI256" s="39">
        <f t="shared" si="12"/>
        <v>0</v>
      </c>
      <c r="BJ256" s="39">
        <f t="shared" si="12"/>
        <v>1591.0518760353875</v>
      </c>
      <c r="BK256" s="44">
        <f t="shared" si="12"/>
        <v>39124.02025702106</v>
      </c>
    </row>
    <row r="257" spans="1:63">
      <c r="A257" s="62"/>
      <c r="B257" s="63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3"/>
    </row>
    <row r="258" spans="1:63">
      <c r="A258" s="26" t="s">
        <v>262</v>
      </c>
      <c r="B258" s="64" t="s">
        <v>263</v>
      </c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6"/>
    </row>
    <row r="259" spans="1:63">
      <c r="A259" s="26" t="s">
        <v>13</v>
      </c>
      <c r="B259" s="54" t="s">
        <v>264</v>
      </c>
      <c r="C259" s="55">
        <v>0</v>
      </c>
      <c r="D259" s="55">
        <v>0</v>
      </c>
      <c r="E259" s="55">
        <v>0</v>
      </c>
      <c r="F259" s="55">
        <v>0</v>
      </c>
      <c r="G259" s="55">
        <v>0</v>
      </c>
      <c r="H259" s="55">
        <v>40.901214532096766</v>
      </c>
      <c r="I259" s="55">
        <v>21.386311955838703</v>
      </c>
      <c r="J259" s="55">
        <v>0</v>
      </c>
      <c r="K259" s="55">
        <v>0</v>
      </c>
      <c r="L259" s="55">
        <v>10.836097876193548</v>
      </c>
      <c r="M259" s="55">
        <v>0</v>
      </c>
      <c r="N259" s="55">
        <v>0</v>
      </c>
      <c r="O259" s="55">
        <v>0</v>
      </c>
      <c r="P259" s="55">
        <v>0</v>
      </c>
      <c r="Q259" s="55">
        <v>0</v>
      </c>
      <c r="R259" s="55">
        <v>42.238789332258058</v>
      </c>
      <c r="S259" s="55">
        <v>19.840895750774195</v>
      </c>
      <c r="T259" s="55">
        <v>0</v>
      </c>
      <c r="U259" s="55">
        <v>0</v>
      </c>
      <c r="V259" s="55">
        <v>15.426961626612904</v>
      </c>
      <c r="W259" s="55">
        <v>0</v>
      </c>
      <c r="X259" s="55">
        <v>0</v>
      </c>
      <c r="Y259" s="55">
        <v>0</v>
      </c>
      <c r="Z259" s="55">
        <v>0</v>
      </c>
      <c r="AA259" s="55">
        <v>0</v>
      </c>
      <c r="AB259" s="55">
        <v>2.1217687520322577</v>
      </c>
      <c r="AC259" s="55">
        <v>9.4242365645161266E-2</v>
      </c>
      <c r="AD259" s="55">
        <v>0</v>
      </c>
      <c r="AE259" s="55">
        <v>0</v>
      </c>
      <c r="AF259" s="55">
        <v>2.1140857342580643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1.4463221006774192</v>
      </c>
      <c r="AM259" s="55">
        <v>6.3340860419354827E-2</v>
      </c>
      <c r="AN259" s="55">
        <v>0</v>
      </c>
      <c r="AO259" s="55">
        <v>0</v>
      </c>
      <c r="AP259" s="55">
        <v>0.12946005709677422</v>
      </c>
      <c r="AQ259" s="55">
        <v>0</v>
      </c>
      <c r="AR259" s="55">
        <v>0</v>
      </c>
      <c r="AS259" s="55">
        <v>9.0865120645161283E-3</v>
      </c>
      <c r="AT259" s="55">
        <v>0</v>
      </c>
      <c r="AU259" s="55">
        <v>0</v>
      </c>
      <c r="AV259" s="55">
        <v>1145.9840246854196</v>
      </c>
      <c r="AW259" s="55">
        <v>256.21035801638703</v>
      </c>
      <c r="AX259" s="55">
        <v>9.6846645645161308E-2</v>
      </c>
      <c r="AY259" s="55">
        <v>0</v>
      </c>
      <c r="AZ259" s="55">
        <v>290.96353475393545</v>
      </c>
      <c r="BA259" s="55">
        <v>0</v>
      </c>
      <c r="BB259" s="55">
        <v>0</v>
      </c>
      <c r="BC259" s="55">
        <v>0</v>
      </c>
      <c r="BD259" s="55">
        <v>0</v>
      </c>
      <c r="BE259" s="55">
        <v>0</v>
      </c>
      <c r="BF259" s="55">
        <v>1742.7105936647995</v>
      </c>
      <c r="BG259" s="55">
        <v>152.75765727448385</v>
      </c>
      <c r="BH259" s="55">
        <v>40.120871073741945</v>
      </c>
      <c r="BI259" s="55">
        <v>0</v>
      </c>
      <c r="BJ259" s="55">
        <v>291.46115230512908</v>
      </c>
      <c r="BK259" s="36">
        <f>SUM(C259:BJ259)</f>
        <v>4076.9136158755091</v>
      </c>
    </row>
    <row r="260" spans="1:63" ht="13.5" thickBot="1">
      <c r="A260" s="34"/>
      <c r="B260" s="6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6"/>
    </row>
    <row r="261" spans="1:63" ht="13.5" thickBot="1">
      <c r="A261" s="37"/>
      <c r="B261" s="67" t="s">
        <v>265</v>
      </c>
      <c r="C261" s="39">
        <f>SUM(C259:C260)</f>
        <v>0</v>
      </c>
      <c r="D261" s="39">
        <f t="shared" ref="D261:BK261" si="13">SUM(D259:D260)</f>
        <v>0</v>
      </c>
      <c r="E261" s="39">
        <f t="shared" si="13"/>
        <v>0</v>
      </c>
      <c r="F261" s="39">
        <f t="shared" si="13"/>
        <v>0</v>
      </c>
      <c r="G261" s="39">
        <f t="shared" si="13"/>
        <v>0</v>
      </c>
      <c r="H261" s="39">
        <f t="shared" si="13"/>
        <v>40.901214532096766</v>
      </c>
      <c r="I261" s="39">
        <f t="shared" si="13"/>
        <v>21.386311955838703</v>
      </c>
      <c r="J261" s="39">
        <f t="shared" si="13"/>
        <v>0</v>
      </c>
      <c r="K261" s="39">
        <f t="shared" si="13"/>
        <v>0</v>
      </c>
      <c r="L261" s="39">
        <f t="shared" si="13"/>
        <v>10.836097876193548</v>
      </c>
      <c r="M261" s="39">
        <f t="shared" si="13"/>
        <v>0</v>
      </c>
      <c r="N261" s="39">
        <f t="shared" si="13"/>
        <v>0</v>
      </c>
      <c r="O261" s="39">
        <f t="shared" si="13"/>
        <v>0</v>
      </c>
      <c r="P261" s="39">
        <f t="shared" si="13"/>
        <v>0</v>
      </c>
      <c r="Q261" s="39">
        <f t="shared" si="13"/>
        <v>0</v>
      </c>
      <c r="R261" s="39">
        <f t="shared" si="13"/>
        <v>42.238789332258058</v>
      </c>
      <c r="S261" s="39">
        <f t="shared" si="13"/>
        <v>19.840895750774195</v>
      </c>
      <c r="T261" s="39">
        <f t="shared" si="13"/>
        <v>0</v>
      </c>
      <c r="U261" s="39">
        <f t="shared" si="13"/>
        <v>0</v>
      </c>
      <c r="V261" s="39">
        <f t="shared" si="13"/>
        <v>15.426961626612904</v>
      </c>
      <c r="W261" s="39">
        <f t="shared" si="13"/>
        <v>0</v>
      </c>
      <c r="X261" s="39">
        <f t="shared" si="13"/>
        <v>0</v>
      </c>
      <c r="Y261" s="39">
        <f t="shared" si="13"/>
        <v>0</v>
      </c>
      <c r="Z261" s="39">
        <f t="shared" si="13"/>
        <v>0</v>
      </c>
      <c r="AA261" s="39">
        <f t="shared" si="13"/>
        <v>0</v>
      </c>
      <c r="AB261" s="39">
        <f t="shared" si="13"/>
        <v>2.1217687520322577</v>
      </c>
      <c r="AC261" s="39">
        <f t="shared" si="13"/>
        <v>9.4242365645161266E-2</v>
      </c>
      <c r="AD261" s="39">
        <f t="shared" si="13"/>
        <v>0</v>
      </c>
      <c r="AE261" s="39">
        <f t="shared" si="13"/>
        <v>0</v>
      </c>
      <c r="AF261" s="39">
        <f t="shared" si="13"/>
        <v>2.1140857342580643</v>
      </c>
      <c r="AG261" s="39">
        <f t="shared" si="13"/>
        <v>0</v>
      </c>
      <c r="AH261" s="39">
        <f t="shared" si="13"/>
        <v>0</v>
      </c>
      <c r="AI261" s="39">
        <f t="shared" si="13"/>
        <v>0</v>
      </c>
      <c r="AJ261" s="39">
        <f t="shared" si="13"/>
        <v>0</v>
      </c>
      <c r="AK261" s="39">
        <f t="shared" si="13"/>
        <v>0</v>
      </c>
      <c r="AL261" s="39">
        <f t="shared" si="13"/>
        <v>1.4463221006774192</v>
      </c>
      <c r="AM261" s="39">
        <f t="shared" si="13"/>
        <v>6.3340860419354827E-2</v>
      </c>
      <c r="AN261" s="39">
        <f t="shared" si="13"/>
        <v>0</v>
      </c>
      <c r="AO261" s="39">
        <f t="shared" si="13"/>
        <v>0</v>
      </c>
      <c r="AP261" s="39">
        <f t="shared" si="13"/>
        <v>0.12946005709677422</v>
      </c>
      <c r="AQ261" s="39">
        <f t="shared" si="13"/>
        <v>0</v>
      </c>
      <c r="AR261" s="39">
        <f t="shared" si="13"/>
        <v>0</v>
      </c>
      <c r="AS261" s="39">
        <f t="shared" si="13"/>
        <v>9.0865120645161283E-3</v>
      </c>
      <c r="AT261" s="39">
        <f t="shared" si="13"/>
        <v>0</v>
      </c>
      <c r="AU261" s="39">
        <f t="shared" si="13"/>
        <v>0</v>
      </c>
      <c r="AV261" s="39">
        <f t="shared" si="13"/>
        <v>1145.9840246854196</v>
      </c>
      <c r="AW261" s="39">
        <f t="shared" si="13"/>
        <v>256.21035801638703</v>
      </c>
      <c r="AX261" s="39">
        <f t="shared" si="13"/>
        <v>9.6846645645161308E-2</v>
      </c>
      <c r="AY261" s="39">
        <f t="shared" si="13"/>
        <v>0</v>
      </c>
      <c r="AZ261" s="39">
        <f t="shared" si="13"/>
        <v>290.96353475393545</v>
      </c>
      <c r="BA261" s="39">
        <f t="shared" si="13"/>
        <v>0</v>
      </c>
      <c r="BB261" s="39">
        <f t="shared" si="13"/>
        <v>0</v>
      </c>
      <c r="BC261" s="39">
        <f t="shared" si="13"/>
        <v>0</v>
      </c>
      <c r="BD261" s="39">
        <f t="shared" si="13"/>
        <v>0</v>
      </c>
      <c r="BE261" s="39">
        <f t="shared" si="13"/>
        <v>0</v>
      </c>
      <c r="BF261" s="39">
        <f t="shared" si="13"/>
        <v>1742.7105936647995</v>
      </c>
      <c r="BG261" s="39">
        <f t="shared" si="13"/>
        <v>152.75765727448385</v>
      </c>
      <c r="BH261" s="39">
        <f t="shared" si="13"/>
        <v>40.120871073741945</v>
      </c>
      <c r="BI261" s="39">
        <f t="shared" si="13"/>
        <v>0</v>
      </c>
      <c r="BJ261" s="39">
        <f t="shared" si="13"/>
        <v>291.46115230512908</v>
      </c>
      <c r="BK261" s="39">
        <f t="shared" si="13"/>
        <v>4076.9136158755091</v>
      </c>
    </row>
    <row r="262" spans="1:63">
      <c r="A262" s="62"/>
      <c r="B262" s="63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3"/>
    </row>
    <row r="263" spans="1:63">
      <c r="A263" s="26" t="s">
        <v>266</v>
      </c>
      <c r="B263" s="64" t="s">
        <v>267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3"/>
    </row>
    <row r="264" spans="1:63">
      <c r="A264" s="26" t="s">
        <v>13</v>
      </c>
      <c r="B264" s="27" t="s">
        <v>268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3"/>
    </row>
    <row r="265" spans="1:63" ht="13.5" thickBot="1">
      <c r="A265" s="34"/>
      <c r="B265" s="31" t="s">
        <v>269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5">
        <v>0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5.0000000000000001E-4</v>
      </c>
      <c r="AS265" s="35">
        <v>0</v>
      </c>
      <c r="AT265" s="35">
        <v>0</v>
      </c>
      <c r="AU265" s="35">
        <v>0</v>
      </c>
      <c r="AV265" s="35">
        <v>143.17437553459703</v>
      </c>
      <c r="AW265" s="35">
        <v>19.496377854277</v>
      </c>
      <c r="AX265" s="35">
        <v>0</v>
      </c>
      <c r="AY265" s="35">
        <v>0</v>
      </c>
      <c r="AZ265" s="35">
        <v>110.799537795982</v>
      </c>
      <c r="BA265" s="35">
        <v>0</v>
      </c>
      <c r="BB265" s="35">
        <v>0</v>
      </c>
      <c r="BC265" s="35">
        <v>0</v>
      </c>
      <c r="BD265" s="35">
        <v>0</v>
      </c>
      <c r="BE265" s="35">
        <v>0</v>
      </c>
      <c r="BF265" s="35">
        <v>73.062084878203095</v>
      </c>
      <c r="BG265" s="35">
        <v>6.0620680749384102</v>
      </c>
      <c r="BH265" s="35">
        <v>0</v>
      </c>
      <c r="BI265" s="35">
        <v>0</v>
      </c>
      <c r="BJ265" s="35">
        <v>24.511473533002501</v>
      </c>
      <c r="BK265" s="36">
        <f>SUM(C265:BJ265)</f>
        <v>377.10641767100003</v>
      </c>
    </row>
    <row r="266" spans="1:63" ht="13.5" thickBot="1">
      <c r="A266" s="37"/>
      <c r="B266" s="38" t="s">
        <v>17</v>
      </c>
      <c r="C266" s="39">
        <f>SUM(C265)</f>
        <v>0</v>
      </c>
      <c r="D266" s="39">
        <f t="shared" ref="D266:BK266" si="14">SUM(D265)</f>
        <v>0</v>
      </c>
      <c r="E266" s="39">
        <f t="shared" si="14"/>
        <v>0</v>
      </c>
      <c r="F266" s="39">
        <f t="shared" si="14"/>
        <v>0</v>
      </c>
      <c r="G266" s="39">
        <f t="shared" si="14"/>
        <v>0</v>
      </c>
      <c r="H266" s="39">
        <f t="shared" si="14"/>
        <v>0</v>
      </c>
      <c r="I266" s="39">
        <f t="shared" si="14"/>
        <v>0</v>
      </c>
      <c r="J266" s="39">
        <f t="shared" si="14"/>
        <v>0</v>
      </c>
      <c r="K266" s="39">
        <f t="shared" si="14"/>
        <v>0</v>
      </c>
      <c r="L266" s="39">
        <f t="shared" si="14"/>
        <v>0</v>
      </c>
      <c r="M266" s="39">
        <f t="shared" si="14"/>
        <v>0</v>
      </c>
      <c r="N266" s="39">
        <f t="shared" si="14"/>
        <v>0</v>
      </c>
      <c r="O266" s="39">
        <f t="shared" si="14"/>
        <v>0</v>
      </c>
      <c r="P266" s="39">
        <f t="shared" si="14"/>
        <v>0</v>
      </c>
      <c r="Q266" s="39">
        <f t="shared" si="14"/>
        <v>0</v>
      </c>
      <c r="R266" s="39">
        <f t="shared" si="14"/>
        <v>0</v>
      </c>
      <c r="S266" s="39">
        <f t="shared" si="14"/>
        <v>0</v>
      </c>
      <c r="T266" s="39">
        <f t="shared" si="14"/>
        <v>0</v>
      </c>
      <c r="U266" s="39">
        <f t="shared" si="14"/>
        <v>0</v>
      </c>
      <c r="V266" s="39">
        <f t="shared" si="14"/>
        <v>0</v>
      </c>
      <c r="W266" s="39">
        <f t="shared" si="14"/>
        <v>0</v>
      </c>
      <c r="X266" s="39">
        <f t="shared" si="14"/>
        <v>0</v>
      </c>
      <c r="Y266" s="39">
        <f t="shared" si="14"/>
        <v>0</v>
      </c>
      <c r="Z266" s="39">
        <f t="shared" si="14"/>
        <v>0</v>
      </c>
      <c r="AA266" s="39">
        <f t="shared" si="14"/>
        <v>0</v>
      </c>
      <c r="AB266" s="39">
        <f t="shared" si="14"/>
        <v>0</v>
      </c>
      <c r="AC266" s="39">
        <f t="shared" si="14"/>
        <v>0</v>
      </c>
      <c r="AD266" s="39">
        <f t="shared" si="14"/>
        <v>0</v>
      </c>
      <c r="AE266" s="39">
        <f t="shared" si="14"/>
        <v>0</v>
      </c>
      <c r="AF266" s="39">
        <f t="shared" si="14"/>
        <v>0</v>
      </c>
      <c r="AG266" s="39">
        <f t="shared" si="14"/>
        <v>0</v>
      </c>
      <c r="AH266" s="39">
        <f t="shared" si="14"/>
        <v>0</v>
      </c>
      <c r="AI266" s="39">
        <f t="shared" si="14"/>
        <v>0</v>
      </c>
      <c r="AJ266" s="39">
        <f t="shared" si="14"/>
        <v>0</v>
      </c>
      <c r="AK266" s="39">
        <f t="shared" si="14"/>
        <v>0</v>
      </c>
      <c r="AL266" s="39">
        <f t="shared" si="14"/>
        <v>0</v>
      </c>
      <c r="AM266" s="39">
        <f t="shared" si="14"/>
        <v>0</v>
      </c>
      <c r="AN266" s="39">
        <f t="shared" si="14"/>
        <v>0</v>
      </c>
      <c r="AO266" s="39">
        <f t="shared" si="14"/>
        <v>0</v>
      </c>
      <c r="AP266" s="39">
        <f t="shared" si="14"/>
        <v>0</v>
      </c>
      <c r="AQ266" s="39">
        <f t="shared" si="14"/>
        <v>0</v>
      </c>
      <c r="AR266" s="39">
        <f t="shared" si="14"/>
        <v>5.0000000000000001E-4</v>
      </c>
      <c r="AS266" s="39">
        <f t="shared" si="14"/>
        <v>0</v>
      </c>
      <c r="AT266" s="39">
        <f t="shared" si="14"/>
        <v>0</v>
      </c>
      <c r="AU266" s="39">
        <f t="shared" si="14"/>
        <v>0</v>
      </c>
      <c r="AV266" s="39">
        <f t="shared" si="14"/>
        <v>143.17437553459703</v>
      </c>
      <c r="AW266" s="39">
        <f t="shared" si="14"/>
        <v>19.496377854277</v>
      </c>
      <c r="AX266" s="39">
        <f t="shared" si="14"/>
        <v>0</v>
      </c>
      <c r="AY266" s="39">
        <f t="shared" si="14"/>
        <v>0</v>
      </c>
      <c r="AZ266" s="39">
        <f t="shared" si="14"/>
        <v>110.799537795982</v>
      </c>
      <c r="BA266" s="39">
        <f t="shared" si="14"/>
        <v>0</v>
      </c>
      <c r="BB266" s="39">
        <f t="shared" si="14"/>
        <v>0</v>
      </c>
      <c r="BC266" s="39">
        <f t="shared" si="14"/>
        <v>0</v>
      </c>
      <c r="BD266" s="39">
        <f t="shared" si="14"/>
        <v>0</v>
      </c>
      <c r="BE266" s="39">
        <f t="shared" si="14"/>
        <v>0</v>
      </c>
      <c r="BF266" s="39">
        <f t="shared" si="14"/>
        <v>73.062084878203095</v>
      </c>
      <c r="BG266" s="39">
        <f t="shared" si="14"/>
        <v>6.0620680749384102</v>
      </c>
      <c r="BH266" s="39">
        <f t="shared" si="14"/>
        <v>0</v>
      </c>
      <c r="BI266" s="39">
        <f t="shared" si="14"/>
        <v>0</v>
      </c>
      <c r="BJ266" s="39">
        <f t="shared" si="14"/>
        <v>24.511473533002501</v>
      </c>
      <c r="BK266" s="44">
        <f t="shared" si="14"/>
        <v>377.10641767100003</v>
      </c>
    </row>
    <row r="267" spans="1:63">
      <c r="A267" s="62"/>
      <c r="B267" s="69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70"/>
    </row>
    <row r="268" spans="1:63">
      <c r="A268" s="26" t="s">
        <v>18</v>
      </c>
      <c r="B268" s="27" t="s">
        <v>270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3"/>
    </row>
    <row r="269" spans="1:63">
      <c r="A269" s="71"/>
      <c r="B269" s="31" t="s">
        <v>271</v>
      </c>
      <c r="C269" s="35">
        <v>0</v>
      </c>
      <c r="D269" s="35">
        <v>0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6.6270559000000007E-2</v>
      </c>
      <c r="AC269" s="35">
        <v>0</v>
      </c>
      <c r="AD269" s="35">
        <v>0</v>
      </c>
      <c r="AE269" s="35">
        <v>0</v>
      </c>
      <c r="AF269" s="35">
        <v>0.53720210499999999</v>
      </c>
      <c r="AG269" s="35">
        <v>0</v>
      </c>
      <c r="AH269" s="35">
        <v>0</v>
      </c>
      <c r="AI269" s="35">
        <v>0</v>
      </c>
      <c r="AJ269" s="35">
        <v>0</v>
      </c>
      <c r="AK269" s="35">
        <v>0</v>
      </c>
      <c r="AL269" s="35">
        <v>0.13807064799999999</v>
      </c>
      <c r="AM269" s="35">
        <v>0</v>
      </c>
      <c r="AN269" s="35">
        <v>0</v>
      </c>
      <c r="AO269" s="35">
        <v>0</v>
      </c>
      <c r="AP269" s="35">
        <v>0</v>
      </c>
      <c r="AQ269" s="35">
        <v>0</v>
      </c>
      <c r="AR269" s="35">
        <v>0</v>
      </c>
      <c r="AS269" s="35">
        <v>0</v>
      </c>
      <c r="AT269" s="35">
        <v>0</v>
      </c>
      <c r="AU269" s="35">
        <v>0</v>
      </c>
      <c r="AV269" s="35">
        <v>1.99225638799903</v>
      </c>
      <c r="AW269" s="35">
        <v>4519.5569539741136</v>
      </c>
      <c r="AX269" s="35">
        <v>0</v>
      </c>
      <c r="AY269" s="35">
        <v>0</v>
      </c>
      <c r="AZ269" s="35">
        <v>0.99929402156523905</v>
      </c>
      <c r="BA269" s="35">
        <v>0</v>
      </c>
      <c r="BB269" s="35">
        <v>0</v>
      </c>
      <c r="BC269" s="35">
        <v>0</v>
      </c>
      <c r="BD269" s="35">
        <v>0</v>
      </c>
      <c r="BE269" s="35">
        <v>0</v>
      </c>
      <c r="BF269" s="35">
        <v>1.9853250731968499</v>
      </c>
      <c r="BG269" s="35">
        <v>9.8580276541256993</v>
      </c>
      <c r="BH269" s="35">
        <v>0</v>
      </c>
      <c r="BI269" s="35">
        <v>0</v>
      </c>
      <c r="BJ269" s="35">
        <v>0</v>
      </c>
      <c r="BK269" s="36">
        <f>SUM(C269:BJ269)</f>
        <v>4535.1334004230002</v>
      </c>
    </row>
    <row r="270" spans="1:63">
      <c r="A270" s="71"/>
      <c r="B270" s="31" t="s">
        <v>272</v>
      </c>
      <c r="C270" s="35">
        <v>0</v>
      </c>
      <c r="D270" s="35">
        <v>0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5.0225598000000003E-2</v>
      </c>
      <c r="AC270" s="35">
        <v>0</v>
      </c>
      <c r="AD270" s="35">
        <v>0</v>
      </c>
      <c r="AE270" s="35">
        <v>0</v>
      </c>
      <c r="AF270" s="35">
        <v>0.63149275599999999</v>
      </c>
      <c r="AG270" s="35">
        <v>0</v>
      </c>
      <c r="AH270" s="35">
        <v>0</v>
      </c>
      <c r="AI270" s="35">
        <v>0</v>
      </c>
      <c r="AJ270" s="35">
        <v>0</v>
      </c>
      <c r="AK270" s="35">
        <v>0</v>
      </c>
      <c r="AL270" s="35">
        <v>3.6239408999999993E-2</v>
      </c>
      <c r="AM270" s="35">
        <v>0</v>
      </c>
      <c r="AN270" s="35">
        <v>0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0</v>
      </c>
      <c r="AU270" s="35">
        <v>0</v>
      </c>
      <c r="AV270" s="35">
        <v>1.4354032752561301</v>
      </c>
      <c r="AW270" s="35">
        <v>1438.3212299053696</v>
      </c>
      <c r="AX270" s="35">
        <v>0</v>
      </c>
      <c r="AY270" s="35">
        <v>0</v>
      </c>
      <c r="AZ270" s="35">
        <v>0.90533186594644699</v>
      </c>
      <c r="BA270" s="35">
        <v>0</v>
      </c>
      <c r="BB270" s="35">
        <v>0</v>
      </c>
      <c r="BC270" s="35">
        <v>0</v>
      </c>
      <c r="BD270" s="35">
        <v>0</v>
      </c>
      <c r="BE270" s="35">
        <v>0</v>
      </c>
      <c r="BF270" s="35">
        <v>1.5528386882568199</v>
      </c>
      <c r="BG270" s="35">
        <v>3.9873736963224702</v>
      </c>
      <c r="BH270" s="35">
        <v>0</v>
      </c>
      <c r="BI270" s="35">
        <v>0</v>
      </c>
      <c r="BJ270" s="35">
        <v>6.2312895848533542E-2</v>
      </c>
      <c r="BK270" s="36">
        <f>SUM(C270:BJ270)</f>
        <v>1446.9824480899999</v>
      </c>
    </row>
    <row r="271" spans="1:63" ht="13.5" thickBot="1">
      <c r="A271" s="71"/>
      <c r="B271" s="31" t="s">
        <v>273</v>
      </c>
      <c r="C271" s="35">
        <v>0</v>
      </c>
      <c r="D271" s="35">
        <v>0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9.7090344193548374E-3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5">
        <v>0</v>
      </c>
      <c r="AJ271" s="35">
        <v>0</v>
      </c>
      <c r="AK271" s="35">
        <v>0</v>
      </c>
      <c r="AL271" s="35">
        <v>4.0782579032258076E-3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7.9056300024383397</v>
      </c>
      <c r="AW271" s="35">
        <v>24.279043898123419</v>
      </c>
      <c r="AX271" s="35">
        <v>0</v>
      </c>
      <c r="AY271" s="35">
        <v>0</v>
      </c>
      <c r="AZ271" s="35">
        <v>7.25954455645922</v>
      </c>
      <c r="BA271" s="35">
        <v>0</v>
      </c>
      <c r="BB271" s="35">
        <v>0</v>
      </c>
      <c r="BC271" s="35">
        <v>0</v>
      </c>
      <c r="BD271" s="35">
        <v>0</v>
      </c>
      <c r="BE271" s="35">
        <v>0</v>
      </c>
      <c r="BF271" s="35">
        <v>8.4605506962460204</v>
      </c>
      <c r="BG271" s="35">
        <v>3.2707434118768002</v>
      </c>
      <c r="BH271" s="35">
        <v>0</v>
      </c>
      <c r="BI271" s="35">
        <v>0</v>
      </c>
      <c r="BJ271" s="35">
        <v>5.4918873855336203</v>
      </c>
      <c r="BK271" s="36">
        <f>SUM(C271:BJ271)</f>
        <v>56.681187242999997</v>
      </c>
    </row>
    <row r="272" spans="1:63" ht="13.5" thickBot="1">
      <c r="A272" s="49"/>
      <c r="B272" s="72" t="s">
        <v>22</v>
      </c>
      <c r="C272" s="73">
        <f t="shared" ref="C272:BK272" si="15">SUM(C269:C271)</f>
        <v>0</v>
      </c>
      <c r="D272" s="39">
        <f t="shared" si="15"/>
        <v>0</v>
      </c>
      <c r="E272" s="39">
        <f t="shared" si="15"/>
        <v>0</v>
      </c>
      <c r="F272" s="39">
        <f t="shared" si="15"/>
        <v>0</v>
      </c>
      <c r="G272" s="39">
        <f t="shared" si="15"/>
        <v>0</v>
      </c>
      <c r="H272" s="39">
        <f t="shared" si="15"/>
        <v>0</v>
      </c>
      <c r="I272" s="39">
        <f t="shared" si="15"/>
        <v>0</v>
      </c>
      <c r="J272" s="39">
        <f t="shared" si="15"/>
        <v>0</v>
      </c>
      <c r="K272" s="39">
        <f t="shared" si="15"/>
        <v>0</v>
      </c>
      <c r="L272" s="39">
        <f t="shared" si="15"/>
        <v>0</v>
      </c>
      <c r="M272" s="39">
        <f t="shared" si="15"/>
        <v>0</v>
      </c>
      <c r="N272" s="39">
        <f t="shared" si="15"/>
        <v>0</v>
      </c>
      <c r="O272" s="39">
        <f t="shared" si="15"/>
        <v>0</v>
      </c>
      <c r="P272" s="39">
        <f t="shared" si="15"/>
        <v>0</v>
      </c>
      <c r="Q272" s="39">
        <f t="shared" si="15"/>
        <v>0</v>
      </c>
      <c r="R272" s="39">
        <f t="shared" si="15"/>
        <v>0</v>
      </c>
      <c r="S272" s="39">
        <f t="shared" si="15"/>
        <v>0</v>
      </c>
      <c r="T272" s="39">
        <f t="shared" si="15"/>
        <v>0</v>
      </c>
      <c r="U272" s="39">
        <f t="shared" si="15"/>
        <v>0</v>
      </c>
      <c r="V272" s="39">
        <f t="shared" si="15"/>
        <v>0</v>
      </c>
      <c r="W272" s="39">
        <f t="shared" si="15"/>
        <v>0</v>
      </c>
      <c r="X272" s="39">
        <f t="shared" si="15"/>
        <v>0</v>
      </c>
      <c r="Y272" s="39">
        <f t="shared" si="15"/>
        <v>0</v>
      </c>
      <c r="Z272" s="39">
        <f t="shared" si="15"/>
        <v>0</v>
      </c>
      <c r="AA272" s="39">
        <f t="shared" si="15"/>
        <v>0</v>
      </c>
      <c r="AB272" s="39">
        <f t="shared" si="15"/>
        <v>0.12620519141935485</v>
      </c>
      <c r="AC272" s="39">
        <f t="shared" si="15"/>
        <v>0</v>
      </c>
      <c r="AD272" s="39">
        <f t="shared" si="15"/>
        <v>0</v>
      </c>
      <c r="AE272" s="39">
        <f t="shared" si="15"/>
        <v>0</v>
      </c>
      <c r="AF272" s="39">
        <f t="shared" si="15"/>
        <v>1.1686948610000001</v>
      </c>
      <c r="AG272" s="39">
        <f t="shared" si="15"/>
        <v>0</v>
      </c>
      <c r="AH272" s="39">
        <f t="shared" si="15"/>
        <v>0</v>
      </c>
      <c r="AI272" s="39">
        <f t="shared" si="15"/>
        <v>0</v>
      </c>
      <c r="AJ272" s="39">
        <f t="shared" si="15"/>
        <v>0</v>
      </c>
      <c r="AK272" s="39">
        <f t="shared" si="15"/>
        <v>0</v>
      </c>
      <c r="AL272" s="39">
        <f t="shared" si="15"/>
        <v>0.17838831490322579</v>
      </c>
      <c r="AM272" s="39">
        <f t="shared" si="15"/>
        <v>0</v>
      </c>
      <c r="AN272" s="39">
        <f t="shared" si="15"/>
        <v>0</v>
      </c>
      <c r="AO272" s="39">
        <f t="shared" si="15"/>
        <v>0</v>
      </c>
      <c r="AP272" s="39">
        <f t="shared" si="15"/>
        <v>0</v>
      </c>
      <c r="AQ272" s="39">
        <f t="shared" si="15"/>
        <v>0</v>
      </c>
      <c r="AR272" s="39">
        <f t="shared" si="15"/>
        <v>0</v>
      </c>
      <c r="AS272" s="39">
        <f t="shared" si="15"/>
        <v>0</v>
      </c>
      <c r="AT272" s="39">
        <f t="shared" si="15"/>
        <v>0</v>
      </c>
      <c r="AU272" s="39">
        <f t="shared" si="15"/>
        <v>0</v>
      </c>
      <c r="AV272" s="39">
        <f t="shared" si="15"/>
        <v>11.333289665693499</v>
      </c>
      <c r="AW272" s="39">
        <f t="shared" si="15"/>
        <v>5982.1572277776067</v>
      </c>
      <c r="AX272" s="39">
        <f t="shared" si="15"/>
        <v>0</v>
      </c>
      <c r="AY272" s="39">
        <f t="shared" si="15"/>
        <v>0</v>
      </c>
      <c r="AZ272" s="39">
        <f t="shared" si="15"/>
        <v>9.1641704439709066</v>
      </c>
      <c r="BA272" s="39">
        <f t="shared" si="15"/>
        <v>0</v>
      </c>
      <c r="BB272" s="39">
        <f t="shared" si="15"/>
        <v>0</v>
      </c>
      <c r="BC272" s="39">
        <f t="shared" si="15"/>
        <v>0</v>
      </c>
      <c r="BD272" s="39">
        <f t="shared" si="15"/>
        <v>0</v>
      </c>
      <c r="BE272" s="39">
        <f t="shared" si="15"/>
        <v>0</v>
      </c>
      <c r="BF272" s="39">
        <f t="shared" si="15"/>
        <v>11.998714457699691</v>
      </c>
      <c r="BG272" s="39">
        <f t="shared" si="15"/>
        <v>17.116144762324968</v>
      </c>
      <c r="BH272" s="39">
        <f t="shared" si="15"/>
        <v>0</v>
      </c>
      <c r="BI272" s="39">
        <f t="shared" si="15"/>
        <v>0</v>
      </c>
      <c r="BJ272" s="39">
        <f t="shared" si="15"/>
        <v>5.5542002813821538</v>
      </c>
      <c r="BK272" s="74">
        <f t="shared" si="15"/>
        <v>6038.7970357559998</v>
      </c>
    </row>
    <row r="273" spans="1:63" ht="13.5" thickBot="1">
      <c r="A273" s="37"/>
      <c r="B273" s="67" t="s">
        <v>261</v>
      </c>
      <c r="C273" s="39">
        <f t="shared" ref="C273:BK273" si="16">C272+C266</f>
        <v>0</v>
      </c>
      <c r="D273" s="39">
        <f t="shared" si="16"/>
        <v>0</v>
      </c>
      <c r="E273" s="39">
        <f t="shared" si="16"/>
        <v>0</v>
      </c>
      <c r="F273" s="39">
        <f t="shared" si="16"/>
        <v>0</v>
      </c>
      <c r="G273" s="39">
        <f t="shared" si="16"/>
        <v>0</v>
      </c>
      <c r="H273" s="39">
        <f t="shared" si="16"/>
        <v>0</v>
      </c>
      <c r="I273" s="39">
        <f t="shared" si="16"/>
        <v>0</v>
      </c>
      <c r="J273" s="39">
        <f t="shared" si="16"/>
        <v>0</v>
      </c>
      <c r="K273" s="39">
        <f t="shared" si="16"/>
        <v>0</v>
      </c>
      <c r="L273" s="39">
        <f t="shared" si="16"/>
        <v>0</v>
      </c>
      <c r="M273" s="39">
        <f t="shared" si="16"/>
        <v>0</v>
      </c>
      <c r="N273" s="39">
        <f t="shared" si="16"/>
        <v>0</v>
      </c>
      <c r="O273" s="39">
        <f t="shared" si="16"/>
        <v>0</v>
      </c>
      <c r="P273" s="39">
        <f t="shared" si="16"/>
        <v>0</v>
      </c>
      <c r="Q273" s="39">
        <f t="shared" si="16"/>
        <v>0</v>
      </c>
      <c r="R273" s="39">
        <f t="shared" si="16"/>
        <v>0</v>
      </c>
      <c r="S273" s="39">
        <f t="shared" si="16"/>
        <v>0</v>
      </c>
      <c r="T273" s="39">
        <f t="shared" si="16"/>
        <v>0</v>
      </c>
      <c r="U273" s="39">
        <f t="shared" si="16"/>
        <v>0</v>
      </c>
      <c r="V273" s="39">
        <f t="shared" si="16"/>
        <v>0</v>
      </c>
      <c r="W273" s="39">
        <f t="shared" si="16"/>
        <v>0</v>
      </c>
      <c r="X273" s="39">
        <f t="shared" si="16"/>
        <v>0</v>
      </c>
      <c r="Y273" s="39">
        <f t="shared" si="16"/>
        <v>0</v>
      </c>
      <c r="Z273" s="39">
        <f t="shared" si="16"/>
        <v>0</v>
      </c>
      <c r="AA273" s="39">
        <f t="shared" si="16"/>
        <v>0</v>
      </c>
      <c r="AB273" s="39">
        <f t="shared" si="16"/>
        <v>0.12620519141935485</v>
      </c>
      <c r="AC273" s="39">
        <f t="shared" si="16"/>
        <v>0</v>
      </c>
      <c r="AD273" s="39">
        <f t="shared" si="16"/>
        <v>0</v>
      </c>
      <c r="AE273" s="39">
        <f t="shared" si="16"/>
        <v>0</v>
      </c>
      <c r="AF273" s="39">
        <f t="shared" si="16"/>
        <v>1.1686948610000001</v>
      </c>
      <c r="AG273" s="39">
        <f t="shared" si="16"/>
        <v>0</v>
      </c>
      <c r="AH273" s="39">
        <f t="shared" si="16"/>
        <v>0</v>
      </c>
      <c r="AI273" s="39">
        <f t="shared" si="16"/>
        <v>0</v>
      </c>
      <c r="AJ273" s="39">
        <f t="shared" si="16"/>
        <v>0</v>
      </c>
      <c r="AK273" s="39">
        <f t="shared" si="16"/>
        <v>0</v>
      </c>
      <c r="AL273" s="39">
        <f t="shared" si="16"/>
        <v>0.17838831490322579</v>
      </c>
      <c r="AM273" s="39">
        <f t="shared" si="16"/>
        <v>0</v>
      </c>
      <c r="AN273" s="39">
        <f t="shared" si="16"/>
        <v>0</v>
      </c>
      <c r="AO273" s="39">
        <f t="shared" si="16"/>
        <v>0</v>
      </c>
      <c r="AP273" s="39">
        <f t="shared" si="16"/>
        <v>0</v>
      </c>
      <c r="AQ273" s="39">
        <f t="shared" si="16"/>
        <v>0</v>
      </c>
      <c r="AR273" s="39">
        <f t="shared" si="16"/>
        <v>5.0000000000000001E-4</v>
      </c>
      <c r="AS273" s="39">
        <f t="shared" si="16"/>
        <v>0</v>
      </c>
      <c r="AT273" s="39">
        <f t="shared" si="16"/>
        <v>0</v>
      </c>
      <c r="AU273" s="39">
        <f t="shared" si="16"/>
        <v>0</v>
      </c>
      <c r="AV273" s="39">
        <f t="shared" si="16"/>
        <v>154.50766520029055</v>
      </c>
      <c r="AW273" s="39">
        <f t="shared" si="16"/>
        <v>6001.6536056318837</v>
      </c>
      <c r="AX273" s="39">
        <f t="shared" si="16"/>
        <v>0</v>
      </c>
      <c r="AY273" s="39">
        <f t="shared" si="16"/>
        <v>0</v>
      </c>
      <c r="AZ273" s="39">
        <f t="shared" si="16"/>
        <v>119.96370823995291</v>
      </c>
      <c r="BA273" s="39">
        <f t="shared" si="16"/>
        <v>0</v>
      </c>
      <c r="BB273" s="39">
        <f t="shared" si="16"/>
        <v>0</v>
      </c>
      <c r="BC273" s="39">
        <f t="shared" si="16"/>
        <v>0</v>
      </c>
      <c r="BD273" s="39">
        <f t="shared" si="16"/>
        <v>0</v>
      </c>
      <c r="BE273" s="39">
        <f t="shared" si="16"/>
        <v>0</v>
      </c>
      <c r="BF273" s="39">
        <f t="shared" si="16"/>
        <v>85.060799335902786</v>
      </c>
      <c r="BG273" s="39">
        <f t="shared" si="16"/>
        <v>23.178212837263377</v>
      </c>
      <c r="BH273" s="39">
        <f t="shared" si="16"/>
        <v>0</v>
      </c>
      <c r="BI273" s="39">
        <f t="shared" si="16"/>
        <v>0</v>
      </c>
      <c r="BJ273" s="39">
        <f t="shared" si="16"/>
        <v>30.065673814384656</v>
      </c>
      <c r="BK273" s="44">
        <f t="shared" si="16"/>
        <v>6415.9034534269995</v>
      </c>
    </row>
    <row r="274" spans="1:63">
      <c r="A274" s="62"/>
      <c r="B274" s="75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70"/>
    </row>
    <row r="275" spans="1:63">
      <c r="A275" s="26" t="s">
        <v>274</v>
      </c>
      <c r="B275" s="64" t="s">
        <v>275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3"/>
    </row>
    <row r="276" spans="1:63" ht="13.5" thickBot="1">
      <c r="A276" s="71" t="s">
        <v>13</v>
      </c>
      <c r="B276" s="76" t="s">
        <v>276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5">
        <v>0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5">
        <v>0</v>
      </c>
      <c r="AV276" s="35">
        <v>0</v>
      </c>
      <c r="AW276" s="35">
        <v>0</v>
      </c>
      <c r="AX276" s="35">
        <v>0</v>
      </c>
      <c r="AY276" s="35">
        <v>0</v>
      </c>
      <c r="AZ276" s="35">
        <v>0</v>
      </c>
      <c r="BA276" s="35">
        <v>0</v>
      </c>
      <c r="BB276" s="35">
        <v>0</v>
      </c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>
        <v>0</v>
      </c>
      <c r="BI276" s="35">
        <v>0</v>
      </c>
      <c r="BJ276" s="35">
        <v>0</v>
      </c>
      <c r="BK276" s="36">
        <v>0</v>
      </c>
    </row>
    <row r="277" spans="1:63" ht="13.5" thickBot="1">
      <c r="A277" s="37"/>
      <c r="B277" s="67" t="s">
        <v>265</v>
      </c>
      <c r="C277" s="39">
        <f>SUM(C276)</f>
        <v>0</v>
      </c>
      <c r="D277" s="39">
        <f t="shared" ref="D277:BK277" si="17">SUM(D276)</f>
        <v>0</v>
      </c>
      <c r="E277" s="39">
        <f t="shared" si="17"/>
        <v>0</v>
      </c>
      <c r="F277" s="39">
        <f t="shared" si="17"/>
        <v>0</v>
      </c>
      <c r="G277" s="39">
        <f t="shared" si="17"/>
        <v>0</v>
      </c>
      <c r="H277" s="39">
        <f t="shared" si="17"/>
        <v>0</v>
      </c>
      <c r="I277" s="39">
        <f t="shared" si="17"/>
        <v>0</v>
      </c>
      <c r="J277" s="39">
        <f t="shared" si="17"/>
        <v>0</v>
      </c>
      <c r="K277" s="39">
        <f t="shared" si="17"/>
        <v>0</v>
      </c>
      <c r="L277" s="39">
        <f t="shared" si="17"/>
        <v>0</v>
      </c>
      <c r="M277" s="39">
        <f t="shared" si="17"/>
        <v>0</v>
      </c>
      <c r="N277" s="39">
        <f t="shared" si="17"/>
        <v>0</v>
      </c>
      <c r="O277" s="39">
        <f t="shared" si="17"/>
        <v>0</v>
      </c>
      <c r="P277" s="39">
        <f t="shared" si="17"/>
        <v>0</v>
      </c>
      <c r="Q277" s="39">
        <f t="shared" si="17"/>
        <v>0</v>
      </c>
      <c r="R277" s="39">
        <f t="shared" si="17"/>
        <v>0</v>
      </c>
      <c r="S277" s="39">
        <f t="shared" si="17"/>
        <v>0</v>
      </c>
      <c r="T277" s="39">
        <f t="shared" si="17"/>
        <v>0</v>
      </c>
      <c r="U277" s="39">
        <f t="shared" si="17"/>
        <v>0</v>
      </c>
      <c r="V277" s="39">
        <f t="shared" si="17"/>
        <v>0</v>
      </c>
      <c r="W277" s="39">
        <f t="shared" si="17"/>
        <v>0</v>
      </c>
      <c r="X277" s="39">
        <f t="shared" si="17"/>
        <v>0</v>
      </c>
      <c r="Y277" s="39">
        <f t="shared" si="17"/>
        <v>0</v>
      </c>
      <c r="Z277" s="39">
        <f t="shared" si="17"/>
        <v>0</v>
      </c>
      <c r="AA277" s="39">
        <f t="shared" si="17"/>
        <v>0</v>
      </c>
      <c r="AB277" s="39">
        <f t="shared" si="17"/>
        <v>0</v>
      </c>
      <c r="AC277" s="39">
        <f t="shared" si="17"/>
        <v>0</v>
      </c>
      <c r="AD277" s="39">
        <f t="shared" si="17"/>
        <v>0</v>
      </c>
      <c r="AE277" s="39">
        <f t="shared" si="17"/>
        <v>0</v>
      </c>
      <c r="AF277" s="39">
        <f t="shared" si="17"/>
        <v>0</v>
      </c>
      <c r="AG277" s="39">
        <f t="shared" si="17"/>
        <v>0</v>
      </c>
      <c r="AH277" s="39">
        <f t="shared" si="17"/>
        <v>0</v>
      </c>
      <c r="AI277" s="39">
        <f t="shared" si="17"/>
        <v>0</v>
      </c>
      <c r="AJ277" s="39">
        <f t="shared" si="17"/>
        <v>0</v>
      </c>
      <c r="AK277" s="39">
        <f t="shared" si="17"/>
        <v>0</v>
      </c>
      <c r="AL277" s="39">
        <f t="shared" si="17"/>
        <v>0</v>
      </c>
      <c r="AM277" s="39">
        <f t="shared" si="17"/>
        <v>0</v>
      </c>
      <c r="AN277" s="39">
        <f t="shared" si="17"/>
        <v>0</v>
      </c>
      <c r="AO277" s="39">
        <f t="shared" si="17"/>
        <v>0</v>
      </c>
      <c r="AP277" s="39">
        <f t="shared" si="17"/>
        <v>0</v>
      </c>
      <c r="AQ277" s="39">
        <f t="shared" si="17"/>
        <v>0</v>
      </c>
      <c r="AR277" s="39">
        <f t="shared" si="17"/>
        <v>0</v>
      </c>
      <c r="AS277" s="39">
        <f t="shared" si="17"/>
        <v>0</v>
      </c>
      <c r="AT277" s="39">
        <f t="shared" si="17"/>
        <v>0</v>
      </c>
      <c r="AU277" s="39">
        <f t="shared" si="17"/>
        <v>0</v>
      </c>
      <c r="AV277" s="39">
        <f t="shared" si="17"/>
        <v>0</v>
      </c>
      <c r="AW277" s="39">
        <f t="shared" si="17"/>
        <v>0</v>
      </c>
      <c r="AX277" s="39">
        <f t="shared" si="17"/>
        <v>0</v>
      </c>
      <c r="AY277" s="39">
        <f t="shared" si="17"/>
        <v>0</v>
      </c>
      <c r="AZ277" s="39">
        <f t="shared" si="17"/>
        <v>0</v>
      </c>
      <c r="BA277" s="39">
        <f t="shared" si="17"/>
        <v>0</v>
      </c>
      <c r="BB277" s="39">
        <f t="shared" si="17"/>
        <v>0</v>
      </c>
      <c r="BC277" s="39">
        <f t="shared" si="17"/>
        <v>0</v>
      </c>
      <c r="BD277" s="39">
        <f t="shared" si="17"/>
        <v>0</v>
      </c>
      <c r="BE277" s="39">
        <f t="shared" si="17"/>
        <v>0</v>
      </c>
      <c r="BF277" s="39">
        <f t="shared" si="17"/>
        <v>0</v>
      </c>
      <c r="BG277" s="39">
        <f t="shared" si="17"/>
        <v>0</v>
      </c>
      <c r="BH277" s="39">
        <f t="shared" si="17"/>
        <v>0</v>
      </c>
      <c r="BI277" s="39">
        <f t="shared" si="17"/>
        <v>0</v>
      </c>
      <c r="BJ277" s="39">
        <f t="shared" si="17"/>
        <v>0</v>
      </c>
      <c r="BK277" s="44">
        <f t="shared" si="17"/>
        <v>0</v>
      </c>
    </row>
    <row r="278" spans="1:63" ht="13.5" thickBot="1">
      <c r="A278" s="77"/>
      <c r="B278" s="78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8"/>
    </row>
    <row r="279" spans="1:63" ht="13.5" thickBot="1">
      <c r="A279" s="37"/>
      <c r="B279" s="79" t="s">
        <v>277</v>
      </c>
      <c r="C279" s="39">
        <f t="shared" ref="C279:BK279" si="18">C277+C273+C261+C256+C223</f>
        <v>0</v>
      </c>
      <c r="D279" s="39">
        <f t="shared" si="18"/>
        <v>2768.8391922703227</v>
      </c>
      <c r="E279" s="39">
        <f t="shared" si="18"/>
        <v>1281.4250488354194</v>
      </c>
      <c r="F279" s="39">
        <f t="shared" si="18"/>
        <v>0</v>
      </c>
      <c r="G279" s="39">
        <f t="shared" si="18"/>
        <v>0</v>
      </c>
      <c r="H279" s="39">
        <f t="shared" si="18"/>
        <v>2296.4332648704835</v>
      </c>
      <c r="I279" s="39">
        <f t="shared" si="18"/>
        <v>37497.399581649683</v>
      </c>
      <c r="J279" s="39">
        <f t="shared" si="18"/>
        <v>3449.5217513729685</v>
      </c>
      <c r="K279" s="39">
        <f t="shared" si="18"/>
        <v>44.927430072</v>
      </c>
      <c r="L279" s="39">
        <f t="shared" si="18"/>
        <v>2074.7324374731616</v>
      </c>
      <c r="M279" s="39">
        <f t="shared" si="18"/>
        <v>0</v>
      </c>
      <c r="N279" s="39">
        <f t="shared" si="18"/>
        <v>3.9814818609999993</v>
      </c>
      <c r="O279" s="39">
        <f t="shared" si="18"/>
        <v>0</v>
      </c>
      <c r="P279" s="39">
        <f t="shared" si="18"/>
        <v>0</v>
      </c>
      <c r="Q279" s="39">
        <f t="shared" si="18"/>
        <v>0</v>
      </c>
      <c r="R279" s="39">
        <f t="shared" si="18"/>
        <v>1104.0952660630646</v>
      </c>
      <c r="S279" s="39">
        <f t="shared" si="18"/>
        <v>6151.8283400449363</v>
      </c>
      <c r="T279" s="39">
        <f t="shared" si="18"/>
        <v>1521.9987062600644</v>
      </c>
      <c r="U279" s="39">
        <f t="shared" si="18"/>
        <v>0</v>
      </c>
      <c r="V279" s="39">
        <f t="shared" si="18"/>
        <v>592.78842096645167</v>
      </c>
      <c r="W279" s="39">
        <f t="shared" si="18"/>
        <v>0</v>
      </c>
      <c r="X279" s="39">
        <f t="shared" si="18"/>
        <v>6.4210139677419367E-3</v>
      </c>
      <c r="Y279" s="39">
        <f t="shared" si="18"/>
        <v>0</v>
      </c>
      <c r="Z279" s="39">
        <f t="shared" si="18"/>
        <v>0</v>
      </c>
      <c r="AA279" s="39">
        <f t="shared" si="18"/>
        <v>0</v>
      </c>
      <c r="AB279" s="39">
        <f t="shared" si="18"/>
        <v>228.92019761851614</v>
      </c>
      <c r="AC279" s="39">
        <f t="shared" si="18"/>
        <v>29.505003945161292</v>
      </c>
      <c r="AD279" s="39">
        <f t="shared" si="18"/>
        <v>0</v>
      </c>
      <c r="AE279" s="39">
        <f t="shared" si="18"/>
        <v>0</v>
      </c>
      <c r="AF279" s="39">
        <f t="shared" si="18"/>
        <v>78.535073875483874</v>
      </c>
      <c r="AG279" s="39">
        <f t="shared" si="18"/>
        <v>0</v>
      </c>
      <c r="AH279" s="39">
        <f t="shared" si="18"/>
        <v>0</v>
      </c>
      <c r="AI279" s="39">
        <f t="shared" si="18"/>
        <v>0</v>
      </c>
      <c r="AJ279" s="39">
        <f t="shared" si="18"/>
        <v>0</v>
      </c>
      <c r="AK279" s="39">
        <f t="shared" si="18"/>
        <v>0</v>
      </c>
      <c r="AL279" s="39">
        <f t="shared" si="18"/>
        <v>201.00991813461292</v>
      </c>
      <c r="AM279" s="39">
        <f t="shared" si="18"/>
        <v>1.0275072773548384</v>
      </c>
      <c r="AN279" s="39">
        <f t="shared" si="18"/>
        <v>33.398852554774194</v>
      </c>
      <c r="AO279" s="39">
        <f t="shared" si="18"/>
        <v>0</v>
      </c>
      <c r="AP279" s="39">
        <f t="shared" si="18"/>
        <v>3.4606011221935482</v>
      </c>
      <c r="AQ279" s="39">
        <f t="shared" si="18"/>
        <v>0</v>
      </c>
      <c r="AR279" s="39">
        <f t="shared" si="18"/>
        <v>199.41230334670971</v>
      </c>
      <c r="AS279" s="39">
        <f t="shared" si="18"/>
        <v>0.23606538938709673</v>
      </c>
      <c r="AT279" s="39">
        <f t="shared" si="18"/>
        <v>0</v>
      </c>
      <c r="AU279" s="39">
        <f t="shared" si="18"/>
        <v>0</v>
      </c>
      <c r="AV279" s="39">
        <f t="shared" si="18"/>
        <v>21423.062119601156</v>
      </c>
      <c r="AW279" s="39">
        <f t="shared" si="18"/>
        <v>21057.1307073727</v>
      </c>
      <c r="AX279" s="39">
        <f t="shared" si="18"/>
        <v>2081.6999655862896</v>
      </c>
      <c r="AY279" s="39">
        <f t="shared" si="18"/>
        <v>55.758472942999994</v>
      </c>
      <c r="AZ279" s="39">
        <f t="shared" si="18"/>
        <v>10471.886858203023</v>
      </c>
      <c r="BA279" s="39">
        <f t="shared" si="18"/>
        <v>0</v>
      </c>
      <c r="BB279" s="39">
        <f t="shared" si="18"/>
        <v>0</v>
      </c>
      <c r="BC279" s="39">
        <f t="shared" si="18"/>
        <v>1.2891222278064518</v>
      </c>
      <c r="BD279" s="39">
        <f t="shared" si="18"/>
        <v>0</v>
      </c>
      <c r="BE279" s="39">
        <f t="shared" si="18"/>
        <v>0</v>
      </c>
      <c r="BF279" s="39">
        <f t="shared" si="18"/>
        <v>27393.509713192216</v>
      </c>
      <c r="BG279" s="39">
        <f t="shared" si="18"/>
        <v>2936.8839506636505</v>
      </c>
      <c r="BH279" s="39">
        <f t="shared" si="18"/>
        <v>814.9330152936451</v>
      </c>
      <c r="BI279" s="39">
        <f t="shared" si="18"/>
        <v>0</v>
      </c>
      <c r="BJ279" s="39">
        <f t="shared" si="18"/>
        <v>3550.4038626942711</v>
      </c>
      <c r="BK279" s="39">
        <f t="shared" si="18"/>
        <v>149350.04065379547</v>
      </c>
    </row>
    <row r="280" spans="1:63">
      <c r="A280" s="62"/>
      <c r="B280" s="75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70"/>
    </row>
    <row r="281" spans="1:63" ht="15.75" thickBot="1">
      <c r="A281" s="71" t="s">
        <v>278</v>
      </c>
      <c r="B281" s="80" t="s">
        <v>279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0</v>
      </c>
      <c r="AH281" s="35">
        <v>0</v>
      </c>
      <c r="AI281" s="35">
        <v>0</v>
      </c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v>0</v>
      </c>
      <c r="AQ281" s="35">
        <v>0</v>
      </c>
      <c r="AR281" s="35">
        <v>0</v>
      </c>
      <c r="AS281" s="35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>
        <v>0</v>
      </c>
      <c r="BA281" s="35">
        <v>0</v>
      </c>
      <c r="BB281" s="35">
        <v>0</v>
      </c>
      <c r="BC281" s="35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0</v>
      </c>
      <c r="BK281" s="36">
        <v>0</v>
      </c>
    </row>
    <row r="282" spans="1:63" ht="13.5" thickBot="1">
      <c r="A282" s="37"/>
      <c r="B282" s="67" t="s">
        <v>265</v>
      </c>
      <c r="C282" s="39">
        <f>SUM(C281)</f>
        <v>0</v>
      </c>
      <c r="D282" s="39">
        <f t="shared" ref="D282:BK282" si="19">SUM(D281)</f>
        <v>0</v>
      </c>
      <c r="E282" s="39">
        <f t="shared" si="19"/>
        <v>0</v>
      </c>
      <c r="F282" s="39">
        <f t="shared" si="19"/>
        <v>0</v>
      </c>
      <c r="G282" s="39">
        <f t="shared" si="19"/>
        <v>0</v>
      </c>
      <c r="H282" s="39">
        <f t="shared" si="19"/>
        <v>0</v>
      </c>
      <c r="I282" s="39">
        <f t="shared" si="19"/>
        <v>0</v>
      </c>
      <c r="J282" s="39">
        <f t="shared" si="19"/>
        <v>0</v>
      </c>
      <c r="K282" s="39">
        <f t="shared" si="19"/>
        <v>0</v>
      </c>
      <c r="L282" s="39">
        <f t="shared" si="19"/>
        <v>0</v>
      </c>
      <c r="M282" s="39">
        <f t="shared" si="19"/>
        <v>0</v>
      </c>
      <c r="N282" s="39">
        <f t="shared" si="19"/>
        <v>0</v>
      </c>
      <c r="O282" s="39">
        <f t="shared" si="19"/>
        <v>0</v>
      </c>
      <c r="P282" s="39">
        <f t="shared" si="19"/>
        <v>0</v>
      </c>
      <c r="Q282" s="39">
        <f t="shared" si="19"/>
        <v>0</v>
      </c>
      <c r="R282" s="39">
        <f t="shared" si="19"/>
        <v>0</v>
      </c>
      <c r="S282" s="39">
        <f t="shared" si="19"/>
        <v>0</v>
      </c>
      <c r="T282" s="39">
        <f t="shared" si="19"/>
        <v>0</v>
      </c>
      <c r="U282" s="39">
        <f t="shared" si="19"/>
        <v>0</v>
      </c>
      <c r="V282" s="39">
        <f t="shared" si="19"/>
        <v>0</v>
      </c>
      <c r="W282" s="39">
        <f t="shared" si="19"/>
        <v>0</v>
      </c>
      <c r="X282" s="39">
        <f t="shared" si="19"/>
        <v>0</v>
      </c>
      <c r="Y282" s="39">
        <f t="shared" si="19"/>
        <v>0</v>
      </c>
      <c r="Z282" s="39">
        <f t="shared" si="19"/>
        <v>0</v>
      </c>
      <c r="AA282" s="39">
        <f t="shared" si="19"/>
        <v>0</v>
      </c>
      <c r="AB282" s="39">
        <f t="shared" si="19"/>
        <v>0</v>
      </c>
      <c r="AC282" s="39">
        <f t="shared" si="19"/>
        <v>0</v>
      </c>
      <c r="AD282" s="39">
        <f t="shared" si="19"/>
        <v>0</v>
      </c>
      <c r="AE282" s="39">
        <f t="shared" si="19"/>
        <v>0</v>
      </c>
      <c r="AF282" s="39">
        <f t="shared" si="19"/>
        <v>0</v>
      </c>
      <c r="AG282" s="39">
        <f t="shared" si="19"/>
        <v>0</v>
      </c>
      <c r="AH282" s="39">
        <f t="shared" si="19"/>
        <v>0</v>
      </c>
      <c r="AI282" s="39">
        <f t="shared" si="19"/>
        <v>0</v>
      </c>
      <c r="AJ282" s="39">
        <f t="shared" si="19"/>
        <v>0</v>
      </c>
      <c r="AK282" s="39">
        <f t="shared" si="19"/>
        <v>0</v>
      </c>
      <c r="AL282" s="39">
        <f t="shared" si="19"/>
        <v>0</v>
      </c>
      <c r="AM282" s="39">
        <f t="shared" si="19"/>
        <v>0</v>
      </c>
      <c r="AN282" s="39">
        <f t="shared" si="19"/>
        <v>0</v>
      </c>
      <c r="AO282" s="39">
        <f t="shared" si="19"/>
        <v>0</v>
      </c>
      <c r="AP282" s="39">
        <f t="shared" si="19"/>
        <v>0</v>
      </c>
      <c r="AQ282" s="39">
        <f t="shared" si="19"/>
        <v>0</v>
      </c>
      <c r="AR282" s="39">
        <f t="shared" si="19"/>
        <v>0</v>
      </c>
      <c r="AS282" s="39">
        <f t="shared" si="19"/>
        <v>0</v>
      </c>
      <c r="AT282" s="39">
        <f t="shared" si="19"/>
        <v>0</v>
      </c>
      <c r="AU282" s="39">
        <f t="shared" si="19"/>
        <v>0</v>
      </c>
      <c r="AV282" s="39">
        <f t="shared" si="19"/>
        <v>0</v>
      </c>
      <c r="AW282" s="39">
        <f t="shared" si="19"/>
        <v>0</v>
      </c>
      <c r="AX282" s="39">
        <f t="shared" si="19"/>
        <v>0</v>
      </c>
      <c r="AY282" s="39">
        <f t="shared" si="19"/>
        <v>0</v>
      </c>
      <c r="AZ282" s="39">
        <f t="shared" si="19"/>
        <v>0</v>
      </c>
      <c r="BA282" s="39">
        <f t="shared" si="19"/>
        <v>0</v>
      </c>
      <c r="BB282" s="39">
        <f t="shared" si="19"/>
        <v>0</v>
      </c>
      <c r="BC282" s="39">
        <f t="shared" si="19"/>
        <v>0</v>
      </c>
      <c r="BD282" s="39">
        <f t="shared" si="19"/>
        <v>0</v>
      </c>
      <c r="BE282" s="39">
        <f t="shared" si="19"/>
        <v>0</v>
      </c>
      <c r="BF282" s="39">
        <f t="shared" si="19"/>
        <v>0</v>
      </c>
      <c r="BG282" s="39">
        <f t="shared" si="19"/>
        <v>0</v>
      </c>
      <c r="BH282" s="39">
        <f t="shared" si="19"/>
        <v>0</v>
      </c>
      <c r="BI282" s="39">
        <f t="shared" si="19"/>
        <v>0</v>
      </c>
      <c r="BJ282" s="39">
        <f t="shared" si="19"/>
        <v>0</v>
      </c>
      <c r="BK282" s="44">
        <f t="shared" si="19"/>
        <v>0</v>
      </c>
    </row>
    <row r="283" spans="1:6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</row>
    <row r="284" spans="1:63">
      <c r="A284" s="81"/>
      <c r="B284" s="81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</row>
    <row r="285" spans="1:63">
      <c r="A285" s="81"/>
      <c r="B285" s="81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</row>
    <row r="286" spans="1:63">
      <c r="A286" s="81"/>
      <c r="B286" s="84" t="s">
        <v>280</v>
      </c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</row>
    <row r="287" spans="1:63">
      <c r="A287" s="81"/>
      <c r="B287" s="84" t="s">
        <v>281</v>
      </c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</row>
    <row r="288" spans="1:63">
      <c r="A288" s="81"/>
      <c r="B288" s="85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</row>
    <row r="289" spans="1:63">
      <c r="A289" s="81"/>
      <c r="B289" s="84" t="s">
        <v>282</v>
      </c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</row>
    <row r="290" spans="1:63">
      <c r="A290" s="81"/>
      <c r="B290" s="84" t="s">
        <v>283</v>
      </c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</row>
    <row r="291" spans="1:63">
      <c r="A291" s="81"/>
      <c r="B291" s="84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</row>
    <row r="292" spans="1:63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</row>
    <row r="293" spans="1:63">
      <c r="A293" s="81"/>
      <c r="B293" s="84" t="s">
        <v>284</v>
      </c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</row>
    <row r="294" spans="1:63">
      <c r="A294" s="81"/>
      <c r="B294" s="84" t="s">
        <v>285</v>
      </c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</row>
    <row r="295" spans="1:63">
      <c r="A295" s="81"/>
      <c r="B295" s="84" t="s">
        <v>286</v>
      </c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</row>
    <row r="296" spans="1:63">
      <c r="A296" s="81"/>
      <c r="B296" s="84" t="s">
        <v>287</v>
      </c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</row>
    <row r="297" spans="1:63">
      <c r="A297" s="81"/>
      <c r="B297" s="84" t="s">
        <v>288</v>
      </c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</row>
    <row r="298" spans="1:63">
      <c r="A298" s="81"/>
      <c r="B298" s="84" t="s">
        <v>289</v>
      </c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2017-11-08T04:26:03Z</dcterms:created>
  <dcterms:modified xsi:type="dcterms:W3CDTF">2017-11-08T04:27:04Z</dcterms:modified>
</cp:coreProperties>
</file>