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4" i="1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H275"/>
  <c r="BG275"/>
  <c r="BD275"/>
  <c r="BC275"/>
  <c r="AZ275"/>
  <c r="AY275"/>
  <c r="AV275"/>
  <c r="AU275"/>
  <c r="AR275"/>
  <c r="AQ275"/>
  <c r="AN275"/>
  <c r="AM275"/>
  <c r="AJ275"/>
  <c r="AI275"/>
  <c r="AF275"/>
  <c r="AE275"/>
  <c r="AB275"/>
  <c r="AA275"/>
  <c r="X275"/>
  <c r="W275"/>
  <c r="T275"/>
  <c r="S275"/>
  <c r="P275"/>
  <c r="O275"/>
  <c r="L275"/>
  <c r="K275"/>
  <c r="H275"/>
  <c r="G275"/>
  <c r="D275"/>
  <c r="C275"/>
  <c r="BJ274"/>
  <c r="BJ275" s="1"/>
  <c r="BI274"/>
  <c r="BI275" s="1"/>
  <c r="BI281" s="1"/>
  <c r="BH274"/>
  <c r="BG274"/>
  <c r="BF274"/>
  <c r="BF275" s="1"/>
  <c r="BE274"/>
  <c r="BE275" s="1"/>
  <c r="BE281" s="1"/>
  <c r="BD274"/>
  <c r="BC274"/>
  <c r="BB274"/>
  <c r="BB275" s="1"/>
  <c r="BA274"/>
  <c r="BA275" s="1"/>
  <c r="BA281" s="1"/>
  <c r="AZ274"/>
  <c r="AY274"/>
  <c r="AX274"/>
  <c r="AX275" s="1"/>
  <c r="AW274"/>
  <c r="AW275" s="1"/>
  <c r="AW281" s="1"/>
  <c r="AV274"/>
  <c r="AU274"/>
  <c r="AT274"/>
  <c r="AT275" s="1"/>
  <c r="AS274"/>
  <c r="AS275" s="1"/>
  <c r="AS281" s="1"/>
  <c r="AR274"/>
  <c r="AQ274"/>
  <c r="AP274"/>
  <c r="AP275" s="1"/>
  <c r="AO274"/>
  <c r="AO275" s="1"/>
  <c r="AO281" s="1"/>
  <c r="AN274"/>
  <c r="AM274"/>
  <c r="AL274"/>
  <c r="AL275" s="1"/>
  <c r="AK274"/>
  <c r="AK275" s="1"/>
  <c r="AK281" s="1"/>
  <c r="AJ274"/>
  <c r="AI274"/>
  <c r="AH274"/>
  <c r="AH275" s="1"/>
  <c r="AG274"/>
  <c r="AG275" s="1"/>
  <c r="AG281" s="1"/>
  <c r="AF274"/>
  <c r="AE274"/>
  <c r="AD274"/>
  <c r="AD275" s="1"/>
  <c r="AC274"/>
  <c r="AC275" s="1"/>
  <c r="AC281" s="1"/>
  <c r="AB274"/>
  <c r="AA274"/>
  <c r="Z274"/>
  <c r="Z275" s="1"/>
  <c r="Y274"/>
  <c r="Y275" s="1"/>
  <c r="Y281" s="1"/>
  <c r="X274"/>
  <c r="W274"/>
  <c r="V274"/>
  <c r="V275" s="1"/>
  <c r="U274"/>
  <c r="U275" s="1"/>
  <c r="U281" s="1"/>
  <c r="T274"/>
  <c r="S274"/>
  <c r="R274"/>
  <c r="R275" s="1"/>
  <c r="Q274"/>
  <c r="Q275" s="1"/>
  <c r="Q281" s="1"/>
  <c r="P274"/>
  <c r="O274"/>
  <c r="N274"/>
  <c r="N275" s="1"/>
  <c r="M274"/>
  <c r="M275" s="1"/>
  <c r="M281" s="1"/>
  <c r="L274"/>
  <c r="K274"/>
  <c r="J274"/>
  <c r="J275" s="1"/>
  <c r="I274"/>
  <c r="I275" s="1"/>
  <c r="I281" s="1"/>
  <c r="H274"/>
  <c r="G274"/>
  <c r="F274"/>
  <c r="F275" s="1"/>
  <c r="E274"/>
  <c r="E275" s="1"/>
  <c r="E281" s="1"/>
  <c r="D274"/>
  <c r="C274"/>
  <c r="BK273"/>
  <c r="BK272"/>
  <c r="BK271"/>
  <c r="BK274" s="1"/>
  <c r="BK275" s="1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K267"/>
  <c r="BK268" s="1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K261"/>
  <c r="BI258"/>
  <c r="BH258"/>
  <c r="BE258"/>
  <c r="BD258"/>
  <c r="BA258"/>
  <c r="AZ258"/>
  <c r="AW258"/>
  <c r="AV258"/>
  <c r="AS258"/>
  <c r="AR258"/>
  <c r="AO258"/>
  <c r="AN258"/>
  <c r="AK258"/>
  <c r="AJ258"/>
  <c r="AG258"/>
  <c r="AF258"/>
  <c r="AC258"/>
  <c r="AB258"/>
  <c r="Y258"/>
  <c r="X258"/>
  <c r="U258"/>
  <c r="T258"/>
  <c r="Q258"/>
  <c r="P258"/>
  <c r="M258"/>
  <c r="L258"/>
  <c r="I258"/>
  <c r="H258"/>
  <c r="E258"/>
  <c r="D258"/>
  <c r="BJ257"/>
  <c r="BJ258" s="1"/>
  <c r="BI257"/>
  <c r="BH257"/>
  <c r="BG257"/>
  <c r="BG258" s="1"/>
  <c r="BF257"/>
  <c r="BF258" s="1"/>
  <c r="BE257"/>
  <c r="BD257"/>
  <c r="BC257"/>
  <c r="BC258" s="1"/>
  <c r="BB257"/>
  <c r="BB258" s="1"/>
  <c r="BA257"/>
  <c r="AZ257"/>
  <c r="AY257"/>
  <c r="AY258" s="1"/>
  <c r="AX257"/>
  <c r="AX258" s="1"/>
  <c r="AW257"/>
  <c r="AV257"/>
  <c r="AU257"/>
  <c r="AU258" s="1"/>
  <c r="AT257"/>
  <c r="AT258" s="1"/>
  <c r="AS257"/>
  <c r="AR257"/>
  <c r="AQ257"/>
  <c r="AQ258" s="1"/>
  <c r="AP257"/>
  <c r="AP258" s="1"/>
  <c r="AO257"/>
  <c r="AN257"/>
  <c r="AM257"/>
  <c r="AM258" s="1"/>
  <c r="AL257"/>
  <c r="AL258" s="1"/>
  <c r="AK257"/>
  <c r="AJ257"/>
  <c r="AI257"/>
  <c r="AI258" s="1"/>
  <c r="AH257"/>
  <c r="AH258" s="1"/>
  <c r="AG257"/>
  <c r="AF257"/>
  <c r="AE257"/>
  <c r="AE258" s="1"/>
  <c r="AD257"/>
  <c r="AD258" s="1"/>
  <c r="AC257"/>
  <c r="AB257"/>
  <c r="AA257"/>
  <c r="AA258" s="1"/>
  <c r="Z257"/>
  <c r="Z258" s="1"/>
  <c r="Y257"/>
  <c r="X257"/>
  <c r="W257"/>
  <c r="W258" s="1"/>
  <c r="V257"/>
  <c r="V258" s="1"/>
  <c r="U257"/>
  <c r="T257"/>
  <c r="S257"/>
  <c r="S258" s="1"/>
  <c r="R257"/>
  <c r="R258" s="1"/>
  <c r="Q257"/>
  <c r="P257"/>
  <c r="O257"/>
  <c r="O258" s="1"/>
  <c r="N257"/>
  <c r="N258" s="1"/>
  <c r="M257"/>
  <c r="L257"/>
  <c r="K257"/>
  <c r="K258" s="1"/>
  <c r="J257"/>
  <c r="J258" s="1"/>
  <c r="I257"/>
  <c r="H257"/>
  <c r="G257"/>
  <c r="G258" s="1"/>
  <c r="F257"/>
  <c r="F258" s="1"/>
  <c r="E257"/>
  <c r="D257"/>
  <c r="C257"/>
  <c r="C258" s="1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57" s="1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K234"/>
  <c r="BK233"/>
  <c r="BK232"/>
  <c r="BK231"/>
  <c r="BK235" s="1"/>
  <c r="BK230"/>
  <c r="BK229"/>
  <c r="BJ224"/>
  <c r="BI224"/>
  <c r="BH224"/>
  <c r="BH225" s="1"/>
  <c r="BG224"/>
  <c r="BG225" s="1"/>
  <c r="BF224"/>
  <c r="BE224"/>
  <c r="BD224"/>
  <c r="BD225" s="1"/>
  <c r="BC224"/>
  <c r="BC225" s="1"/>
  <c r="BB224"/>
  <c r="BA224"/>
  <c r="AZ224"/>
  <c r="AZ225" s="1"/>
  <c r="AY224"/>
  <c r="AY225" s="1"/>
  <c r="AX224"/>
  <c r="AW224"/>
  <c r="AV224"/>
  <c r="AV225" s="1"/>
  <c r="AU224"/>
  <c r="AU225" s="1"/>
  <c r="AT224"/>
  <c r="AS224"/>
  <c r="AR224"/>
  <c r="AR225" s="1"/>
  <c r="AQ224"/>
  <c r="AQ225" s="1"/>
  <c r="AP224"/>
  <c r="AO224"/>
  <c r="AN224"/>
  <c r="AN225" s="1"/>
  <c r="AM224"/>
  <c r="AM225" s="1"/>
  <c r="AL224"/>
  <c r="AK224"/>
  <c r="AJ224"/>
  <c r="AJ225" s="1"/>
  <c r="AI224"/>
  <c r="AI225" s="1"/>
  <c r="AH224"/>
  <c r="AG224"/>
  <c r="AF224"/>
  <c r="AF225" s="1"/>
  <c r="AE224"/>
  <c r="AE225" s="1"/>
  <c r="AD224"/>
  <c r="AC224"/>
  <c r="AB224"/>
  <c r="AB225" s="1"/>
  <c r="AA224"/>
  <c r="AA225" s="1"/>
  <c r="Z224"/>
  <c r="Y224"/>
  <c r="X224"/>
  <c r="X225" s="1"/>
  <c r="W224"/>
  <c r="W225" s="1"/>
  <c r="V224"/>
  <c r="U224"/>
  <c r="T224"/>
  <c r="T225" s="1"/>
  <c r="S224"/>
  <c r="S225" s="1"/>
  <c r="R224"/>
  <c r="Q224"/>
  <c r="P224"/>
  <c r="P225" s="1"/>
  <c r="O224"/>
  <c r="O225" s="1"/>
  <c r="N224"/>
  <c r="M224"/>
  <c r="L224"/>
  <c r="L225" s="1"/>
  <c r="K224"/>
  <c r="K225" s="1"/>
  <c r="J224"/>
  <c r="I224"/>
  <c r="H224"/>
  <c r="H225" s="1"/>
  <c r="G224"/>
  <c r="G225" s="1"/>
  <c r="F224"/>
  <c r="E224"/>
  <c r="D224"/>
  <c r="D225" s="1"/>
  <c r="C224"/>
  <c r="C225" s="1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224" s="1"/>
  <c r="BK225" s="1"/>
  <c r="BK171"/>
  <c r="BJ165"/>
  <c r="BI165"/>
  <c r="BI225" s="1"/>
  <c r="BH165"/>
  <c r="BG165"/>
  <c r="BF165"/>
  <c r="BE165"/>
  <c r="BE225" s="1"/>
  <c r="BD165"/>
  <c r="BC165"/>
  <c r="BB165"/>
  <c r="BA165"/>
  <c r="BA225" s="1"/>
  <c r="AZ165"/>
  <c r="AY165"/>
  <c r="AX165"/>
  <c r="AW165"/>
  <c r="AW225" s="1"/>
  <c r="AV165"/>
  <c r="AU165"/>
  <c r="AT165"/>
  <c r="AS165"/>
  <c r="AS225" s="1"/>
  <c r="AR165"/>
  <c r="AQ165"/>
  <c r="AP165"/>
  <c r="AO165"/>
  <c r="AO225" s="1"/>
  <c r="AN165"/>
  <c r="AM165"/>
  <c r="AL165"/>
  <c r="AK165"/>
  <c r="AK225" s="1"/>
  <c r="AJ165"/>
  <c r="AI165"/>
  <c r="AH165"/>
  <c r="AG165"/>
  <c r="AG225" s="1"/>
  <c r="AF165"/>
  <c r="AE165"/>
  <c r="AD165"/>
  <c r="AC165"/>
  <c r="AC225" s="1"/>
  <c r="AB165"/>
  <c r="AA165"/>
  <c r="Z165"/>
  <c r="Y165"/>
  <c r="Y225" s="1"/>
  <c r="X165"/>
  <c r="W165"/>
  <c r="V165"/>
  <c r="U165"/>
  <c r="U225" s="1"/>
  <c r="T165"/>
  <c r="S165"/>
  <c r="R165"/>
  <c r="Q165"/>
  <c r="Q225" s="1"/>
  <c r="P165"/>
  <c r="O165"/>
  <c r="N165"/>
  <c r="M165"/>
  <c r="M225" s="1"/>
  <c r="L165"/>
  <c r="K165"/>
  <c r="J165"/>
  <c r="I165"/>
  <c r="I225" s="1"/>
  <c r="H165"/>
  <c r="G165"/>
  <c r="F165"/>
  <c r="E165"/>
  <c r="E225" s="1"/>
  <c r="D165"/>
  <c r="C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5" s="1"/>
  <c r="BJ19"/>
  <c r="BJ225" s="1"/>
  <c r="BI19"/>
  <c r="BH19"/>
  <c r="BG19"/>
  <c r="BF19"/>
  <c r="BF225" s="1"/>
  <c r="BE19"/>
  <c r="BD19"/>
  <c r="BC19"/>
  <c r="BB19"/>
  <c r="BB225" s="1"/>
  <c r="BA19"/>
  <c r="AZ19"/>
  <c r="AY19"/>
  <c r="AX19"/>
  <c r="AX225" s="1"/>
  <c r="AW19"/>
  <c r="AV19"/>
  <c r="AU19"/>
  <c r="AT19"/>
  <c r="AT225" s="1"/>
  <c r="AS19"/>
  <c r="AR19"/>
  <c r="AQ19"/>
  <c r="AP19"/>
  <c r="AP225" s="1"/>
  <c r="AO19"/>
  <c r="AN19"/>
  <c r="AM19"/>
  <c r="AL19"/>
  <c r="AL225" s="1"/>
  <c r="AK19"/>
  <c r="AJ19"/>
  <c r="AI19"/>
  <c r="AH19"/>
  <c r="AH225" s="1"/>
  <c r="AG19"/>
  <c r="AF19"/>
  <c r="AE19"/>
  <c r="AD19"/>
  <c r="AD225" s="1"/>
  <c r="AC19"/>
  <c r="AB19"/>
  <c r="AA19"/>
  <c r="Z19"/>
  <c r="Z225" s="1"/>
  <c r="Y19"/>
  <c r="X19"/>
  <c r="W19"/>
  <c r="V19"/>
  <c r="V225" s="1"/>
  <c r="U19"/>
  <c r="T19"/>
  <c r="S19"/>
  <c r="R19"/>
  <c r="R225" s="1"/>
  <c r="Q19"/>
  <c r="P19"/>
  <c r="O19"/>
  <c r="N19"/>
  <c r="N225" s="1"/>
  <c r="M19"/>
  <c r="L19"/>
  <c r="K19"/>
  <c r="J19"/>
  <c r="J225" s="1"/>
  <c r="I19"/>
  <c r="H19"/>
  <c r="G19"/>
  <c r="F19"/>
  <c r="F225" s="1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C281" l="1"/>
  <c r="K281"/>
  <c r="O281"/>
  <c r="W281"/>
  <c r="AE281"/>
  <c r="AM281"/>
  <c r="AQ281"/>
  <c r="AU281"/>
  <c r="BC281"/>
  <c r="BG281"/>
  <c r="F281"/>
  <c r="J281"/>
  <c r="N281"/>
  <c r="R281"/>
  <c r="V281"/>
  <c r="Z281"/>
  <c r="AD281"/>
  <c r="AH281"/>
  <c r="AL281"/>
  <c r="AP281"/>
  <c r="AT281"/>
  <c r="AX281"/>
  <c r="BB281"/>
  <c r="BF281"/>
  <c r="BJ281"/>
  <c r="D281"/>
  <c r="H281"/>
  <c r="L281"/>
  <c r="P281"/>
  <c r="T281"/>
  <c r="X281"/>
  <c r="AB281"/>
  <c r="AF281"/>
  <c r="AJ281"/>
  <c r="AN281"/>
  <c r="AR281"/>
  <c r="AV281"/>
  <c r="AZ281"/>
  <c r="BD281"/>
  <c r="BH281"/>
  <c r="G281"/>
  <c r="S281"/>
  <c r="AA281"/>
  <c r="AI281"/>
  <c r="AY281"/>
  <c r="BK258"/>
  <c r="BK281" s="1"/>
</calcChain>
</file>

<file path=xl/sharedStrings.xml><?xml version="1.0" encoding="utf-8"?>
<sst xmlns="http://schemas.openxmlformats.org/spreadsheetml/2006/main" count="320" uniqueCount="293">
  <si>
    <t>Sl. No.</t>
  </si>
  <si>
    <t>Scheme Category/ Scheme Name</t>
  </si>
  <si>
    <t>UTI - Mutual Fund: AVG.Net Assets Under Management (AAUM) as on 30TH SEP-2017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</si>
  <si>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</si>
  <si>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</si>
  <si>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</si>
  <si>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</si>
  <si>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</si>
  <si>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</si>
  <si>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</si>
  <si>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</si>
  <si>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</si>
  <si>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</si>
  <si>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</si>
  <si>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</si>
  <si>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</si>
  <si>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</si>
  <si>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</si>
  <si>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</si>
  <si>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</si>
  <si>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</si>
  <si>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</si>
  <si>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</si>
  <si>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</si>
  <si>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</si>
  <si>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</si>
  <si>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</si>
  <si>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</si>
  <si>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</si>
  <si>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</si>
  <si>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</si>
  <si>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</si>
  <si>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</si>
  <si>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</si>
  <si>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</si>
  <si>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</si>
  <si>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</si>
  <si>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</si>
  <si>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</si>
  <si>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</si>
  <si>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</si>
  <si>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</si>
  <si>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</si>
  <si>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</si>
  <si>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</si>
  <si>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</si>
  <si>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</si>
  <si>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</si>
  <si>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</si>
  <si>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</si>
  <si>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</si>
  <si>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</si>
  <si>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</si>
  <si>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</si>
  <si>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</si>
  <si>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</si>
  <si>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</si>
  <si>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</si>
  <si>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</si>
  <si>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</si>
  <si>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</si>
  <si>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</si>
  <si>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</si>
  <si>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</si>
  <si>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</si>
  <si>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</si>
  <si>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</si>
  <si>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</si>
  <si>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</si>
  <si>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</si>
  <si>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</si>
  <si>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</si>
  <si>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</si>
  <si>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</si>
  <si>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</si>
  <si>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</si>
  <si>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</si>
  <si>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</si>
  <si>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</si>
  <si>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</si>
  <si>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</si>
  <si>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</si>
  <si>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</si>
  <si>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</si>
  <si>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</si>
  <si>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</si>
  <si>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</si>
  <si>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</si>
  <si>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</si>
  <si>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</si>
  <si>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</si>
  <si>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</si>
  <si>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</si>
  <si>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</si>
  <si>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</si>
  <si>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</si>
  <si>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</si>
  <si>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</si>
  <si>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</si>
  <si>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</si>
  <si>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</si>
  <si>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</si>
  <si>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</si>
  <si>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</si>
  <si>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</si>
  <si>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</si>
  <si>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</si>
  <si>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</si>
  <si>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</si>
  <si>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</si>
  <si>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</si>
  <si>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</si>
  <si>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</si>
  <si>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</si>
  <si>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</si>
  <si>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</si>
  <si>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</si>
  <si>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</si>
  <si>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</si>
  <si>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</si>
  <si>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</si>
  <si>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</si>
  <si>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</si>
  <si>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</si>
  <si>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</si>
  <si>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</si>
  <si>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</si>
  <si>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</si>
  <si>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</si>
  <si>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</si>
  <si>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</si>
  <si>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</si>
  <si>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</si>
  <si>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</si>
  <si>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</si>
  <si>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</si>
  <si>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</si>
  <si>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</si>
  <si>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</si>
  <si>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</si>
  <si>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</si>
  <si>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</si>
  <si>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</si>
  <si>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</si>
  <si>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</si>
  <si>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</si>
  <si>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</si>
  <si>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</si>
  <si>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</si>
  <si>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</si>
  <si>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</si>
  <si>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</si>
  <si>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</si>
  <si>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</si>
  <si>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</si>
  <si>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</si>
  <si>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</si>
  <si>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</si>
  <si>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</si>
  <si>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</si>
  <si>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</si>
  <si>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</si>
  <si>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</si>
  <si>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</si>
  <si>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</si>
  <si>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</si>
  <si>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</si>
  <si>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</si>
  <si>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</si>
  <si>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</si>
  <si>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</si>
  <si>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</si>
  <si>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</si>
  <si>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</si>
  <si>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</si>
  <si>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</si>
  <si>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</si>
  <si>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</si>
  <si>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</si>
  <si>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</si>
  <si>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</si>
  <si>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</si>
  <si>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</si>
  <si>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</si>
  <si>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</si>
  <si>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</si>
  <si>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</si>
  <si>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</si>
  <si>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</si>
  <si>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</si>
  <si>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</si>
  <si>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</si>
  <si>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</si>
  <si>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</si>
  <si>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</si>
  <si>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</si>
  <si>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</si>
  <si>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</si>
  <si>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</si>
  <si>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</si>
  <si>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</si>
  <si>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</si>
  <si>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</si>
  <si>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</si>
  <si>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</si>
  <si>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</si>
  <si>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</si>
  <si>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</si>
  <si>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</si>
  <si>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</si>
  <si>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</si>
  <si>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</si>
  <si>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</si>
  <si>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</si>
  <si>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</si>
  <si>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</si>
  <si>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</si>
  <si>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</si>
  <si>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</si>
  <si>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</si>
  <si>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</si>
  <si>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</si>
  <si>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</si>
  <si>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</si>
  <si>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</si>
  <si>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</si>
  <si>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</si>
  <si>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</si>
  <si>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</si>
  <si>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</si>
  <si>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</si>
  <si>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</si>
  <si>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</si>
  <si>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</si>
  <si>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</si>
  <si>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</si>
  <si>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</si>
  <si>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</si>
  <si>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</si>
  <si>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</si>
  <si>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</si>
  <si>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</si>
  <si>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</si>
  <si>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</si>
  <si>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</si>
  <si>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</si>
  <si>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</si>
  <si>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</si>
  <si>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II (1102 DAYS)</t>
  </si>
  <si>
    <t>UTI-FOCUSSED EQUITY FUND-SERIES IV (1104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</si>
  <si>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</si>
  <si>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</si>
  <si>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</si>
  <si>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</si>
  <si>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</si>
  <si>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</si>
  <si>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</si>
  <si>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</si>
  <si>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</si>
  <si>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</si>
  <si>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</si>
  <si>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</si>
  <si>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</si>
  <si>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</si>
  <si>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</si>
  <si>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</si>
  <si>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</si>
  <si>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</si>
  <si>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</si>
  <si>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</si>
  <si>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</si>
  <si>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</si>
  <si>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</si>
  <si>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</si>
  <si>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</si>
  <si>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 (UTI NIFTY NEXT 50 ETF)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</si>
  <si>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</si>
  <si>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</si>
  <si>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</si>
  <si>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</si>
  <si>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</si>
  <si>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</si>
  <si>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</si>
  <si>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</si>
  <si>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</si>
  <si>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</si>
  <si>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</si>
  <si>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</si>
  <si>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</si>
  <si>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</si>
  <si>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</si>
  <si>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</si>
  <si>
    <t xml:space="preserve">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</si>
</sst>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6">
    <xf numFmtId="0" fontId="0" fillId="0" borderId="0" xfId="0"/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0" fillId="0" borderId="0" xfId="0" applyNumberFormat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6" fillId="0" borderId="30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6" fillId="2" borderId="32" xfId="0" applyFont="1" applyFill="1" applyBorder="1" applyAlignment="1">
      <alignment horizontal="right" wrapText="1"/>
    </xf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3" fontId="5" fillId="2" borderId="9" xfId="3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300"/>
  <sheetViews>
    <sheetView tabSelected="1" workbookViewId="0">
      <selection activeCell="A2" sqref="A2"/>
    </sheetView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10" width="9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5.570312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7" bestFit="1" customWidth="1"/>
    <col min="23" max="27" width="5.140625" bestFit="1" customWidth="1"/>
    <col min="28" max="28" width="6.85546875" bestFit="1" customWidth="1"/>
    <col min="29" max="29" width="6" bestFit="1" customWidth="1"/>
    <col min="30" max="31" width="5.140625" bestFit="1" customWidth="1"/>
    <col min="32" max="32" width="6" bestFit="1" customWidth="1"/>
    <col min="33" max="37" width="5.140625" bestFit="1" customWidth="1"/>
    <col min="38" max="38" width="7.5703125" bestFit="1" customWidth="1"/>
    <col min="39" max="39" width="6" bestFit="1" customWidth="1"/>
    <col min="40" max="40" width="6.5703125" bestFit="1" customWidth="1"/>
    <col min="41" max="41" width="5.140625" bestFit="1" customWidth="1"/>
    <col min="42" max="42" width="6" bestFit="1" customWidth="1"/>
    <col min="43" max="43" width="5.140625" bestFit="1" customWidth="1"/>
    <col min="44" max="44" width="6.85546875" bestFit="1" customWidth="1"/>
    <col min="45" max="45" width="6" bestFit="1" customWidth="1"/>
    <col min="46" max="47" width="5.140625" bestFit="1" customWidth="1"/>
    <col min="48" max="48" width="9.5703125" bestFit="1" customWidth="1"/>
    <col min="49" max="49" width="9" bestFit="1" customWidth="1"/>
    <col min="50" max="50" width="8.140625" bestFit="1" customWidth="1"/>
    <col min="51" max="51" width="6.57031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.5703125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1" spans="1:63">
      <c r="A1" t="s">
        <v>292</v>
      </c>
    </row>
    <row r="5" spans="1:63" ht="15.75" thickBot="1"/>
    <row r="6" spans="1:63" ht="15.75" thickBot="1">
      <c r="A6" s="78" t="s">
        <v>0</v>
      </c>
      <c r="B6" s="81" t="s">
        <v>1</v>
      </c>
      <c r="C6" s="69" t="s">
        <v>2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1"/>
    </row>
    <row r="7" spans="1:63" ht="15.75" thickBot="1">
      <c r="A7" s="79"/>
      <c r="B7" s="82"/>
      <c r="C7" s="69" t="s">
        <v>3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1"/>
      <c r="W7" s="69" t="s">
        <v>4</v>
      </c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69" t="s">
        <v>5</v>
      </c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1"/>
      <c r="BK7" s="84" t="s">
        <v>6</v>
      </c>
    </row>
    <row r="8" spans="1:63" ht="17.25" thickBot="1">
      <c r="A8" s="79"/>
      <c r="B8" s="82"/>
      <c r="C8" s="75" t="s">
        <v>7</v>
      </c>
      <c r="D8" s="76"/>
      <c r="E8" s="76"/>
      <c r="F8" s="76"/>
      <c r="G8" s="76"/>
      <c r="H8" s="76"/>
      <c r="I8" s="76"/>
      <c r="J8" s="76"/>
      <c r="K8" s="76"/>
      <c r="L8" s="77"/>
      <c r="M8" s="75" t="s">
        <v>8</v>
      </c>
      <c r="N8" s="76"/>
      <c r="O8" s="76"/>
      <c r="P8" s="76"/>
      <c r="Q8" s="76"/>
      <c r="R8" s="76"/>
      <c r="S8" s="76"/>
      <c r="T8" s="76"/>
      <c r="U8" s="76"/>
      <c r="V8" s="77"/>
      <c r="W8" s="75" t="s">
        <v>7</v>
      </c>
      <c r="X8" s="76"/>
      <c r="Y8" s="76"/>
      <c r="Z8" s="76"/>
      <c r="AA8" s="76"/>
      <c r="AB8" s="76"/>
      <c r="AC8" s="76"/>
      <c r="AD8" s="76"/>
      <c r="AE8" s="76"/>
      <c r="AF8" s="77"/>
      <c r="AG8" s="75" t="s">
        <v>8</v>
      </c>
      <c r="AH8" s="76"/>
      <c r="AI8" s="76"/>
      <c r="AJ8" s="76"/>
      <c r="AK8" s="76"/>
      <c r="AL8" s="76"/>
      <c r="AM8" s="76"/>
      <c r="AN8" s="76"/>
      <c r="AO8" s="76"/>
      <c r="AP8" s="77"/>
      <c r="AQ8" s="75" t="s">
        <v>7</v>
      </c>
      <c r="AR8" s="76"/>
      <c r="AS8" s="76"/>
      <c r="AT8" s="76"/>
      <c r="AU8" s="76"/>
      <c r="AV8" s="76"/>
      <c r="AW8" s="76"/>
      <c r="AX8" s="76"/>
      <c r="AY8" s="76"/>
      <c r="AZ8" s="77"/>
      <c r="BA8" s="75" t="s">
        <v>8</v>
      </c>
      <c r="BB8" s="76"/>
      <c r="BC8" s="76"/>
      <c r="BD8" s="76"/>
      <c r="BE8" s="76"/>
      <c r="BF8" s="76"/>
      <c r="BG8" s="76"/>
      <c r="BH8" s="76"/>
      <c r="BI8" s="76"/>
      <c r="BJ8" s="77"/>
      <c r="BK8" s="85"/>
    </row>
    <row r="9" spans="1:63" ht="15.75" thickBot="1">
      <c r="A9" s="79"/>
      <c r="B9" s="82"/>
      <c r="C9" s="72" t="s">
        <v>9</v>
      </c>
      <c r="D9" s="73"/>
      <c r="E9" s="73"/>
      <c r="F9" s="73"/>
      <c r="G9" s="74"/>
      <c r="H9" s="69" t="s">
        <v>10</v>
      </c>
      <c r="I9" s="70"/>
      <c r="J9" s="70"/>
      <c r="K9" s="70"/>
      <c r="L9" s="71"/>
      <c r="M9" s="72" t="s">
        <v>9</v>
      </c>
      <c r="N9" s="73"/>
      <c r="O9" s="73"/>
      <c r="P9" s="73"/>
      <c r="Q9" s="74"/>
      <c r="R9" s="69" t="s">
        <v>10</v>
      </c>
      <c r="S9" s="70"/>
      <c r="T9" s="70"/>
      <c r="U9" s="70"/>
      <c r="V9" s="71"/>
      <c r="W9" s="72" t="s">
        <v>9</v>
      </c>
      <c r="X9" s="73"/>
      <c r="Y9" s="73"/>
      <c r="Z9" s="73"/>
      <c r="AA9" s="74"/>
      <c r="AB9" s="69" t="s">
        <v>10</v>
      </c>
      <c r="AC9" s="70"/>
      <c r="AD9" s="70"/>
      <c r="AE9" s="70"/>
      <c r="AF9" s="71"/>
      <c r="AG9" s="72" t="s">
        <v>9</v>
      </c>
      <c r="AH9" s="73"/>
      <c r="AI9" s="73"/>
      <c r="AJ9" s="73"/>
      <c r="AK9" s="74"/>
      <c r="AL9" s="69" t="s">
        <v>10</v>
      </c>
      <c r="AM9" s="70"/>
      <c r="AN9" s="70"/>
      <c r="AO9" s="70"/>
      <c r="AP9" s="71"/>
      <c r="AQ9" s="72" t="s">
        <v>9</v>
      </c>
      <c r="AR9" s="73"/>
      <c r="AS9" s="73"/>
      <c r="AT9" s="73"/>
      <c r="AU9" s="74"/>
      <c r="AV9" s="69" t="s">
        <v>10</v>
      </c>
      <c r="AW9" s="70"/>
      <c r="AX9" s="70"/>
      <c r="AY9" s="70"/>
      <c r="AZ9" s="71"/>
      <c r="BA9" s="72" t="s">
        <v>9</v>
      </c>
      <c r="BB9" s="73"/>
      <c r="BC9" s="73"/>
      <c r="BD9" s="73"/>
      <c r="BE9" s="74"/>
      <c r="BF9" s="69" t="s">
        <v>10</v>
      </c>
      <c r="BG9" s="70"/>
      <c r="BH9" s="70"/>
      <c r="BI9" s="70"/>
      <c r="BJ9" s="71"/>
      <c r="BK9" s="85"/>
    </row>
    <row r="10" spans="1:63" ht="17.25" thickBot="1">
      <c r="A10" s="80"/>
      <c r="B10" s="83"/>
      <c r="C10" s="1">
        <v>1</v>
      </c>
      <c r="D10" s="2">
        <v>2</v>
      </c>
      <c r="E10" s="2">
        <v>3</v>
      </c>
      <c r="F10" s="2">
        <v>4</v>
      </c>
      <c r="G10" s="3">
        <v>5</v>
      </c>
      <c r="H10" s="1">
        <v>1</v>
      </c>
      <c r="I10" s="2">
        <v>2</v>
      </c>
      <c r="J10" s="2">
        <v>3</v>
      </c>
      <c r="K10" s="2">
        <v>4</v>
      </c>
      <c r="L10" s="3">
        <v>5</v>
      </c>
      <c r="M10" s="1">
        <v>1</v>
      </c>
      <c r="N10" s="2">
        <v>2</v>
      </c>
      <c r="O10" s="2">
        <v>3</v>
      </c>
      <c r="P10" s="2">
        <v>4</v>
      </c>
      <c r="Q10" s="3">
        <v>5</v>
      </c>
      <c r="R10" s="1">
        <v>1</v>
      </c>
      <c r="S10" s="2">
        <v>2</v>
      </c>
      <c r="T10" s="2">
        <v>3</v>
      </c>
      <c r="U10" s="2">
        <v>4</v>
      </c>
      <c r="V10" s="3">
        <v>5</v>
      </c>
      <c r="W10" s="1">
        <v>1</v>
      </c>
      <c r="X10" s="2">
        <v>2</v>
      </c>
      <c r="Y10" s="2">
        <v>3</v>
      </c>
      <c r="Z10" s="2">
        <v>4</v>
      </c>
      <c r="AA10" s="3">
        <v>5</v>
      </c>
      <c r="AB10" s="1">
        <v>1</v>
      </c>
      <c r="AC10" s="2">
        <v>2</v>
      </c>
      <c r="AD10" s="2">
        <v>3</v>
      </c>
      <c r="AE10" s="2">
        <v>4</v>
      </c>
      <c r="AF10" s="3">
        <v>5</v>
      </c>
      <c r="AG10" s="1">
        <v>1</v>
      </c>
      <c r="AH10" s="2">
        <v>2</v>
      </c>
      <c r="AI10" s="2">
        <v>3</v>
      </c>
      <c r="AJ10" s="2">
        <v>4</v>
      </c>
      <c r="AK10" s="3">
        <v>5</v>
      </c>
      <c r="AL10" s="1">
        <v>1</v>
      </c>
      <c r="AM10" s="2">
        <v>2</v>
      </c>
      <c r="AN10" s="2">
        <v>3</v>
      </c>
      <c r="AO10" s="2">
        <v>4</v>
      </c>
      <c r="AP10" s="3">
        <v>5</v>
      </c>
      <c r="AQ10" s="1">
        <v>1</v>
      </c>
      <c r="AR10" s="2">
        <v>2</v>
      </c>
      <c r="AS10" s="2">
        <v>3</v>
      </c>
      <c r="AT10" s="2">
        <v>4</v>
      </c>
      <c r="AU10" s="3">
        <v>5</v>
      </c>
      <c r="AV10" s="1">
        <v>1</v>
      </c>
      <c r="AW10" s="2">
        <v>2</v>
      </c>
      <c r="AX10" s="2">
        <v>3</v>
      </c>
      <c r="AY10" s="2">
        <v>4</v>
      </c>
      <c r="AZ10" s="3">
        <v>5</v>
      </c>
      <c r="BA10" s="1">
        <v>1</v>
      </c>
      <c r="BB10" s="2">
        <v>2</v>
      </c>
      <c r="BC10" s="2">
        <v>3</v>
      </c>
      <c r="BD10" s="2">
        <v>4</v>
      </c>
      <c r="BE10" s="3">
        <v>5</v>
      </c>
      <c r="BF10" s="1">
        <v>1</v>
      </c>
      <c r="BG10" s="2">
        <v>2</v>
      </c>
      <c r="BH10" s="2">
        <v>3</v>
      </c>
      <c r="BI10" s="2">
        <v>4</v>
      </c>
      <c r="BJ10" s="3">
        <v>5</v>
      </c>
      <c r="BK10" s="85"/>
    </row>
    <row r="11" spans="1:63" ht="16.5">
      <c r="A11" s="4" t="s">
        <v>11</v>
      </c>
      <c r="B11" s="5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7"/>
    </row>
    <row r="12" spans="1:63" ht="16.5">
      <c r="A12" s="8" t="s">
        <v>13</v>
      </c>
      <c r="B12" s="9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1"/>
    </row>
    <row r="13" spans="1:63">
      <c r="A13" s="12"/>
      <c r="B13" s="13" t="s">
        <v>15</v>
      </c>
      <c r="C13" s="14">
        <v>0</v>
      </c>
      <c r="D13" s="14">
        <v>2867.5617776308004</v>
      </c>
      <c r="E13" s="14">
        <v>656.04855263443312</v>
      </c>
      <c r="F13" s="14">
        <v>0</v>
      </c>
      <c r="G13" s="14">
        <v>0</v>
      </c>
      <c r="H13" s="14">
        <v>34.861281918533329</v>
      </c>
      <c r="I13" s="14">
        <v>10591.043999190191</v>
      </c>
      <c r="J13" s="14">
        <v>1098.5046174010668</v>
      </c>
      <c r="K13" s="14">
        <v>0</v>
      </c>
      <c r="L13" s="14">
        <v>117.70494926626665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43.368851180199997</v>
      </c>
      <c r="S13" s="14">
        <v>2922.2446989403998</v>
      </c>
      <c r="T13" s="14">
        <v>334.65253555209995</v>
      </c>
      <c r="U13" s="14">
        <v>0</v>
      </c>
      <c r="V13" s="14">
        <v>9.8766732389333338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0.10432489596666668</v>
      </c>
      <c r="AC13" s="14">
        <v>3.9732257024666664</v>
      </c>
      <c r="AD13" s="14">
        <v>0</v>
      </c>
      <c r="AE13" s="14">
        <v>0</v>
      </c>
      <c r="AF13" s="14">
        <v>0.32031622589999997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2.8768214766666675E-2</v>
      </c>
      <c r="AM13" s="14">
        <v>0</v>
      </c>
      <c r="AN13" s="14">
        <v>20.051966522999997</v>
      </c>
      <c r="AO13" s="14">
        <v>0</v>
      </c>
      <c r="AP13" s="14">
        <v>0</v>
      </c>
      <c r="AQ13" s="14">
        <v>0</v>
      </c>
      <c r="AR13" s="14">
        <v>4.3513886493333329</v>
      </c>
      <c r="AS13" s="14">
        <v>0</v>
      </c>
      <c r="AT13" s="14">
        <v>0</v>
      </c>
      <c r="AU13" s="14">
        <v>0</v>
      </c>
      <c r="AV13" s="14">
        <v>80.105184907000037</v>
      </c>
      <c r="AW13" s="14">
        <v>3780.1242777303351</v>
      </c>
      <c r="AX13" s="14">
        <v>380.76685218493327</v>
      </c>
      <c r="AY13" s="14">
        <v>0</v>
      </c>
      <c r="AZ13" s="14">
        <v>188.07702149426666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25.832102942233345</v>
      </c>
      <c r="BG13" s="14">
        <v>101.50238909940003</v>
      </c>
      <c r="BH13" s="14">
        <v>32.613284412366667</v>
      </c>
      <c r="BI13" s="14">
        <v>0</v>
      </c>
      <c r="BJ13" s="14">
        <v>34.012761838099998</v>
      </c>
      <c r="BK13" s="15">
        <f>SUM(C13:BJ13)</f>
        <v>23327.731801772999</v>
      </c>
    </row>
    <row r="14" spans="1:63" ht="15.75" thickBot="1">
      <c r="A14" s="16"/>
      <c r="B14" s="13" t="s">
        <v>16</v>
      </c>
      <c r="C14" s="17">
        <v>0</v>
      </c>
      <c r="D14" s="17">
        <v>92.653695466933328</v>
      </c>
      <c r="E14" s="17">
        <v>0</v>
      </c>
      <c r="F14" s="17">
        <v>0</v>
      </c>
      <c r="G14" s="17">
        <v>0</v>
      </c>
      <c r="H14" s="17">
        <v>77.357386423166687</v>
      </c>
      <c r="I14" s="17">
        <v>8724.4431917947295</v>
      </c>
      <c r="J14" s="17">
        <v>1339.3109195403335</v>
      </c>
      <c r="K14" s="17">
        <v>0</v>
      </c>
      <c r="L14" s="17">
        <v>44.098618720700003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16.615408548699996</v>
      </c>
      <c r="S14" s="17">
        <v>451.98078778403328</v>
      </c>
      <c r="T14" s="17">
        <v>209.17427280893338</v>
      </c>
      <c r="U14" s="17">
        <v>0</v>
      </c>
      <c r="V14" s="17">
        <v>10.341628953366667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0.20696847770000004</v>
      </c>
      <c r="AC14" s="17">
        <v>5.2243581166666657E-2</v>
      </c>
      <c r="AD14" s="17">
        <v>0</v>
      </c>
      <c r="AE14" s="17">
        <v>0</v>
      </c>
      <c r="AF14" s="17">
        <v>0.15651625766666666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7.1027443833333342E-2</v>
      </c>
      <c r="AM14" s="17">
        <v>7.3322242966666659E-2</v>
      </c>
      <c r="AN14" s="17">
        <v>0</v>
      </c>
      <c r="AO14" s="17">
        <v>0</v>
      </c>
      <c r="AP14" s="17">
        <v>0</v>
      </c>
      <c r="AQ14" s="17">
        <v>0</v>
      </c>
      <c r="AR14" s="17">
        <v>135.35967583476665</v>
      </c>
      <c r="AS14" s="17">
        <v>0</v>
      </c>
      <c r="AT14" s="17">
        <v>0</v>
      </c>
      <c r="AU14" s="17">
        <v>0</v>
      </c>
      <c r="AV14" s="17">
        <v>33.978445536466666</v>
      </c>
      <c r="AW14" s="17">
        <v>1900.6472925817666</v>
      </c>
      <c r="AX14" s="17">
        <v>43.076659500066668</v>
      </c>
      <c r="AY14" s="17">
        <v>0</v>
      </c>
      <c r="AZ14" s="17">
        <v>104.41023715176668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48.406106116866731</v>
      </c>
      <c r="BG14" s="17">
        <v>42.89599416323334</v>
      </c>
      <c r="BH14" s="17">
        <v>26.744537755133333</v>
      </c>
      <c r="BI14" s="17">
        <v>0</v>
      </c>
      <c r="BJ14" s="17">
        <v>18.9647272317</v>
      </c>
      <c r="BK14" s="18">
        <f>SUM(C14:BJ14)</f>
        <v>13321.019663915997</v>
      </c>
    </row>
    <row r="15" spans="1:63" ht="15.75" thickBot="1">
      <c r="A15" s="19"/>
      <c r="B15" s="20" t="s">
        <v>17</v>
      </c>
      <c r="C15" s="21">
        <f>SUM(C13:C14)</f>
        <v>0</v>
      </c>
      <c r="D15" s="21">
        <f t="shared" ref="D15:BK15" si="0">SUM(D13:D14)</f>
        <v>2960.2154730977336</v>
      </c>
      <c r="E15" s="21">
        <f t="shared" si="0"/>
        <v>656.04855263443312</v>
      </c>
      <c r="F15" s="21">
        <f t="shared" si="0"/>
        <v>0</v>
      </c>
      <c r="G15" s="21">
        <f t="shared" si="0"/>
        <v>0</v>
      </c>
      <c r="H15" s="21">
        <f t="shared" si="0"/>
        <v>112.21866834170001</v>
      </c>
      <c r="I15" s="21">
        <f t="shared" si="0"/>
        <v>19315.487190984921</v>
      </c>
      <c r="J15" s="21">
        <f t="shared" si="0"/>
        <v>2437.8155369414003</v>
      </c>
      <c r="K15" s="21">
        <f t="shared" si="0"/>
        <v>0</v>
      </c>
      <c r="L15" s="21">
        <f t="shared" si="0"/>
        <v>161.80356798696664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59.984259728899993</v>
      </c>
      <c r="S15" s="21">
        <f t="shared" si="0"/>
        <v>3374.2254867244328</v>
      </c>
      <c r="T15" s="21">
        <f t="shared" si="0"/>
        <v>543.82680836103327</v>
      </c>
      <c r="U15" s="21">
        <f t="shared" si="0"/>
        <v>0</v>
      </c>
      <c r="V15" s="21">
        <f t="shared" si="0"/>
        <v>20.218302192300001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0.31129337366666671</v>
      </c>
      <c r="AC15" s="21">
        <f t="shared" si="0"/>
        <v>4.025469283633333</v>
      </c>
      <c r="AD15" s="21">
        <f t="shared" si="0"/>
        <v>0</v>
      </c>
      <c r="AE15" s="21">
        <f t="shared" si="0"/>
        <v>0</v>
      </c>
      <c r="AF15" s="21">
        <f t="shared" si="0"/>
        <v>0.47683248356666663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9.9795658600000017E-2</v>
      </c>
      <c r="AM15" s="21">
        <f t="shared" si="0"/>
        <v>7.3322242966666659E-2</v>
      </c>
      <c r="AN15" s="21">
        <f t="shared" si="0"/>
        <v>20.051966522999997</v>
      </c>
      <c r="AO15" s="21">
        <f t="shared" si="0"/>
        <v>0</v>
      </c>
      <c r="AP15" s="21">
        <f t="shared" si="0"/>
        <v>0</v>
      </c>
      <c r="AQ15" s="21">
        <f t="shared" si="0"/>
        <v>0</v>
      </c>
      <c r="AR15" s="21">
        <f t="shared" si="0"/>
        <v>139.71106448409998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114.0836304434667</v>
      </c>
      <c r="AW15" s="21">
        <f t="shared" si="0"/>
        <v>5680.7715703121012</v>
      </c>
      <c r="AX15" s="21">
        <f t="shared" si="0"/>
        <v>423.84351168499995</v>
      </c>
      <c r="AY15" s="21">
        <f t="shared" si="0"/>
        <v>0</v>
      </c>
      <c r="AZ15" s="21">
        <f t="shared" si="0"/>
        <v>292.48725864603335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74.238209059100072</v>
      </c>
      <c r="BG15" s="21">
        <f t="shared" si="0"/>
        <v>144.39838326263339</v>
      </c>
      <c r="BH15" s="21">
        <f t="shared" si="0"/>
        <v>59.357822167500004</v>
      </c>
      <c r="BI15" s="21">
        <f t="shared" si="0"/>
        <v>0</v>
      </c>
      <c r="BJ15" s="21">
        <f t="shared" si="0"/>
        <v>52.977489069800001</v>
      </c>
      <c r="BK15" s="21">
        <f t="shared" si="0"/>
        <v>36648.751465688998</v>
      </c>
    </row>
    <row r="16" spans="1:63">
      <c r="A16" s="22" t="s">
        <v>18</v>
      </c>
      <c r="B16" s="23" t="s">
        <v>19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/>
    </row>
    <row r="17" spans="1:63">
      <c r="A17" s="12"/>
      <c r="B17" s="13" t="s">
        <v>20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0.44656680259999992</v>
      </c>
      <c r="I17" s="14">
        <v>8.7641459007000009</v>
      </c>
      <c r="J17" s="14">
        <v>0</v>
      </c>
      <c r="K17" s="14">
        <v>0</v>
      </c>
      <c r="L17" s="14">
        <v>2.1802801266666658E-2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0.18438155876666665</v>
      </c>
      <c r="S17" s="14">
        <v>2.9163012787000002</v>
      </c>
      <c r="T17" s="14">
        <v>0</v>
      </c>
      <c r="U17" s="14">
        <v>0</v>
      </c>
      <c r="V17" s="14">
        <v>0.17722050416666665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1.0320172333333332E-3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2.0007463333333332E-4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1.2797823946</v>
      </c>
      <c r="AW17" s="14">
        <v>1.01782078656667</v>
      </c>
      <c r="AX17" s="14">
        <v>0</v>
      </c>
      <c r="AY17" s="14">
        <v>0</v>
      </c>
      <c r="AZ17" s="14">
        <v>0.11671557319999999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4.0803476379000001</v>
      </c>
      <c r="BG17" s="14">
        <v>1.4590886489999999</v>
      </c>
      <c r="BH17" s="14">
        <v>0</v>
      </c>
      <c r="BI17" s="14">
        <v>0</v>
      </c>
      <c r="BJ17" s="14">
        <v>2.3306700916666578</v>
      </c>
      <c r="BK17" s="15">
        <f>SUM(C17:BJ17)</f>
        <v>22.796076070999998</v>
      </c>
    </row>
    <row r="18" spans="1:63" ht="15.75" thickBot="1">
      <c r="A18" s="16"/>
      <c r="B18" s="13" t="s">
        <v>21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35.868937442966697</v>
      </c>
      <c r="I18" s="17">
        <v>89.6061133802</v>
      </c>
      <c r="J18" s="17">
        <v>0</v>
      </c>
      <c r="K18" s="17">
        <v>43.807682356999997</v>
      </c>
      <c r="L18" s="17">
        <v>50.305821005133303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8.4446147177666671</v>
      </c>
      <c r="S18" s="17">
        <v>110.63145892279999</v>
      </c>
      <c r="T18" s="17">
        <v>0</v>
      </c>
      <c r="U18" s="17">
        <v>0</v>
      </c>
      <c r="V18" s="17">
        <v>0.33906088290000003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0.37346664599999996</v>
      </c>
      <c r="AC18" s="17">
        <v>8.2272595173000003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5.7774293433333332E-2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0.63516546060000001</v>
      </c>
      <c r="AS18" s="17">
        <v>0</v>
      </c>
      <c r="AT18" s="17">
        <v>0</v>
      </c>
      <c r="AU18" s="17">
        <v>0</v>
      </c>
      <c r="AV18" s="17">
        <v>40.325979723800003</v>
      </c>
      <c r="AW18" s="17">
        <v>236.46532534496654</v>
      </c>
      <c r="AX18" s="17">
        <v>5.5063527052666661</v>
      </c>
      <c r="AY18" s="17">
        <v>0</v>
      </c>
      <c r="AZ18" s="17">
        <v>28.754045382699999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12.2841223521333</v>
      </c>
      <c r="BG18" s="17">
        <v>60.877663226300001</v>
      </c>
      <c r="BH18" s="17">
        <v>0.39429509480000002</v>
      </c>
      <c r="BI18" s="17">
        <v>0</v>
      </c>
      <c r="BJ18" s="17">
        <v>5.4370915269333331</v>
      </c>
      <c r="BK18" s="18">
        <f>SUM(C18:BJ18)</f>
        <v>738.34222998299992</v>
      </c>
    </row>
    <row r="19" spans="1:63" ht="15.75" thickBot="1">
      <c r="A19" s="19"/>
      <c r="B19" s="20" t="s">
        <v>22</v>
      </c>
      <c r="C19" s="21">
        <f>SUM(C17:C18)</f>
        <v>0</v>
      </c>
      <c r="D19" s="21">
        <f t="shared" ref="D19:BK19" si="1">SUM(D17:D18)</f>
        <v>0</v>
      </c>
      <c r="E19" s="21">
        <f t="shared" si="1"/>
        <v>0</v>
      </c>
      <c r="F19" s="21">
        <f t="shared" si="1"/>
        <v>0</v>
      </c>
      <c r="G19" s="21">
        <f t="shared" si="1"/>
        <v>0</v>
      </c>
      <c r="H19" s="21">
        <f t="shared" si="1"/>
        <v>36.3155042455667</v>
      </c>
      <c r="I19" s="21">
        <f t="shared" si="1"/>
        <v>98.370259280900001</v>
      </c>
      <c r="J19" s="21">
        <f t="shared" si="1"/>
        <v>0</v>
      </c>
      <c r="K19" s="21">
        <f t="shared" si="1"/>
        <v>43.807682356999997</v>
      </c>
      <c r="L19" s="21">
        <f t="shared" si="1"/>
        <v>50.32762380639997</v>
      </c>
      <c r="M19" s="21">
        <f t="shared" si="1"/>
        <v>0</v>
      </c>
      <c r="N19" s="21">
        <f t="shared" si="1"/>
        <v>0</v>
      </c>
      <c r="O19" s="21">
        <f t="shared" si="1"/>
        <v>0</v>
      </c>
      <c r="P19" s="21">
        <f t="shared" si="1"/>
        <v>0</v>
      </c>
      <c r="Q19" s="21">
        <f t="shared" si="1"/>
        <v>0</v>
      </c>
      <c r="R19" s="21">
        <f t="shared" si="1"/>
        <v>8.6289962765333339</v>
      </c>
      <c r="S19" s="21">
        <f t="shared" si="1"/>
        <v>113.5477602015</v>
      </c>
      <c r="T19" s="21">
        <f t="shared" si="1"/>
        <v>0</v>
      </c>
      <c r="U19" s="21">
        <f t="shared" si="1"/>
        <v>0</v>
      </c>
      <c r="V19" s="21">
        <f t="shared" si="1"/>
        <v>0.51628138706666671</v>
      </c>
      <c r="W19" s="21">
        <f t="shared" si="1"/>
        <v>0</v>
      </c>
      <c r="X19" s="21">
        <f t="shared" si="1"/>
        <v>0</v>
      </c>
      <c r="Y19" s="21">
        <f t="shared" si="1"/>
        <v>0</v>
      </c>
      <c r="Z19" s="21">
        <f t="shared" si="1"/>
        <v>0</v>
      </c>
      <c r="AA19" s="21">
        <f t="shared" si="1"/>
        <v>0</v>
      </c>
      <c r="AB19" s="21">
        <f t="shared" si="1"/>
        <v>0.37449866323333331</v>
      </c>
      <c r="AC19" s="21">
        <f t="shared" si="1"/>
        <v>8.2272595173000003</v>
      </c>
      <c r="AD19" s="21">
        <f t="shared" si="1"/>
        <v>0</v>
      </c>
      <c r="AE19" s="21">
        <f t="shared" si="1"/>
        <v>0</v>
      </c>
      <c r="AF19" s="21">
        <f t="shared" si="1"/>
        <v>0</v>
      </c>
      <c r="AG19" s="21">
        <f t="shared" si="1"/>
        <v>0</v>
      </c>
      <c r="AH19" s="21">
        <f t="shared" si="1"/>
        <v>0</v>
      </c>
      <c r="AI19" s="21">
        <f t="shared" si="1"/>
        <v>0</v>
      </c>
      <c r="AJ19" s="21">
        <f t="shared" si="1"/>
        <v>0</v>
      </c>
      <c r="AK19" s="21">
        <f t="shared" si="1"/>
        <v>0</v>
      </c>
      <c r="AL19" s="21">
        <f t="shared" si="1"/>
        <v>5.7974368066666664E-2</v>
      </c>
      <c r="AM19" s="21">
        <f t="shared" si="1"/>
        <v>0</v>
      </c>
      <c r="AN19" s="21">
        <f t="shared" si="1"/>
        <v>0</v>
      </c>
      <c r="AO19" s="21">
        <f t="shared" si="1"/>
        <v>0</v>
      </c>
      <c r="AP19" s="21">
        <f t="shared" si="1"/>
        <v>0</v>
      </c>
      <c r="AQ19" s="21">
        <f t="shared" si="1"/>
        <v>0</v>
      </c>
      <c r="AR19" s="21">
        <f t="shared" si="1"/>
        <v>0.63516546060000001</v>
      </c>
      <c r="AS19" s="21">
        <f t="shared" si="1"/>
        <v>0</v>
      </c>
      <c r="AT19" s="21">
        <f t="shared" si="1"/>
        <v>0</v>
      </c>
      <c r="AU19" s="21">
        <f t="shared" si="1"/>
        <v>0</v>
      </c>
      <c r="AV19" s="21">
        <f t="shared" si="1"/>
        <v>41.605762118400001</v>
      </c>
      <c r="AW19" s="21">
        <f t="shared" si="1"/>
        <v>237.4831461315332</v>
      </c>
      <c r="AX19" s="21">
        <f t="shared" si="1"/>
        <v>5.5063527052666661</v>
      </c>
      <c r="AY19" s="21">
        <f t="shared" si="1"/>
        <v>0</v>
      </c>
      <c r="AZ19" s="21">
        <f t="shared" si="1"/>
        <v>28.8707609559</v>
      </c>
      <c r="BA19" s="21">
        <f t="shared" si="1"/>
        <v>0</v>
      </c>
      <c r="BB19" s="21">
        <f t="shared" si="1"/>
        <v>0</v>
      </c>
      <c r="BC19" s="21">
        <f t="shared" si="1"/>
        <v>0</v>
      </c>
      <c r="BD19" s="21">
        <f t="shared" si="1"/>
        <v>0</v>
      </c>
      <c r="BE19" s="21">
        <f t="shared" si="1"/>
        <v>0</v>
      </c>
      <c r="BF19" s="21">
        <f t="shared" si="1"/>
        <v>16.364469990033299</v>
      </c>
      <c r="BG19" s="21">
        <f t="shared" si="1"/>
        <v>62.336751875300003</v>
      </c>
      <c r="BH19" s="21">
        <f t="shared" si="1"/>
        <v>0.39429509480000002</v>
      </c>
      <c r="BI19" s="21">
        <f t="shared" si="1"/>
        <v>0</v>
      </c>
      <c r="BJ19" s="21">
        <f t="shared" si="1"/>
        <v>7.7677616185999909</v>
      </c>
      <c r="BK19" s="21">
        <f t="shared" si="1"/>
        <v>761.13830605399994</v>
      </c>
    </row>
    <row r="20" spans="1:63">
      <c r="A20" s="22" t="s">
        <v>23</v>
      </c>
      <c r="B20" s="23" t="s">
        <v>24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/>
    </row>
    <row r="21" spans="1:63">
      <c r="A21" s="12"/>
      <c r="B21" s="13" t="s">
        <v>25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0.11114023199999999</v>
      </c>
      <c r="I21" s="14">
        <v>0</v>
      </c>
      <c r="J21" s="14">
        <v>0</v>
      </c>
      <c r="K21" s="14">
        <v>0</v>
      </c>
      <c r="L21" s="14">
        <v>0.79385879999999998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5.901534813333334E-2</v>
      </c>
      <c r="S21" s="14">
        <v>0</v>
      </c>
      <c r="T21" s="14">
        <v>0</v>
      </c>
      <c r="U21" s="14">
        <v>0</v>
      </c>
      <c r="V21" s="14">
        <v>6.6154900000000003E-2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9.2016376666666677E-2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0.20189910659999999</v>
      </c>
      <c r="AW21" s="14">
        <v>0.32862991666666663</v>
      </c>
      <c r="AX21" s="14">
        <v>0</v>
      </c>
      <c r="AY21" s="14">
        <v>0</v>
      </c>
      <c r="AZ21" s="14">
        <v>4.0889072478666666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5.1266267000000004E-2</v>
      </c>
      <c r="BG21" s="14">
        <v>7.8871179999999999E-2</v>
      </c>
      <c r="BH21" s="14">
        <v>0</v>
      </c>
      <c r="BI21" s="14">
        <v>0</v>
      </c>
      <c r="BJ21" s="14">
        <v>0.18756200606666673</v>
      </c>
      <c r="BK21" s="15">
        <f t="shared" ref="BK21:BK116" si="2">SUM(C21:BJ21)</f>
        <v>6.0593213810000002</v>
      </c>
    </row>
    <row r="22" spans="1:63">
      <c r="A22" s="12"/>
      <c r="B22" s="13" t="s">
        <v>26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0.14603712386666665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1.6939018033333333E-2</v>
      </c>
      <c r="S22" s="14">
        <v>0.8722237272333333</v>
      </c>
      <c r="T22" s="14">
        <v>0</v>
      </c>
      <c r="U22" s="14">
        <v>0</v>
      </c>
      <c r="V22" s="14">
        <v>6.4272581899999986E-2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0.11610773226666667</v>
      </c>
      <c r="AC22" s="14">
        <v>0</v>
      </c>
      <c r="AD22" s="14">
        <v>0</v>
      </c>
      <c r="AE22" s="14">
        <v>0</v>
      </c>
      <c r="AF22" s="14">
        <v>0.54842048203333338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1.7019546766666668E-2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0.96741646476666643</v>
      </c>
      <c r="AW22" s="14">
        <v>0.93927851269999996</v>
      </c>
      <c r="AX22" s="14">
        <v>0</v>
      </c>
      <c r="AY22" s="14">
        <v>0</v>
      </c>
      <c r="AZ22" s="14">
        <v>3.6377414362333318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1.3389737001000004</v>
      </c>
      <c r="BG22" s="14">
        <v>0.36432742036666665</v>
      </c>
      <c r="BH22" s="14">
        <v>0</v>
      </c>
      <c r="BI22" s="14">
        <v>0</v>
      </c>
      <c r="BJ22" s="14">
        <v>0.89106132073333344</v>
      </c>
      <c r="BK22" s="15">
        <f t="shared" si="2"/>
        <v>9.9198190670000006</v>
      </c>
    </row>
    <row r="23" spans="1:63">
      <c r="A23" s="12"/>
      <c r="B23" s="13" t="s">
        <v>27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0.15443516769999999</v>
      </c>
      <c r="I23" s="14">
        <v>0</v>
      </c>
      <c r="J23" s="14">
        <v>0</v>
      </c>
      <c r="K23" s="14">
        <v>0</v>
      </c>
      <c r="L23" s="14">
        <v>0.11692114739999999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0.3273291011333333</v>
      </c>
      <c r="S23" s="14">
        <v>0</v>
      </c>
      <c r="T23" s="14">
        <v>0</v>
      </c>
      <c r="U23" s="14">
        <v>0</v>
      </c>
      <c r="V23" s="14">
        <v>7.7699504266666677E-2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8.7965926766666661E-2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2.7299119366666659E-2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0.99690664883333346</v>
      </c>
      <c r="AW23" s="14">
        <v>0.46248693779999989</v>
      </c>
      <c r="AX23" s="14">
        <v>0</v>
      </c>
      <c r="AY23" s="14">
        <v>0</v>
      </c>
      <c r="AZ23" s="14">
        <v>0.80224357706666627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1.0702085320666668</v>
      </c>
      <c r="BG23" s="14">
        <v>0.58605072420000015</v>
      </c>
      <c r="BH23" s="14">
        <v>0</v>
      </c>
      <c r="BI23" s="14">
        <v>0</v>
      </c>
      <c r="BJ23" s="14">
        <v>0.43219203539999995</v>
      </c>
      <c r="BK23" s="15">
        <f t="shared" si="2"/>
        <v>5.1417384219999995</v>
      </c>
    </row>
    <row r="24" spans="1:63">
      <c r="A24" s="12"/>
      <c r="B24" s="13" t="s">
        <v>28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0.13243037383333331</v>
      </c>
      <c r="I24" s="14">
        <v>0.29651654106666681</v>
      </c>
      <c r="J24" s="14">
        <v>0</v>
      </c>
      <c r="K24" s="14">
        <v>0</v>
      </c>
      <c r="L24" s="14">
        <v>0.80405888340000009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0.35816872979999997</v>
      </c>
      <c r="S24" s="14">
        <v>0.21622962459999998</v>
      </c>
      <c r="T24" s="14">
        <v>0</v>
      </c>
      <c r="U24" s="14">
        <v>0</v>
      </c>
      <c r="V24" s="14">
        <v>6.0179575994999981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1.3626645233333335E-2</v>
      </c>
      <c r="AC24" s="14">
        <v>0</v>
      </c>
      <c r="AD24" s="14">
        <v>0</v>
      </c>
      <c r="AE24" s="14">
        <v>0</v>
      </c>
      <c r="AF24" s="14">
        <v>0.12867407739999998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1.6054076298</v>
      </c>
      <c r="AW24" s="14">
        <v>2.1303414395</v>
      </c>
      <c r="AX24" s="14">
        <v>0</v>
      </c>
      <c r="AY24" s="14">
        <v>0</v>
      </c>
      <c r="AZ24" s="14">
        <v>7.4727186084333308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6.3233549950333368</v>
      </c>
      <c r="BG24" s="14">
        <v>0.8293822740000002</v>
      </c>
      <c r="BH24" s="14">
        <v>0</v>
      </c>
      <c r="BI24" s="14">
        <v>0</v>
      </c>
      <c r="BJ24" s="14">
        <v>4.1210683743999992</v>
      </c>
      <c r="BK24" s="15">
        <f t="shared" si="2"/>
        <v>30.449935796000002</v>
      </c>
    </row>
    <row r="25" spans="1:63">
      <c r="A25" s="12"/>
      <c r="B25" s="13" t="s">
        <v>29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0.23363148226666663</v>
      </c>
      <c r="I25" s="14">
        <v>4.2503575020666666</v>
      </c>
      <c r="J25" s="14">
        <v>0</v>
      </c>
      <c r="K25" s="14">
        <v>0</v>
      </c>
      <c r="L25" s="14">
        <v>3.5783021966666669E-2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0.14836520610000001</v>
      </c>
      <c r="S25" s="14">
        <v>0</v>
      </c>
      <c r="T25" s="14">
        <v>0</v>
      </c>
      <c r="U25" s="14">
        <v>0</v>
      </c>
      <c r="V25" s="14">
        <v>0.57493997213333325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8.9242890666666637E-3</v>
      </c>
      <c r="AC25" s="14">
        <v>0</v>
      </c>
      <c r="AD25" s="14">
        <v>0</v>
      </c>
      <c r="AE25" s="14">
        <v>0</v>
      </c>
      <c r="AF25" s="14">
        <v>6.3569987485666699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1.8013384853999994</v>
      </c>
      <c r="AW25" s="14">
        <v>0.53545728819999994</v>
      </c>
      <c r="AX25" s="14">
        <v>0</v>
      </c>
      <c r="AY25" s="14">
        <v>0</v>
      </c>
      <c r="AZ25" s="14">
        <v>11.896121346000006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2.989001783433332</v>
      </c>
      <c r="BG25" s="14">
        <v>2.7963380727666669</v>
      </c>
      <c r="BH25" s="14">
        <v>0</v>
      </c>
      <c r="BI25" s="14">
        <v>0</v>
      </c>
      <c r="BJ25" s="14">
        <v>1.0415049860333334</v>
      </c>
      <c r="BK25" s="15">
        <f t="shared" si="2"/>
        <v>32.668762184000002</v>
      </c>
    </row>
    <row r="26" spans="1:63">
      <c r="A26" s="12"/>
      <c r="B26" s="13" t="s">
        <v>30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0.15457880236666671</v>
      </c>
      <c r="I26" s="14">
        <v>8.1865177534999987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0.1442698750333333</v>
      </c>
      <c r="S26" s="14">
        <v>0</v>
      </c>
      <c r="T26" s="14">
        <v>0</v>
      </c>
      <c r="U26" s="14">
        <v>0</v>
      </c>
      <c r="V26" s="14">
        <v>0.39464181000000004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1.3676558033333338E-2</v>
      </c>
      <c r="AC26" s="14">
        <v>0</v>
      </c>
      <c r="AD26" s="14">
        <v>0</v>
      </c>
      <c r="AE26" s="14">
        <v>0</v>
      </c>
      <c r="AF26" s="14">
        <v>0.36824712529999998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1.6529383096666663</v>
      </c>
      <c r="AW26" s="14">
        <v>9.4387932864666642</v>
      </c>
      <c r="AX26" s="14">
        <v>0</v>
      </c>
      <c r="AY26" s="14">
        <v>0</v>
      </c>
      <c r="AZ26" s="14">
        <v>2.3809881723666724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1.4035041912666661</v>
      </c>
      <c r="BG26" s="14">
        <v>0</v>
      </c>
      <c r="BH26" s="14">
        <v>0</v>
      </c>
      <c r="BI26" s="14">
        <v>0</v>
      </c>
      <c r="BJ26" s="14">
        <v>1.7387511149999995</v>
      </c>
      <c r="BK26" s="15">
        <f t="shared" si="2"/>
        <v>25.876906998999996</v>
      </c>
    </row>
    <row r="27" spans="1:63">
      <c r="A27" s="12"/>
      <c r="B27" s="13" t="s">
        <v>31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7.2213576266666649E-2</v>
      </c>
      <c r="I27" s="14">
        <v>0</v>
      </c>
      <c r="J27" s="14">
        <v>0</v>
      </c>
      <c r="K27" s="14">
        <v>0</v>
      </c>
      <c r="L27" s="14">
        <v>0.13700550710000003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8.1044344999999986E-3</v>
      </c>
      <c r="S27" s="14">
        <v>0</v>
      </c>
      <c r="T27" s="14">
        <v>0.35621431986666674</v>
      </c>
      <c r="U27" s="14">
        <v>0</v>
      </c>
      <c r="V27" s="14">
        <v>0.15635890740000005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7.29425026E-2</v>
      </c>
      <c r="AC27" s="14">
        <v>0</v>
      </c>
      <c r="AD27" s="14">
        <v>0</v>
      </c>
      <c r="AE27" s="14">
        <v>0</v>
      </c>
      <c r="AF27" s="14">
        <v>0.43483639780000005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1.0722585162666667</v>
      </c>
      <c r="AW27" s="14">
        <v>2.8145194359666661</v>
      </c>
      <c r="AX27" s="14">
        <v>0</v>
      </c>
      <c r="AY27" s="14">
        <v>0</v>
      </c>
      <c r="AZ27" s="14">
        <v>7.0371380107999988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2.9629117956666668</v>
      </c>
      <c r="BG27" s="14">
        <v>0</v>
      </c>
      <c r="BH27" s="14">
        <v>0</v>
      </c>
      <c r="BI27" s="14">
        <v>0</v>
      </c>
      <c r="BJ27" s="14">
        <v>0.35221423476666669</v>
      </c>
      <c r="BK27" s="15">
        <f t="shared" si="2"/>
        <v>15.476717638999999</v>
      </c>
    </row>
    <row r="28" spans="1:63">
      <c r="A28" s="12"/>
      <c r="B28" s="13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0.13911317479999999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3.1692733166666674E-2</v>
      </c>
      <c r="S28" s="14">
        <v>0</v>
      </c>
      <c r="T28" s="14">
        <v>0</v>
      </c>
      <c r="U28" s="14">
        <v>0</v>
      </c>
      <c r="V28" s="14">
        <v>0.13680024186666667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0.25899148856666665</v>
      </c>
      <c r="AC28" s="14">
        <v>0</v>
      </c>
      <c r="AD28" s="14">
        <v>0</v>
      </c>
      <c r="AE28" s="14">
        <v>0</v>
      </c>
      <c r="AF28" s="14">
        <v>0.8994721170333333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0.84992869556666684</v>
      </c>
      <c r="AW28" s="14">
        <v>1.1200726187333334</v>
      </c>
      <c r="AX28" s="14">
        <v>0</v>
      </c>
      <c r="AY28" s="14">
        <v>0</v>
      </c>
      <c r="AZ28" s="14">
        <v>1.5504257467333344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1.6132926749999996</v>
      </c>
      <c r="BG28" s="14">
        <v>0.13815806276666664</v>
      </c>
      <c r="BH28" s="14">
        <v>0</v>
      </c>
      <c r="BI28" s="14">
        <v>0</v>
      </c>
      <c r="BJ28" s="14">
        <v>0.90122290476666667</v>
      </c>
      <c r="BK28" s="15">
        <f t="shared" si="2"/>
        <v>7.6391704589999998</v>
      </c>
    </row>
    <row r="29" spans="1:63">
      <c r="A29" s="12"/>
      <c r="B29" s="13" t="s">
        <v>33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1.3500801200000004E-2</v>
      </c>
      <c r="I29" s="14">
        <v>0</v>
      </c>
      <c r="J29" s="14">
        <v>0</v>
      </c>
      <c r="K29" s="14">
        <v>0</v>
      </c>
      <c r="L29" s="14">
        <v>6.7489422899999998E-2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7.7716838999999987E-3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2.3337965166666662E-2</v>
      </c>
      <c r="AC29" s="14">
        <v>0</v>
      </c>
      <c r="AD29" s="14">
        <v>0</v>
      </c>
      <c r="AE29" s="14">
        <v>0</v>
      </c>
      <c r="AF29" s="14">
        <v>7.2678834999999997E-2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1.6025585966666665E-2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0.42173686193333332</v>
      </c>
      <c r="AW29" s="14">
        <v>0</v>
      </c>
      <c r="AX29" s="14">
        <v>0</v>
      </c>
      <c r="AY29" s="14">
        <v>0</v>
      </c>
      <c r="AZ29" s="14">
        <v>7.4584021533333225E-2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0.25098247930000001</v>
      </c>
      <c r="BG29" s="14">
        <v>0.30490827509999996</v>
      </c>
      <c r="BH29" s="14">
        <v>0</v>
      </c>
      <c r="BI29" s="14">
        <v>0</v>
      </c>
      <c r="BJ29" s="14">
        <v>0</v>
      </c>
      <c r="BK29" s="15">
        <f t="shared" si="2"/>
        <v>1.2530159319999998</v>
      </c>
    </row>
    <row r="30" spans="1:63">
      <c r="A30" s="12"/>
      <c r="B30" s="13" t="s">
        <v>34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0.10812065593333335</v>
      </c>
      <c r="I30" s="14">
        <v>0</v>
      </c>
      <c r="J30" s="14">
        <v>0</v>
      </c>
      <c r="K30" s="14">
        <v>0</v>
      </c>
      <c r="L30" s="14">
        <v>5.7907576566666681E-2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5.9984646800000013E-2</v>
      </c>
      <c r="S30" s="14">
        <v>0</v>
      </c>
      <c r="T30" s="14">
        <v>0</v>
      </c>
      <c r="U30" s="14">
        <v>0</v>
      </c>
      <c r="V30" s="14">
        <v>1.4549878733333341E-2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4.4034473100000006E-2</v>
      </c>
      <c r="AC30" s="14">
        <v>0</v>
      </c>
      <c r="AD30" s="14">
        <v>0</v>
      </c>
      <c r="AE30" s="14">
        <v>0</v>
      </c>
      <c r="AF30" s="14">
        <v>0.40985163313333328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1.6875033000000007E-3</v>
      </c>
      <c r="AM30" s="14">
        <v>0</v>
      </c>
      <c r="AN30" s="14">
        <v>0</v>
      </c>
      <c r="AO30" s="14">
        <v>0</v>
      </c>
      <c r="AP30" s="14">
        <v>7.5994123966666674E-2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0.75455850223333309</v>
      </c>
      <c r="AW30" s="14">
        <v>0.34583333613333328</v>
      </c>
      <c r="AX30" s="14">
        <v>0</v>
      </c>
      <c r="AY30" s="14">
        <v>0</v>
      </c>
      <c r="AZ30" s="14">
        <v>0.52446950830000039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1.4968931443333333</v>
      </c>
      <c r="BG30" s="14">
        <v>0.23065176079999997</v>
      </c>
      <c r="BH30" s="14">
        <v>0</v>
      </c>
      <c r="BI30" s="14">
        <v>0</v>
      </c>
      <c r="BJ30" s="14">
        <v>0.4598626566666667</v>
      </c>
      <c r="BK30" s="15">
        <f t="shared" si="2"/>
        <v>4.5843994000000006</v>
      </c>
    </row>
    <row r="31" spans="1:63">
      <c r="A31" s="12"/>
      <c r="B31" s="13" t="s">
        <v>35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3.2719420000000003E-3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2.4658847766666662E-2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0.23646402739999997</v>
      </c>
      <c r="AW31" s="14">
        <v>0</v>
      </c>
      <c r="AX31" s="14">
        <v>0</v>
      </c>
      <c r="AY31" s="14">
        <v>0</v>
      </c>
      <c r="AZ31" s="14">
        <v>0.26123563613333345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0.23605687766666666</v>
      </c>
      <c r="BG31" s="14">
        <v>0.37899201849999997</v>
      </c>
      <c r="BH31" s="14">
        <v>0</v>
      </c>
      <c r="BI31" s="14">
        <v>0</v>
      </c>
      <c r="BJ31" s="14">
        <v>4.6668900533333342E-2</v>
      </c>
      <c r="BK31" s="15">
        <f t="shared" si="2"/>
        <v>1.1873482500000001</v>
      </c>
    </row>
    <row r="32" spans="1:63">
      <c r="A32" s="12"/>
      <c r="B32" s="13" t="s">
        <v>36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0.14967995210000001</v>
      </c>
      <c r="I32" s="14">
        <v>0</v>
      </c>
      <c r="J32" s="14">
        <v>0</v>
      </c>
      <c r="K32" s="14">
        <v>0</v>
      </c>
      <c r="L32" s="14">
        <v>0.91589491096666642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8.14868339E-2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5.915960490000001E-2</v>
      </c>
      <c r="AC32" s="14">
        <v>0</v>
      </c>
      <c r="AD32" s="14">
        <v>0</v>
      </c>
      <c r="AE32" s="14">
        <v>0</v>
      </c>
      <c r="AF32" s="14">
        <v>0.20916190506666668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1.8930120300000002E-2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1.1145426902333331</v>
      </c>
      <c r="AW32" s="14">
        <v>4.7854575556666674</v>
      </c>
      <c r="AX32" s="14">
        <v>0</v>
      </c>
      <c r="AY32" s="14">
        <v>0</v>
      </c>
      <c r="AZ32" s="14">
        <v>2.2335780525666671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0.99939508183333359</v>
      </c>
      <c r="BG32" s="14">
        <v>0</v>
      </c>
      <c r="BH32" s="14">
        <v>0</v>
      </c>
      <c r="BI32" s="14">
        <v>0</v>
      </c>
      <c r="BJ32" s="14">
        <v>1.2807487054666669</v>
      </c>
      <c r="BK32" s="15">
        <f t="shared" si="2"/>
        <v>11.848035413</v>
      </c>
    </row>
    <row r="33" spans="1:63">
      <c r="A33" s="12"/>
      <c r="B33" s="13" t="s">
        <v>37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0.15967298939999999</v>
      </c>
      <c r="I33" s="14">
        <v>0</v>
      </c>
      <c r="J33" s="14">
        <v>0</v>
      </c>
      <c r="K33" s="14">
        <v>0</v>
      </c>
      <c r="L33" s="14">
        <v>0.2485357399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2.3737812466666671E-2</v>
      </c>
      <c r="S33" s="14">
        <v>0</v>
      </c>
      <c r="T33" s="14">
        <v>0</v>
      </c>
      <c r="U33" s="14">
        <v>0</v>
      </c>
      <c r="V33" s="14">
        <v>6.2796623999999995E-2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4.9086712466666654E-2</v>
      </c>
      <c r="AC33" s="14">
        <v>0</v>
      </c>
      <c r="AD33" s="14">
        <v>0</v>
      </c>
      <c r="AE33" s="14">
        <v>0</v>
      </c>
      <c r="AF33" s="14">
        <v>5.6085013933333316E-2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1.366576648166667</v>
      </c>
      <c r="AW33" s="14">
        <v>0.60560333710000003</v>
      </c>
      <c r="AX33" s="14">
        <v>0</v>
      </c>
      <c r="AY33" s="14">
        <v>0</v>
      </c>
      <c r="AZ33" s="14">
        <v>2.3310179416666674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1.1915082432666666</v>
      </c>
      <c r="BG33" s="14">
        <v>0</v>
      </c>
      <c r="BH33" s="14">
        <v>0</v>
      </c>
      <c r="BI33" s="14">
        <v>0</v>
      </c>
      <c r="BJ33" s="14">
        <v>0.84442887963333335</v>
      </c>
      <c r="BK33" s="15">
        <f t="shared" si="2"/>
        <v>6.9390499420000014</v>
      </c>
    </row>
    <row r="34" spans="1:63">
      <c r="A34" s="12"/>
      <c r="B34" s="13" t="s">
        <v>38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0.41576967069999998</v>
      </c>
      <c r="I34" s="14">
        <v>0.19553939266666667</v>
      </c>
      <c r="J34" s="14">
        <v>0</v>
      </c>
      <c r="K34" s="14">
        <v>0</v>
      </c>
      <c r="L34" s="14">
        <v>0.23912311096666666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0.1053104745</v>
      </c>
      <c r="S34" s="14">
        <v>0.23982310306666657</v>
      </c>
      <c r="T34" s="14">
        <v>0</v>
      </c>
      <c r="U34" s="14">
        <v>0</v>
      </c>
      <c r="V34" s="14">
        <v>0.20848201793333335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0.12081216030000003</v>
      </c>
      <c r="AC34" s="14">
        <v>1.5068E-2</v>
      </c>
      <c r="AD34" s="14">
        <v>0</v>
      </c>
      <c r="AE34" s="14">
        <v>0</v>
      </c>
      <c r="AF34" s="14">
        <v>0.203058395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1.3656036950000006</v>
      </c>
      <c r="AW34" s="14">
        <v>7.9805457794000008</v>
      </c>
      <c r="AX34" s="14">
        <v>0</v>
      </c>
      <c r="AY34" s="14">
        <v>0</v>
      </c>
      <c r="AZ34" s="14">
        <v>14.103956559966665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1.5870568256000004</v>
      </c>
      <c r="BG34" s="14">
        <v>0.19744804676666666</v>
      </c>
      <c r="BH34" s="14">
        <v>0</v>
      </c>
      <c r="BI34" s="14">
        <v>0</v>
      </c>
      <c r="BJ34" s="14">
        <v>0.30273938213333329</v>
      </c>
      <c r="BK34" s="15">
        <f t="shared" si="2"/>
        <v>27.280336613999999</v>
      </c>
    </row>
    <row r="35" spans="1:63">
      <c r="A35" s="12"/>
      <c r="B35" s="13" t="s">
        <v>39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0.15652920029999998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0.12078964189999999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1.0122966666666667E-2</v>
      </c>
      <c r="AC35" s="14">
        <v>0</v>
      </c>
      <c r="AD35" s="14">
        <v>0</v>
      </c>
      <c r="AE35" s="14">
        <v>0</v>
      </c>
      <c r="AF35" s="14">
        <v>0.24622424756666669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0.57561134523333324</v>
      </c>
      <c r="AW35" s="14">
        <v>0.23136717530000003</v>
      </c>
      <c r="AX35" s="14">
        <v>0</v>
      </c>
      <c r="AY35" s="14">
        <v>0</v>
      </c>
      <c r="AZ35" s="14">
        <v>2.7133374225666684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1.1852421583666666</v>
      </c>
      <c r="BG35" s="14">
        <v>1.5812605433333335E-2</v>
      </c>
      <c r="BH35" s="14">
        <v>0</v>
      </c>
      <c r="BI35" s="14">
        <v>0</v>
      </c>
      <c r="BJ35" s="14">
        <v>0.48772146166666669</v>
      </c>
      <c r="BK35" s="15">
        <f t="shared" si="2"/>
        <v>5.7427582250000002</v>
      </c>
    </row>
    <row r="36" spans="1:63">
      <c r="A36" s="12"/>
      <c r="B36" s="13" t="s">
        <v>40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0.28694627890000002</v>
      </c>
      <c r="I36" s="14">
        <v>0</v>
      </c>
      <c r="J36" s="14">
        <v>0</v>
      </c>
      <c r="K36" s="14">
        <v>0</v>
      </c>
      <c r="L36" s="14">
        <v>9.4425706666666664E-2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7.5540565333333337E-2</v>
      </c>
      <c r="S36" s="14">
        <v>0</v>
      </c>
      <c r="T36" s="14">
        <v>0</v>
      </c>
      <c r="U36" s="14">
        <v>0</v>
      </c>
      <c r="V36" s="14">
        <v>5.3957546666666668E-2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0.13816474933333331</v>
      </c>
      <c r="AW36" s="14">
        <v>0</v>
      </c>
      <c r="AX36" s="14">
        <v>0</v>
      </c>
      <c r="AY36" s="14">
        <v>0</v>
      </c>
      <c r="AZ36" s="14">
        <v>1.0870609410999998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3.3067114000000002E-2</v>
      </c>
      <c r="BG36" s="14">
        <v>0</v>
      </c>
      <c r="BH36" s="14">
        <v>0</v>
      </c>
      <c r="BI36" s="14">
        <v>0</v>
      </c>
      <c r="BJ36" s="14">
        <v>0</v>
      </c>
      <c r="BK36" s="15">
        <f t="shared" si="2"/>
        <v>1.7691629019999999</v>
      </c>
    </row>
    <row r="37" spans="1:63">
      <c r="A37" s="12"/>
      <c r="B37" s="13" t="s">
        <v>41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0.10054</v>
      </c>
      <c r="I37" s="14">
        <v>0</v>
      </c>
      <c r="J37" s="14">
        <v>0</v>
      </c>
      <c r="K37" s="14">
        <v>0</v>
      </c>
      <c r="L37" s="14">
        <v>0.33513333333333334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0.13405333333333333</v>
      </c>
      <c r="S37" s="14">
        <v>0.13405333333333333</v>
      </c>
      <c r="T37" s="14">
        <v>0</v>
      </c>
      <c r="U37" s="14">
        <v>0</v>
      </c>
      <c r="V37" s="14">
        <v>0.13405333333333333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6.5128230566666667E-2</v>
      </c>
      <c r="AW37" s="14">
        <v>0</v>
      </c>
      <c r="AX37" s="14">
        <v>0</v>
      </c>
      <c r="AY37" s="14">
        <v>0</v>
      </c>
      <c r="AZ37" s="14">
        <v>1.5335536350666663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5.786439303333335E-2</v>
      </c>
      <c r="BG37" s="14">
        <v>0</v>
      </c>
      <c r="BH37" s="14">
        <v>0</v>
      </c>
      <c r="BI37" s="14">
        <v>0</v>
      </c>
      <c r="BJ37" s="14">
        <v>0</v>
      </c>
      <c r="BK37" s="15">
        <f t="shared" si="2"/>
        <v>2.4943795919999996</v>
      </c>
    </row>
    <row r="38" spans="1:63">
      <c r="A38" s="12"/>
      <c r="B38" s="13" t="s">
        <v>42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7.9283680000000009E-2</v>
      </c>
      <c r="I38" s="14">
        <v>0</v>
      </c>
      <c r="J38" s="14">
        <v>0</v>
      </c>
      <c r="K38" s="14">
        <v>0</v>
      </c>
      <c r="L38" s="14">
        <v>6.8348000000000006E-2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0.10175449703333336</v>
      </c>
      <c r="S38" s="14">
        <v>0</v>
      </c>
      <c r="T38" s="14">
        <v>0</v>
      </c>
      <c r="U38" s="14">
        <v>0</v>
      </c>
      <c r="V38" s="14">
        <v>2.0588269733333327E-2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5.3797049766666667E-2</v>
      </c>
      <c r="AW38" s="14">
        <v>0</v>
      </c>
      <c r="AX38" s="14">
        <v>0</v>
      </c>
      <c r="AY38" s="14">
        <v>0</v>
      </c>
      <c r="AZ38" s="14">
        <v>1.6664756603000004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9.6226563700000003E-2</v>
      </c>
      <c r="BG38" s="14">
        <v>6.7602433333333337E-2</v>
      </c>
      <c r="BH38" s="14">
        <v>0</v>
      </c>
      <c r="BI38" s="14">
        <v>0</v>
      </c>
      <c r="BJ38" s="14">
        <v>0.24533726713333331</v>
      </c>
      <c r="BK38" s="15">
        <f t="shared" si="2"/>
        <v>2.3994134210000002</v>
      </c>
    </row>
    <row r="39" spans="1:63">
      <c r="A39" s="12"/>
      <c r="B39" s="13" t="s">
        <v>43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0.18133540713333332</v>
      </c>
      <c r="I39" s="14">
        <v>0</v>
      </c>
      <c r="J39" s="14">
        <v>0</v>
      </c>
      <c r="K39" s="14">
        <v>0</v>
      </c>
      <c r="L39" s="14">
        <v>1.1910033591666669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5.3689199999999999E-2</v>
      </c>
      <c r="S39" s="14">
        <v>0</v>
      </c>
      <c r="T39" s="14">
        <v>0</v>
      </c>
      <c r="U39" s="14">
        <v>0</v>
      </c>
      <c r="V39" s="14">
        <v>0.56757119280000012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0.11060253256666669</v>
      </c>
      <c r="AW39" s="14">
        <v>0.13338643333333333</v>
      </c>
      <c r="AX39" s="14">
        <v>0</v>
      </c>
      <c r="AY39" s="14">
        <v>0</v>
      </c>
      <c r="AZ39" s="14">
        <v>1.592062650299999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0.15756596719999999</v>
      </c>
      <c r="BG39" s="14">
        <v>0</v>
      </c>
      <c r="BH39" s="14">
        <v>0</v>
      </c>
      <c r="BI39" s="14">
        <v>0</v>
      </c>
      <c r="BJ39" s="14">
        <v>0.13805495849999996</v>
      </c>
      <c r="BK39" s="15">
        <f t="shared" si="2"/>
        <v>4.125271701</v>
      </c>
    </row>
    <row r="40" spans="1:63">
      <c r="A40" s="12"/>
      <c r="B40" s="13" t="s">
        <v>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0.18379635943333333</v>
      </c>
      <c r="I40" s="14">
        <v>0</v>
      </c>
      <c r="J40" s="14">
        <v>0</v>
      </c>
      <c r="K40" s="14">
        <v>0</v>
      </c>
      <c r="L40" s="14">
        <v>0.53440920000000003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2.4048413999999997E-2</v>
      </c>
      <c r="S40" s="14">
        <v>0</v>
      </c>
      <c r="T40" s="14">
        <v>0</v>
      </c>
      <c r="U40" s="14">
        <v>0</v>
      </c>
      <c r="V40" s="14">
        <v>9.3521610000000005E-2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4.7739012000000004E-2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0.34396720763333327</v>
      </c>
      <c r="AW40" s="14">
        <v>0</v>
      </c>
      <c r="AX40" s="14">
        <v>0</v>
      </c>
      <c r="AY40" s="14">
        <v>0</v>
      </c>
      <c r="AZ40" s="14">
        <v>2.0130326917333328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0.11902317513333335</v>
      </c>
      <c r="BG40" s="14">
        <v>0</v>
      </c>
      <c r="BH40" s="14">
        <v>0</v>
      </c>
      <c r="BI40" s="14">
        <v>0</v>
      </c>
      <c r="BJ40" s="14">
        <v>0.36978075106666664</v>
      </c>
      <c r="BK40" s="15">
        <f t="shared" si="2"/>
        <v>3.7293184209999994</v>
      </c>
    </row>
    <row r="41" spans="1:63">
      <c r="A41" s="12"/>
      <c r="B41" s="13" t="s">
        <v>45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0.93186117290000003</v>
      </c>
      <c r="I41" s="14">
        <v>0</v>
      </c>
      <c r="J41" s="14">
        <v>0</v>
      </c>
      <c r="K41" s="14">
        <v>0</v>
      </c>
      <c r="L41" s="14">
        <v>27.985732522199999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0.81546098063333328</v>
      </c>
      <c r="S41" s="14">
        <v>0.5745937333333333</v>
      </c>
      <c r="T41" s="14">
        <v>0</v>
      </c>
      <c r="U41" s="14">
        <v>0</v>
      </c>
      <c r="V41" s="14">
        <v>4.1919504820333335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0.12811006029999999</v>
      </c>
      <c r="AC41" s="14">
        <v>0</v>
      </c>
      <c r="AD41" s="14">
        <v>0</v>
      </c>
      <c r="AE41" s="14">
        <v>0</v>
      </c>
      <c r="AF41" s="14">
        <v>0.57248696333333327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1.3963096666666668E-2</v>
      </c>
      <c r="AM41" s="14">
        <v>0</v>
      </c>
      <c r="AN41" s="14">
        <v>0</v>
      </c>
      <c r="AO41" s="14">
        <v>0</v>
      </c>
      <c r="AP41" s="14">
        <v>9.7741676666666666E-2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14.506655675633342</v>
      </c>
      <c r="AW41" s="14">
        <v>15.110576850700001</v>
      </c>
      <c r="AX41" s="14">
        <v>0</v>
      </c>
      <c r="AY41" s="14">
        <v>0</v>
      </c>
      <c r="AZ41" s="14">
        <v>123.64254423589998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23.045567146366665</v>
      </c>
      <c r="BG41" s="14">
        <v>3.2673506569666659</v>
      </c>
      <c r="BH41" s="14">
        <v>0.20944898573333331</v>
      </c>
      <c r="BI41" s="14">
        <v>0</v>
      </c>
      <c r="BJ41" s="14">
        <v>14.304405612633328</v>
      </c>
      <c r="BK41" s="15">
        <f t="shared" si="2"/>
        <v>229.398449852</v>
      </c>
    </row>
    <row r="42" spans="1:63">
      <c r="A42" s="12"/>
      <c r="B42" s="13" t="s">
        <v>46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2.5619042666666664E-2</v>
      </c>
      <c r="I42" s="14">
        <v>0</v>
      </c>
      <c r="J42" s="14">
        <v>0</v>
      </c>
      <c r="K42" s="14">
        <v>0</v>
      </c>
      <c r="L42" s="14">
        <v>0.21573930666666669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4.4496231999999997E-2</v>
      </c>
      <c r="S42" s="14">
        <v>6.7418533333333336E-2</v>
      </c>
      <c r="T42" s="14">
        <v>0</v>
      </c>
      <c r="U42" s="14">
        <v>0</v>
      </c>
      <c r="V42" s="14">
        <v>0.13181807543333335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7.3662435000000012E-2</v>
      </c>
      <c r="AW42" s="14">
        <v>0</v>
      </c>
      <c r="AX42" s="14">
        <v>0</v>
      </c>
      <c r="AY42" s="14">
        <v>0</v>
      </c>
      <c r="AZ42" s="14">
        <v>9.6541681299999932E-2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0.19321223386666667</v>
      </c>
      <c r="BG42" s="14">
        <v>0</v>
      </c>
      <c r="BH42" s="14">
        <v>0</v>
      </c>
      <c r="BI42" s="14">
        <v>0</v>
      </c>
      <c r="BJ42" s="14">
        <v>3.0854145733333324E-2</v>
      </c>
      <c r="BK42" s="15">
        <f t="shared" si="2"/>
        <v>0.87936168599999998</v>
      </c>
    </row>
    <row r="43" spans="1:63">
      <c r="A43" s="12"/>
      <c r="B43" s="13" t="s">
        <v>47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1.3451049999999997E-3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0.15029226533333334</v>
      </c>
      <c r="AW43" s="14">
        <v>0</v>
      </c>
      <c r="AX43" s="14">
        <v>0</v>
      </c>
      <c r="AY43" s="14">
        <v>0</v>
      </c>
      <c r="AZ43" s="14">
        <v>2.4052088446666668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5">
        <f t="shared" si="2"/>
        <v>2.5568462150000002</v>
      </c>
    </row>
    <row r="44" spans="1:63">
      <c r="A44" s="12"/>
      <c r="B44" s="13" t="s">
        <v>48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0.19677831866666667</v>
      </c>
      <c r="I44" s="14">
        <v>0</v>
      </c>
      <c r="J44" s="14">
        <v>0</v>
      </c>
      <c r="K44" s="14">
        <v>0</v>
      </c>
      <c r="L44" s="14">
        <v>0.82989958333333336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6.9047645333333338E-2</v>
      </c>
      <c r="S44" s="14">
        <v>0</v>
      </c>
      <c r="T44" s="14">
        <v>0</v>
      </c>
      <c r="U44" s="14">
        <v>0</v>
      </c>
      <c r="V44" s="14">
        <v>6.6391966666666663E-2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6.5960533333333342E-3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0.37194168126666666</v>
      </c>
      <c r="AW44" s="14">
        <v>0</v>
      </c>
      <c r="AX44" s="14">
        <v>0</v>
      </c>
      <c r="AY44" s="14">
        <v>0</v>
      </c>
      <c r="AZ44" s="14">
        <v>0.21825668260000014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0.10236075323333335</v>
      </c>
      <c r="BG44" s="14">
        <v>0</v>
      </c>
      <c r="BH44" s="14">
        <v>0</v>
      </c>
      <c r="BI44" s="14">
        <v>0</v>
      </c>
      <c r="BJ44" s="14">
        <v>3.296047856666668E-2</v>
      </c>
      <c r="BK44" s="15">
        <f t="shared" si="2"/>
        <v>1.894233163</v>
      </c>
    </row>
    <row r="45" spans="1:63">
      <c r="A45" s="12"/>
      <c r="B45" s="13" t="s">
        <v>49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0.41977983833333327</v>
      </c>
      <c r="I45" s="14">
        <v>4.2643750000000008E-3</v>
      </c>
      <c r="J45" s="14">
        <v>0</v>
      </c>
      <c r="K45" s="14">
        <v>0</v>
      </c>
      <c r="L45" s="14">
        <v>8.7551122794000005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0.46063095896666661</v>
      </c>
      <c r="S45" s="14">
        <v>0</v>
      </c>
      <c r="T45" s="14">
        <v>0</v>
      </c>
      <c r="U45" s="14">
        <v>0</v>
      </c>
      <c r="V45" s="14">
        <v>8.6056608466666684E-2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5.9786080200000001E-2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14.845257321166677</v>
      </c>
      <c r="AW45" s="14">
        <v>6.1299934042000004</v>
      </c>
      <c r="AX45" s="14">
        <v>0</v>
      </c>
      <c r="AY45" s="14">
        <v>0</v>
      </c>
      <c r="AZ45" s="14">
        <v>69.669292605433341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17.15361216023333</v>
      </c>
      <c r="BG45" s="14">
        <v>5.5292413333333332E-2</v>
      </c>
      <c r="BH45" s="14">
        <v>0</v>
      </c>
      <c r="BI45" s="14">
        <v>0</v>
      </c>
      <c r="BJ45" s="14">
        <v>9.3057158042666739</v>
      </c>
      <c r="BK45" s="15">
        <f t="shared" si="2"/>
        <v>126.94479384900002</v>
      </c>
    </row>
    <row r="46" spans="1:63">
      <c r="A46" s="12"/>
      <c r="B46" s="13" t="s">
        <v>50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6.6280150000000014E-4</v>
      </c>
      <c r="I46" s="14">
        <v>0</v>
      </c>
      <c r="J46" s="14">
        <v>0</v>
      </c>
      <c r="K46" s="14">
        <v>0</v>
      </c>
      <c r="L46" s="14">
        <v>1.9884044999999999E-2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5.2856356E-2</v>
      </c>
      <c r="AW46" s="14">
        <v>0</v>
      </c>
      <c r="AX46" s="14">
        <v>0</v>
      </c>
      <c r="AY46" s="14">
        <v>0</v>
      </c>
      <c r="AZ46" s="14">
        <v>0.19689446916666661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2.5113047333333336E-2</v>
      </c>
      <c r="BG46" s="14">
        <v>0</v>
      </c>
      <c r="BH46" s="14">
        <v>0</v>
      </c>
      <c r="BI46" s="14">
        <v>0</v>
      </c>
      <c r="BJ46" s="14">
        <v>0</v>
      </c>
      <c r="BK46" s="15">
        <f t="shared" si="2"/>
        <v>0.29541071899999999</v>
      </c>
    </row>
    <row r="47" spans="1:63">
      <c r="A47" s="12"/>
      <c r="B47" s="13" t="s">
        <v>51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0.23098962280000002</v>
      </c>
      <c r="I47" s="14">
        <v>1.3200450000000001E-2</v>
      </c>
      <c r="J47" s="14">
        <v>0</v>
      </c>
      <c r="K47" s="14">
        <v>0</v>
      </c>
      <c r="L47" s="14">
        <v>0.92214143069999999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9.2403150000000007E-3</v>
      </c>
      <c r="S47" s="14">
        <v>0</v>
      </c>
      <c r="T47" s="14">
        <v>0</v>
      </c>
      <c r="U47" s="14">
        <v>0</v>
      </c>
      <c r="V47" s="14">
        <v>0.38983158663333339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5.4473173033333322E-2</v>
      </c>
      <c r="AW47" s="14">
        <v>6.5776399999999992E-3</v>
      </c>
      <c r="AX47" s="14">
        <v>0</v>
      </c>
      <c r="AY47" s="14">
        <v>0</v>
      </c>
      <c r="AZ47" s="14">
        <v>0.32957084340000031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6.779739043333334E-2</v>
      </c>
      <c r="BG47" s="14">
        <v>0</v>
      </c>
      <c r="BH47" s="14">
        <v>0</v>
      </c>
      <c r="BI47" s="14">
        <v>0</v>
      </c>
      <c r="BJ47" s="14">
        <v>0.114450936</v>
      </c>
      <c r="BK47" s="15">
        <f t="shared" si="2"/>
        <v>2.138273388</v>
      </c>
    </row>
    <row r="48" spans="1:63">
      <c r="A48" s="12"/>
      <c r="B48" s="13" t="s">
        <v>52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0.18185419793333329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1.2513415833333328E-2</v>
      </c>
      <c r="S48" s="14">
        <v>0</v>
      </c>
      <c r="T48" s="14">
        <v>0</v>
      </c>
      <c r="U48" s="14">
        <v>0</v>
      </c>
      <c r="V48" s="14">
        <v>6.5860083333333333E-2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7.4164254166666665E-2</v>
      </c>
      <c r="AW48" s="14">
        <v>0</v>
      </c>
      <c r="AX48" s="14">
        <v>0</v>
      </c>
      <c r="AY48" s="14">
        <v>0</v>
      </c>
      <c r="AZ48" s="14">
        <v>6.5033364194999992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9.9375095266666658E-2</v>
      </c>
      <c r="BG48" s="14">
        <v>0</v>
      </c>
      <c r="BH48" s="14">
        <v>0</v>
      </c>
      <c r="BI48" s="14">
        <v>0</v>
      </c>
      <c r="BJ48" s="14">
        <v>0.65630770696666663</v>
      </c>
      <c r="BK48" s="15">
        <f t="shared" si="2"/>
        <v>7.5934111729999989</v>
      </c>
    </row>
    <row r="49" spans="1:63">
      <c r="A49" s="12"/>
      <c r="B49" s="13" t="s">
        <v>53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0.16766004203333332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1.317634E-3</v>
      </c>
      <c r="S49" s="14">
        <v>0</v>
      </c>
      <c r="T49" s="14">
        <v>0</v>
      </c>
      <c r="U49" s="14">
        <v>0</v>
      </c>
      <c r="V49" s="14">
        <v>0.12673966733333333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7.6577030366666674E-2</v>
      </c>
      <c r="AW49" s="14">
        <v>0</v>
      </c>
      <c r="AX49" s="14">
        <v>0</v>
      </c>
      <c r="AY49" s="14">
        <v>0</v>
      </c>
      <c r="AZ49" s="14">
        <v>0.1313801683000001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0.12105160863333331</v>
      </c>
      <c r="BG49" s="14">
        <v>0</v>
      </c>
      <c r="BH49" s="14">
        <v>0</v>
      </c>
      <c r="BI49" s="14">
        <v>0</v>
      </c>
      <c r="BJ49" s="14">
        <v>6.5584683333333338E-2</v>
      </c>
      <c r="BK49" s="15">
        <f t="shared" si="2"/>
        <v>0.69031083400000015</v>
      </c>
    </row>
    <row r="50" spans="1:63">
      <c r="A50" s="12"/>
      <c r="B50" s="13" t="s">
        <v>54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5.4493596955333325</v>
      </c>
      <c r="I50" s="14">
        <v>0</v>
      </c>
      <c r="J50" s="14">
        <v>0</v>
      </c>
      <c r="K50" s="14">
        <v>0</v>
      </c>
      <c r="L50" s="14">
        <v>7.4345931885000001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2.9673430600000002E-2</v>
      </c>
      <c r="S50" s="14">
        <v>0</v>
      </c>
      <c r="T50" s="14">
        <v>0</v>
      </c>
      <c r="U50" s="14">
        <v>0</v>
      </c>
      <c r="V50" s="14">
        <v>7.6249704300000026E-2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0.7463202403000001</v>
      </c>
      <c r="AW50" s="14">
        <v>0</v>
      </c>
      <c r="AX50" s="14">
        <v>0</v>
      </c>
      <c r="AY50" s="14">
        <v>0</v>
      </c>
      <c r="AZ50" s="14">
        <v>1.2081100851666704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0.13714880559999998</v>
      </c>
      <c r="BG50" s="14">
        <v>0</v>
      </c>
      <c r="BH50" s="14">
        <v>0</v>
      </c>
      <c r="BI50" s="14">
        <v>0</v>
      </c>
      <c r="BJ50" s="14">
        <v>1.6953008000000001</v>
      </c>
      <c r="BK50" s="15">
        <f t="shared" si="2"/>
        <v>16.776755950000002</v>
      </c>
    </row>
    <row r="51" spans="1:63">
      <c r="A51" s="12"/>
      <c r="B51" s="13" t="s">
        <v>55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0.2852741038333334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2.1681357499999998E-2</v>
      </c>
      <c r="S51" s="14">
        <v>0</v>
      </c>
      <c r="T51" s="14">
        <v>0</v>
      </c>
      <c r="U51" s="14">
        <v>0</v>
      </c>
      <c r="V51" s="14">
        <v>0.13140216666666668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7.6072438966666669E-2</v>
      </c>
      <c r="AW51" s="14">
        <v>0</v>
      </c>
      <c r="AX51" s="14">
        <v>0</v>
      </c>
      <c r="AY51" s="14">
        <v>0</v>
      </c>
      <c r="AZ51" s="14">
        <v>3.3747117599333345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0.12147555203333335</v>
      </c>
      <c r="BG51" s="14">
        <v>0.34225992206666661</v>
      </c>
      <c r="BH51" s="14">
        <v>0</v>
      </c>
      <c r="BI51" s="14">
        <v>0</v>
      </c>
      <c r="BJ51" s="14">
        <v>1.4390210999999999</v>
      </c>
      <c r="BK51" s="15">
        <f t="shared" si="2"/>
        <v>5.791898401000001</v>
      </c>
    </row>
    <row r="52" spans="1:63">
      <c r="A52" s="12"/>
      <c r="B52" s="13" t="s">
        <v>56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5.7404662066666667E-2</v>
      </c>
      <c r="I52" s="14">
        <v>0</v>
      </c>
      <c r="J52" s="14">
        <v>0</v>
      </c>
      <c r="K52" s="14">
        <v>0</v>
      </c>
      <c r="L52" s="14">
        <v>4.7159909999999999E-2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0.19320311590000003</v>
      </c>
      <c r="S52" s="14">
        <v>0</v>
      </c>
      <c r="T52" s="14">
        <v>0</v>
      </c>
      <c r="U52" s="14">
        <v>0</v>
      </c>
      <c r="V52" s="14">
        <v>0.29643372000000001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0.26846545706666669</v>
      </c>
      <c r="AW52" s="14">
        <v>0</v>
      </c>
      <c r="AX52" s="14">
        <v>0</v>
      </c>
      <c r="AY52" s="14">
        <v>0</v>
      </c>
      <c r="AZ52" s="14">
        <v>0.91153333439999984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0.23449245856666667</v>
      </c>
      <c r="BG52" s="14">
        <v>0</v>
      </c>
      <c r="BH52" s="14">
        <v>0</v>
      </c>
      <c r="BI52" s="14">
        <v>0</v>
      </c>
      <c r="BJ52" s="14">
        <v>0.86546164500000011</v>
      </c>
      <c r="BK52" s="15">
        <f t="shared" si="2"/>
        <v>2.8741543030000001</v>
      </c>
    </row>
    <row r="53" spans="1:63">
      <c r="A53" s="12"/>
      <c r="B53" s="13" t="s">
        <v>57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3.3947040900000003E-2</v>
      </c>
      <c r="I53" s="14">
        <v>0</v>
      </c>
      <c r="J53" s="14">
        <v>0</v>
      </c>
      <c r="K53" s="14">
        <v>0</v>
      </c>
      <c r="L53" s="14">
        <v>0.53897867569999991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3.1477607999999997E-2</v>
      </c>
      <c r="S53" s="14">
        <v>0</v>
      </c>
      <c r="T53" s="14">
        <v>0</v>
      </c>
      <c r="U53" s="14">
        <v>0</v>
      </c>
      <c r="V53" s="14">
        <v>5.2462680000000005E-2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0.16441599766666665</v>
      </c>
      <c r="AW53" s="14">
        <v>0</v>
      </c>
      <c r="AX53" s="14">
        <v>0</v>
      </c>
      <c r="AY53" s="14">
        <v>0</v>
      </c>
      <c r="AZ53" s="14">
        <v>3.7643358085999994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8.0341945500000012E-2</v>
      </c>
      <c r="BG53" s="14">
        <v>0</v>
      </c>
      <c r="BH53" s="14">
        <v>0</v>
      </c>
      <c r="BI53" s="14">
        <v>0</v>
      </c>
      <c r="BJ53" s="14">
        <v>0.16710828663333335</v>
      </c>
      <c r="BK53" s="15">
        <f t="shared" si="2"/>
        <v>4.833068042999999</v>
      </c>
    </row>
    <row r="54" spans="1:63">
      <c r="A54" s="12"/>
      <c r="B54" s="13" t="s">
        <v>58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0.1051543033</v>
      </c>
      <c r="I54" s="14">
        <v>0</v>
      </c>
      <c r="J54" s="14">
        <v>0</v>
      </c>
      <c r="K54" s="14">
        <v>0</v>
      </c>
      <c r="L54" s="14">
        <v>0.84207001366666667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6.5479783333333333E-2</v>
      </c>
      <c r="S54" s="14">
        <v>0</v>
      </c>
      <c r="T54" s="14">
        <v>0</v>
      </c>
      <c r="U54" s="14">
        <v>0</v>
      </c>
      <c r="V54" s="14">
        <v>6.5479783333333333E-2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7.8307759999999976E-3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0.17041643856666666</v>
      </c>
      <c r="AW54" s="14">
        <v>0</v>
      </c>
      <c r="AX54" s="14">
        <v>0</v>
      </c>
      <c r="AY54" s="14">
        <v>0</v>
      </c>
      <c r="AZ54" s="14">
        <v>1.880492601566667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0.16994841983333334</v>
      </c>
      <c r="BG54" s="14">
        <v>0</v>
      </c>
      <c r="BH54" s="14">
        <v>0</v>
      </c>
      <c r="BI54" s="14">
        <v>0</v>
      </c>
      <c r="BJ54" s="14">
        <v>0.33932057539999999</v>
      </c>
      <c r="BK54" s="15">
        <f t="shared" si="2"/>
        <v>3.6461926950000003</v>
      </c>
    </row>
    <row r="55" spans="1:63">
      <c r="A55" s="12"/>
      <c r="B55" s="13" t="s">
        <v>59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0.10227189793333333</v>
      </c>
      <c r="I55" s="14">
        <v>0</v>
      </c>
      <c r="J55" s="14">
        <v>0</v>
      </c>
      <c r="K55" s="14">
        <v>0</v>
      </c>
      <c r="L55" s="14">
        <v>6.5474966666666662E-2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1.6368741666666665E-2</v>
      </c>
      <c r="S55" s="14">
        <v>0</v>
      </c>
      <c r="T55" s="14">
        <v>0</v>
      </c>
      <c r="U55" s="14">
        <v>0</v>
      </c>
      <c r="V55" s="14">
        <v>6.5474966666666662E-2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6.5275033333333336E-3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0.10040969139999993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0.13185556733333337</v>
      </c>
      <c r="BK55" s="15">
        <f t="shared" si="2"/>
        <v>0.48838333499999997</v>
      </c>
    </row>
    <row r="56" spans="1:63">
      <c r="A56" s="12"/>
      <c r="B56" s="13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3.5174418266666674E-2</v>
      </c>
      <c r="I56" s="14">
        <v>0</v>
      </c>
      <c r="J56" s="14">
        <v>0</v>
      </c>
      <c r="K56" s="14">
        <v>0</v>
      </c>
      <c r="L56" s="14">
        <v>0.31075487193333334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7.8061199999999997E-3</v>
      </c>
      <c r="S56" s="14">
        <v>0</v>
      </c>
      <c r="T56" s="14">
        <v>0</v>
      </c>
      <c r="U56" s="14">
        <v>0</v>
      </c>
      <c r="V56" s="14">
        <v>0.11904029470000002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0.21063799070000008</v>
      </c>
      <c r="AW56" s="14">
        <v>0</v>
      </c>
      <c r="AX56" s="14">
        <v>0</v>
      </c>
      <c r="AY56" s="14">
        <v>0</v>
      </c>
      <c r="AZ56" s="14">
        <v>1.3491156710666667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1.2970243333333334E-2</v>
      </c>
      <c r="BG56" s="14">
        <v>0</v>
      </c>
      <c r="BH56" s="14">
        <v>0</v>
      </c>
      <c r="BI56" s="14">
        <v>0</v>
      </c>
      <c r="BJ56" s="14">
        <v>0</v>
      </c>
      <c r="BK56" s="15">
        <f t="shared" si="2"/>
        <v>2.0454996100000002</v>
      </c>
    </row>
    <row r="57" spans="1:63">
      <c r="A57" s="12"/>
      <c r="B57" s="13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7.9873355066666679E-2</v>
      </c>
      <c r="I57" s="14">
        <v>0</v>
      </c>
      <c r="J57" s="14">
        <v>0</v>
      </c>
      <c r="K57" s="14">
        <v>0</v>
      </c>
      <c r="L57" s="14">
        <v>0.72811031999999998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1.300197E-2</v>
      </c>
      <c r="S57" s="14">
        <v>0</v>
      </c>
      <c r="T57" s="14">
        <v>0</v>
      </c>
      <c r="U57" s="14">
        <v>0</v>
      </c>
      <c r="V57" s="14">
        <v>7.8011819999999996E-2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0.10832260590000026</v>
      </c>
      <c r="AW57" s="14">
        <v>0</v>
      </c>
      <c r="AX57" s="14">
        <v>0</v>
      </c>
      <c r="AY57" s="14">
        <v>0</v>
      </c>
      <c r="AZ57" s="14">
        <v>1.4128468547000002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2.5924033333333336E-2</v>
      </c>
      <c r="BG57" s="14">
        <v>0</v>
      </c>
      <c r="BH57" s="14">
        <v>0</v>
      </c>
      <c r="BI57" s="14">
        <v>0</v>
      </c>
      <c r="BJ57" s="14">
        <v>0</v>
      </c>
      <c r="BK57" s="15">
        <f t="shared" si="2"/>
        <v>2.4460909590000002</v>
      </c>
    </row>
    <row r="58" spans="1:63">
      <c r="A58" s="12"/>
      <c r="B58" s="13" t="s">
        <v>62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0.23463255916666664</v>
      </c>
      <c r="I58" s="14">
        <v>0</v>
      </c>
      <c r="J58" s="14">
        <v>0</v>
      </c>
      <c r="K58" s="14">
        <v>0</v>
      </c>
      <c r="L58" s="14">
        <v>0.39488886833333325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0.16330997266666669</v>
      </c>
      <c r="S58" s="14">
        <v>0</v>
      </c>
      <c r="T58" s="14">
        <v>0</v>
      </c>
      <c r="U58" s="14">
        <v>0</v>
      </c>
      <c r="V58" s="14">
        <v>0.30787945666666672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0.84655506236666578</v>
      </c>
      <c r="AW58" s="14">
        <v>1.3065696666666666</v>
      </c>
      <c r="AX58" s="14">
        <v>0</v>
      </c>
      <c r="AY58" s="14">
        <v>0</v>
      </c>
      <c r="AZ58" s="14">
        <v>1.5848665975666669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0.77708502623333353</v>
      </c>
      <c r="BG58" s="14">
        <v>0</v>
      </c>
      <c r="BH58" s="14">
        <v>0</v>
      </c>
      <c r="BI58" s="14">
        <v>0</v>
      </c>
      <c r="BJ58" s="14">
        <v>0.57489065333333333</v>
      </c>
      <c r="BK58" s="15">
        <f t="shared" si="2"/>
        <v>6.1906778629999994</v>
      </c>
    </row>
    <row r="59" spans="1:63">
      <c r="A59" s="12"/>
      <c r="B59" s="13" t="s">
        <v>63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2.5937579999999998E-2</v>
      </c>
      <c r="I59" s="14">
        <v>0</v>
      </c>
      <c r="J59" s="14">
        <v>0</v>
      </c>
      <c r="K59" s="14">
        <v>0</v>
      </c>
      <c r="L59" s="14">
        <v>0.5706267599999999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0.15017032763333305</v>
      </c>
      <c r="AW59" s="14">
        <v>0</v>
      </c>
      <c r="AX59" s="14">
        <v>0</v>
      </c>
      <c r="AY59" s="14">
        <v>0</v>
      </c>
      <c r="AZ59" s="14">
        <v>2.1462018266666671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1.2930348799999998E-2</v>
      </c>
      <c r="BG59" s="14">
        <v>0</v>
      </c>
      <c r="BH59" s="14">
        <v>0</v>
      </c>
      <c r="BI59" s="14">
        <v>0</v>
      </c>
      <c r="BJ59" s="14">
        <v>1.5518714059000001</v>
      </c>
      <c r="BK59" s="15">
        <f t="shared" si="2"/>
        <v>4.4577382490000002</v>
      </c>
    </row>
    <row r="60" spans="1:63">
      <c r="A60" s="12"/>
      <c r="B60" s="13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9.825323096666666E-2</v>
      </c>
      <c r="I60" s="14">
        <v>0</v>
      </c>
      <c r="J60" s="14">
        <v>0</v>
      </c>
      <c r="K60" s="14">
        <v>0</v>
      </c>
      <c r="L60" s="14">
        <v>2.4619167666666667E-2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3.4985133000000009E-2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9.7247551699999921E-2</v>
      </c>
      <c r="AW60" s="14">
        <v>0</v>
      </c>
      <c r="AX60" s="14">
        <v>0</v>
      </c>
      <c r="AY60" s="14">
        <v>0</v>
      </c>
      <c r="AZ60" s="14">
        <v>0.72337141333333332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0.25834693333333336</v>
      </c>
      <c r="BK60" s="15">
        <f t="shared" si="2"/>
        <v>1.2368234299999998</v>
      </c>
    </row>
    <row r="61" spans="1:63">
      <c r="A61" s="12"/>
      <c r="B61" s="13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0.17875160123333333</v>
      </c>
      <c r="I61" s="14">
        <v>7.648508333333333</v>
      </c>
      <c r="J61" s="14">
        <v>0</v>
      </c>
      <c r="K61" s="14">
        <v>0</v>
      </c>
      <c r="L61" s="14">
        <v>1.0273072249333333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0.10078707686666666</v>
      </c>
      <c r="S61" s="14">
        <v>0.61188066666666674</v>
      </c>
      <c r="T61" s="14">
        <v>0</v>
      </c>
      <c r="U61" s="14">
        <v>0</v>
      </c>
      <c r="V61" s="14">
        <v>0.1140315291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1.50245E-3</v>
      </c>
      <c r="AC61" s="14">
        <v>0</v>
      </c>
      <c r="AD61" s="14">
        <v>0</v>
      </c>
      <c r="AE61" s="14">
        <v>0</v>
      </c>
      <c r="AF61" s="14">
        <v>0.27996408279999996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0.85939853353333406</v>
      </c>
      <c r="AW61" s="14">
        <v>1.9381605</v>
      </c>
      <c r="AX61" s="14">
        <v>0</v>
      </c>
      <c r="AY61" s="14">
        <v>0</v>
      </c>
      <c r="AZ61" s="14">
        <v>3.1094531667333349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0.9667359955</v>
      </c>
      <c r="BG61" s="14">
        <v>0.14714123756666667</v>
      </c>
      <c r="BH61" s="14">
        <v>0</v>
      </c>
      <c r="BI61" s="14">
        <v>0</v>
      </c>
      <c r="BJ61" s="14">
        <v>3.9799529637333331</v>
      </c>
      <c r="BK61" s="15">
        <f t="shared" si="2"/>
        <v>20.963575362</v>
      </c>
    </row>
    <row r="62" spans="1:63">
      <c r="A62" s="12"/>
      <c r="B62" s="13" t="s">
        <v>66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0.50357648313333336</v>
      </c>
      <c r="I62" s="14">
        <v>5.5142439999999997</v>
      </c>
      <c r="J62" s="14">
        <v>0</v>
      </c>
      <c r="K62" s="14">
        <v>0</v>
      </c>
      <c r="L62" s="14">
        <v>0.92851925419999992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0.26417377546666665</v>
      </c>
      <c r="S62" s="14">
        <v>1.8380813333333332</v>
      </c>
      <c r="T62" s="14">
        <v>0</v>
      </c>
      <c r="U62" s="14">
        <v>0</v>
      </c>
      <c r="V62" s="14">
        <v>0.54276002666666667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5.8008054133333334E-2</v>
      </c>
      <c r="AC62" s="14">
        <v>0</v>
      </c>
      <c r="AD62" s="14">
        <v>0</v>
      </c>
      <c r="AE62" s="14">
        <v>0</v>
      </c>
      <c r="AF62" s="14">
        <v>0.19860595333333336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1.8691865574666677</v>
      </c>
      <c r="AW62" s="14">
        <v>6.3672426392666663</v>
      </c>
      <c r="AX62" s="14">
        <v>0</v>
      </c>
      <c r="AY62" s="14">
        <v>0</v>
      </c>
      <c r="AZ62" s="14">
        <v>17.783202472099997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2.1953348976333342</v>
      </c>
      <c r="BG62" s="14">
        <v>0.71043877230000008</v>
      </c>
      <c r="BH62" s="14">
        <v>0</v>
      </c>
      <c r="BI62" s="14">
        <v>0</v>
      </c>
      <c r="BJ62" s="14">
        <v>3.4674983439666689</v>
      </c>
      <c r="BK62" s="15">
        <f t="shared" si="2"/>
        <v>42.240872563000003</v>
      </c>
    </row>
    <row r="63" spans="1:63">
      <c r="A63" s="12"/>
      <c r="B63" s="13" t="s">
        <v>67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0.17782852390000001</v>
      </c>
      <c r="I63" s="14">
        <v>6.5601083333333339</v>
      </c>
      <c r="J63" s="14">
        <v>0</v>
      </c>
      <c r="K63" s="14">
        <v>0</v>
      </c>
      <c r="L63" s="14">
        <v>2.0780251726333336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0.26720613073333332</v>
      </c>
      <c r="S63" s="14">
        <v>1.4825844833333333</v>
      </c>
      <c r="T63" s="14">
        <v>0</v>
      </c>
      <c r="U63" s="14">
        <v>0</v>
      </c>
      <c r="V63" s="14">
        <v>0.77474879416666664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5.1553813333333337E-2</v>
      </c>
      <c r="AC63" s="14">
        <v>0</v>
      </c>
      <c r="AD63" s="14">
        <v>0</v>
      </c>
      <c r="AE63" s="14">
        <v>0</v>
      </c>
      <c r="AF63" s="14">
        <v>0.20621525333333332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2.034085473866666</v>
      </c>
      <c r="AW63" s="14">
        <v>4.377251386666666</v>
      </c>
      <c r="AX63" s="14">
        <v>0</v>
      </c>
      <c r="AY63" s="14">
        <v>0</v>
      </c>
      <c r="AZ63" s="14">
        <v>9.3717812384333286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1.2501458653666671</v>
      </c>
      <c r="BG63" s="14">
        <v>2.1137063466666666</v>
      </c>
      <c r="BH63" s="14">
        <v>0</v>
      </c>
      <c r="BI63" s="14">
        <v>0</v>
      </c>
      <c r="BJ63" s="14">
        <v>3.2174424792333332</v>
      </c>
      <c r="BK63" s="15">
        <f t="shared" si="2"/>
        <v>33.962683294999998</v>
      </c>
    </row>
    <row r="64" spans="1:63">
      <c r="A64" s="12"/>
      <c r="B64" s="13" t="s">
        <v>68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0.50483999693333337</v>
      </c>
      <c r="I64" s="14">
        <v>0</v>
      </c>
      <c r="J64" s="14">
        <v>0</v>
      </c>
      <c r="K64" s="14">
        <v>0</v>
      </c>
      <c r="L64" s="14">
        <v>4.180445653333333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0.39923886219999999</v>
      </c>
      <c r="S64" s="14">
        <v>1.3113066666666666</v>
      </c>
      <c r="T64" s="14">
        <v>0</v>
      </c>
      <c r="U64" s="14">
        <v>0</v>
      </c>
      <c r="V64" s="14">
        <v>1.5143130755333332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3.149199606666666E-2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2.2945140298333322</v>
      </c>
      <c r="AW64" s="14">
        <v>6.3705399440000008</v>
      </c>
      <c r="AX64" s="14">
        <v>0</v>
      </c>
      <c r="AY64" s="14">
        <v>0</v>
      </c>
      <c r="AZ64" s="14">
        <v>9.9893501833999991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3.5244490432666664</v>
      </c>
      <c r="BG64" s="14">
        <v>0</v>
      </c>
      <c r="BH64" s="14">
        <v>0</v>
      </c>
      <c r="BI64" s="14">
        <v>0</v>
      </c>
      <c r="BJ64" s="14">
        <v>4.2585986077666664</v>
      </c>
      <c r="BK64" s="15">
        <f t="shared" si="2"/>
        <v>34.379088058999997</v>
      </c>
    </row>
    <row r="65" spans="1:63">
      <c r="A65" s="12"/>
      <c r="B65" s="13" t="s">
        <v>69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0.47047508819999995</v>
      </c>
      <c r="I65" s="14">
        <v>3.7956060698999998</v>
      </c>
      <c r="J65" s="14">
        <v>0</v>
      </c>
      <c r="K65" s="14">
        <v>0</v>
      </c>
      <c r="L65" s="14">
        <v>2.4917732682333331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0.4564932659</v>
      </c>
      <c r="S65" s="14">
        <v>6.519001666666667E-2</v>
      </c>
      <c r="T65" s="14">
        <v>3.9114010000000001</v>
      </c>
      <c r="U65" s="14">
        <v>0</v>
      </c>
      <c r="V65" s="14">
        <v>1.8331720343000002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3.843572E-2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2.1948257774333317</v>
      </c>
      <c r="AW65" s="14">
        <v>0.61676518693333326</v>
      </c>
      <c r="AX65" s="14">
        <v>1.2811906666666666</v>
      </c>
      <c r="AY65" s="14">
        <v>0</v>
      </c>
      <c r="AZ65" s="14">
        <v>20.215828034833333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2.8702248548333356</v>
      </c>
      <c r="BG65" s="14">
        <v>8.9683346666666663E-2</v>
      </c>
      <c r="BH65" s="14">
        <v>0</v>
      </c>
      <c r="BI65" s="14">
        <v>0</v>
      </c>
      <c r="BJ65" s="14">
        <v>3.2989407524333338</v>
      </c>
      <c r="BK65" s="15">
        <f t="shared" si="2"/>
        <v>43.630005083</v>
      </c>
    </row>
    <row r="66" spans="1:63">
      <c r="A66" s="12"/>
      <c r="B66" s="13" t="s">
        <v>70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0.36052376840000006</v>
      </c>
      <c r="I66" s="14">
        <v>0</v>
      </c>
      <c r="J66" s="14">
        <v>0</v>
      </c>
      <c r="K66" s="14">
        <v>0</v>
      </c>
      <c r="L66" s="14">
        <v>2.7350672823000006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0.37242452669999998</v>
      </c>
      <c r="S66" s="14">
        <v>0</v>
      </c>
      <c r="T66" s="14">
        <v>5.1843173333333334</v>
      </c>
      <c r="U66" s="14">
        <v>0</v>
      </c>
      <c r="V66" s="14">
        <v>0.44994633759999991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0.31904834860000009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2.9464522398666664</v>
      </c>
      <c r="AW66" s="14">
        <v>7.2234833321000007</v>
      </c>
      <c r="AX66" s="14">
        <v>0</v>
      </c>
      <c r="AY66" s="14">
        <v>0</v>
      </c>
      <c r="AZ66" s="14">
        <v>11.656831946466667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2.9592597124999993</v>
      </c>
      <c r="BG66" s="14">
        <v>0.19108140000000001</v>
      </c>
      <c r="BH66" s="14">
        <v>0</v>
      </c>
      <c r="BI66" s="14">
        <v>0</v>
      </c>
      <c r="BJ66" s="14">
        <v>4.2251472381333333</v>
      </c>
      <c r="BK66" s="15">
        <f t="shared" si="2"/>
        <v>38.623583465999999</v>
      </c>
    </row>
    <row r="67" spans="1:63">
      <c r="A67" s="12"/>
      <c r="B67" s="13" t="s">
        <v>71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0.3434096714333334</v>
      </c>
      <c r="I67" s="14">
        <v>6.4543366666666664</v>
      </c>
      <c r="J67" s="14">
        <v>0</v>
      </c>
      <c r="K67" s="14">
        <v>0</v>
      </c>
      <c r="L67" s="14">
        <v>1.8214138073333335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0.1558652351666667</v>
      </c>
      <c r="S67" s="14">
        <v>0.20801832936666664</v>
      </c>
      <c r="T67" s="14">
        <v>0</v>
      </c>
      <c r="U67" s="14">
        <v>0</v>
      </c>
      <c r="V67" s="14">
        <v>0.64543366666666668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2.2533025415999992</v>
      </c>
      <c r="AW67" s="14">
        <v>1.9670528166666668</v>
      </c>
      <c r="AX67" s="14">
        <v>0</v>
      </c>
      <c r="AY67" s="14">
        <v>0</v>
      </c>
      <c r="AZ67" s="14">
        <v>21.3469492067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1.6943942108333327</v>
      </c>
      <c r="BG67" s="14">
        <v>0</v>
      </c>
      <c r="BH67" s="14">
        <v>0</v>
      </c>
      <c r="BI67" s="14">
        <v>0</v>
      </c>
      <c r="BJ67" s="14">
        <v>7.7511247675666661</v>
      </c>
      <c r="BK67" s="15">
        <f t="shared" si="2"/>
        <v>44.641300919999999</v>
      </c>
    </row>
    <row r="68" spans="1:63">
      <c r="A68" s="12"/>
      <c r="B68" s="13" t="s">
        <v>72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5.436746566666667E-2</v>
      </c>
      <c r="I68" s="14">
        <v>367.92866299999997</v>
      </c>
      <c r="J68" s="14">
        <v>0</v>
      </c>
      <c r="K68" s="14">
        <v>0</v>
      </c>
      <c r="L68" s="14">
        <v>9.483329679833334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6.3217983333333351E-4</v>
      </c>
      <c r="S68" s="14">
        <v>94.826975000000004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0.1164652318</v>
      </c>
      <c r="AW68" s="14">
        <v>2.5179526666666669</v>
      </c>
      <c r="AX68" s="14">
        <v>0</v>
      </c>
      <c r="AY68" s="14">
        <v>0</v>
      </c>
      <c r="AZ68" s="14">
        <v>0.21421343626666581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3.648513426666667E-2</v>
      </c>
      <c r="BG68" s="14">
        <v>0</v>
      </c>
      <c r="BH68" s="14">
        <v>0</v>
      </c>
      <c r="BI68" s="14">
        <v>0</v>
      </c>
      <c r="BJ68" s="14">
        <v>6.2948816666666657E-2</v>
      </c>
      <c r="BK68" s="15">
        <f t="shared" si="2"/>
        <v>475.24203261100001</v>
      </c>
    </row>
    <row r="69" spans="1:63">
      <c r="A69" s="12"/>
      <c r="B69" s="13" t="s">
        <v>73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0.20925992219999998</v>
      </c>
      <c r="I69" s="14">
        <v>12.875196666666668</v>
      </c>
      <c r="J69" s="14">
        <v>0</v>
      </c>
      <c r="K69" s="14">
        <v>0</v>
      </c>
      <c r="L69" s="14">
        <v>3.0411214526666668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7.2274474666666672E-2</v>
      </c>
      <c r="S69" s="14">
        <v>0</v>
      </c>
      <c r="T69" s="14">
        <v>0</v>
      </c>
      <c r="U69" s="14">
        <v>0</v>
      </c>
      <c r="V69" s="14">
        <v>0.23947865799999996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0.85627087576666638</v>
      </c>
      <c r="AW69" s="14">
        <v>5.1522143566666667</v>
      </c>
      <c r="AX69" s="14">
        <v>0</v>
      </c>
      <c r="AY69" s="14">
        <v>0</v>
      </c>
      <c r="AZ69" s="14">
        <v>4.9610812471999983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0.61550916176666648</v>
      </c>
      <c r="BG69" s="14">
        <v>0</v>
      </c>
      <c r="BH69" s="14">
        <v>0</v>
      </c>
      <c r="BI69" s="14">
        <v>0</v>
      </c>
      <c r="BJ69" s="14">
        <v>0.82915205940000003</v>
      </c>
      <c r="BK69" s="15">
        <f t="shared" si="2"/>
        <v>28.851558874999998</v>
      </c>
    </row>
    <row r="70" spans="1:63">
      <c r="A70" s="12"/>
      <c r="B70" s="13" t="s">
        <v>74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7.5014979333333327E-3</v>
      </c>
      <c r="I70" s="14">
        <v>195.47411666666667</v>
      </c>
      <c r="J70" s="14">
        <v>0</v>
      </c>
      <c r="K70" s="14">
        <v>0</v>
      </c>
      <c r="L70" s="14">
        <v>0.69424839500000002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3.1528083333333332E-3</v>
      </c>
      <c r="S70" s="14">
        <v>0</v>
      </c>
      <c r="T70" s="14">
        <v>0</v>
      </c>
      <c r="U70" s="14">
        <v>0</v>
      </c>
      <c r="V70" s="14">
        <v>6.3056166666666661E-4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7.1077846066666672E-2</v>
      </c>
      <c r="AW70" s="14">
        <v>0</v>
      </c>
      <c r="AX70" s="14">
        <v>0</v>
      </c>
      <c r="AY70" s="14">
        <v>0</v>
      </c>
      <c r="AZ70" s="14">
        <v>0.10653192633333364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1.0046653666666665E-2</v>
      </c>
      <c r="BG70" s="14">
        <v>57.766447333333339</v>
      </c>
      <c r="BH70" s="14">
        <v>0</v>
      </c>
      <c r="BI70" s="14">
        <v>0</v>
      </c>
      <c r="BJ70" s="14">
        <v>0</v>
      </c>
      <c r="BK70" s="15">
        <f t="shared" si="2"/>
        <v>254.133753689</v>
      </c>
    </row>
    <row r="71" spans="1:63">
      <c r="A71" s="12"/>
      <c r="B71" s="13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0.54881505666666663</v>
      </c>
      <c r="I71" s="14">
        <v>0</v>
      </c>
      <c r="J71" s="14">
        <v>0</v>
      </c>
      <c r="K71" s="14">
        <v>0</v>
      </c>
      <c r="L71" s="14">
        <v>2.8859814197000002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0.13472986613333332</v>
      </c>
      <c r="S71" s="14">
        <v>0</v>
      </c>
      <c r="T71" s="14">
        <v>0</v>
      </c>
      <c r="U71" s="14">
        <v>0</v>
      </c>
      <c r="V71" s="14">
        <v>0.39036675499999995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0.18880040000000001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2.1048916398333328</v>
      </c>
      <c r="AW71" s="14">
        <v>10.863310695166666</v>
      </c>
      <c r="AX71" s="14">
        <v>0</v>
      </c>
      <c r="AY71" s="14">
        <v>0</v>
      </c>
      <c r="AZ71" s="14">
        <v>15.625298658433334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0.71762251809999988</v>
      </c>
      <c r="BG71" s="14">
        <v>0.41536088000000004</v>
      </c>
      <c r="BH71" s="14">
        <v>0</v>
      </c>
      <c r="BI71" s="14">
        <v>0</v>
      </c>
      <c r="BJ71" s="14">
        <v>3.624948799966667</v>
      </c>
      <c r="BK71" s="15">
        <f t="shared" si="2"/>
        <v>37.500126688999998</v>
      </c>
    </row>
    <row r="72" spans="1:63">
      <c r="A72" s="12"/>
      <c r="B72" s="13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0.34906861030000014</v>
      </c>
      <c r="I72" s="14">
        <v>0</v>
      </c>
      <c r="J72" s="14">
        <v>0</v>
      </c>
      <c r="K72" s="14">
        <v>0</v>
      </c>
      <c r="L72" s="14">
        <v>4.8957144104333334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0.109666317</v>
      </c>
      <c r="S72" s="14">
        <v>0</v>
      </c>
      <c r="T72" s="14">
        <v>0</v>
      </c>
      <c r="U72" s="14">
        <v>0</v>
      </c>
      <c r="V72" s="14">
        <v>0.35968958666666673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1.6071852069333334</v>
      </c>
      <c r="AW72" s="14">
        <v>2.3185084316666664</v>
      </c>
      <c r="AX72" s="14">
        <v>0</v>
      </c>
      <c r="AY72" s="14">
        <v>0</v>
      </c>
      <c r="AZ72" s="14">
        <v>13.313129475433332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1.0522974900666666</v>
      </c>
      <c r="BG72" s="14">
        <v>0.53066678</v>
      </c>
      <c r="BH72" s="14">
        <v>0</v>
      </c>
      <c r="BI72" s="14">
        <v>0</v>
      </c>
      <c r="BJ72" s="14">
        <v>1.4891286895000002</v>
      </c>
      <c r="BK72" s="15">
        <f t="shared" si="2"/>
        <v>26.025054998000002</v>
      </c>
    </row>
    <row r="73" spans="1:63">
      <c r="A73" s="12"/>
      <c r="B73" s="13" t="s">
        <v>77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0.37412411923333327</v>
      </c>
      <c r="I73" s="14">
        <v>5.1367120000000002</v>
      </c>
      <c r="J73" s="14">
        <v>0</v>
      </c>
      <c r="K73" s="14">
        <v>0</v>
      </c>
      <c r="L73" s="14">
        <v>0.61881844896666693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5.1751228433333331E-2</v>
      </c>
      <c r="S73" s="14">
        <v>0</v>
      </c>
      <c r="T73" s="14">
        <v>0</v>
      </c>
      <c r="U73" s="14">
        <v>0</v>
      </c>
      <c r="V73" s="14">
        <v>1.067151918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0.78841075449999987</v>
      </c>
      <c r="AW73" s="14">
        <v>4.5861567798999996</v>
      </c>
      <c r="AX73" s="14">
        <v>0</v>
      </c>
      <c r="AY73" s="14">
        <v>0</v>
      </c>
      <c r="AZ73" s="14">
        <v>10.983980015466669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0.82123502959999972</v>
      </c>
      <c r="BG73" s="14">
        <v>5.6848485000000004E-2</v>
      </c>
      <c r="BH73" s="14">
        <v>0</v>
      </c>
      <c r="BI73" s="14">
        <v>0</v>
      </c>
      <c r="BJ73" s="14">
        <v>1.7789417389</v>
      </c>
      <c r="BK73" s="15">
        <f t="shared" si="2"/>
        <v>26.264130517999998</v>
      </c>
    </row>
    <row r="74" spans="1:63">
      <c r="A74" s="12"/>
      <c r="B74" s="13" t="s">
        <v>78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0.36604420503333335</v>
      </c>
      <c r="I74" s="14">
        <v>0.128051</v>
      </c>
      <c r="J74" s="14">
        <v>0</v>
      </c>
      <c r="K74" s="14">
        <v>0</v>
      </c>
      <c r="L74" s="14">
        <v>7.9842363386000006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3.6507861166666662E-2</v>
      </c>
      <c r="S74" s="14">
        <v>0</v>
      </c>
      <c r="T74" s="14">
        <v>0</v>
      </c>
      <c r="U74" s="14">
        <v>0</v>
      </c>
      <c r="V74" s="14">
        <v>1.2805100000000003E-3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0.89316536283333336</v>
      </c>
      <c r="AW74" s="14">
        <v>0.26455253999999995</v>
      </c>
      <c r="AX74" s="14">
        <v>0</v>
      </c>
      <c r="AY74" s="14">
        <v>0</v>
      </c>
      <c r="AZ74" s="14">
        <v>17.798864162766666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0.37330036606666667</v>
      </c>
      <c r="BG74" s="14">
        <v>0.25195479999999998</v>
      </c>
      <c r="BH74" s="14">
        <v>0</v>
      </c>
      <c r="BI74" s="14">
        <v>0</v>
      </c>
      <c r="BJ74" s="14">
        <v>0.84134069953333324</v>
      </c>
      <c r="BK74" s="15">
        <f t="shared" si="2"/>
        <v>28.939297846000002</v>
      </c>
    </row>
    <row r="75" spans="1:63">
      <c r="A75" s="12"/>
      <c r="B75" s="13" t="s">
        <v>79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0.27229152959999997</v>
      </c>
      <c r="I75" s="14">
        <v>7.6348779999999996</v>
      </c>
      <c r="J75" s="14">
        <v>0</v>
      </c>
      <c r="K75" s="14">
        <v>0</v>
      </c>
      <c r="L75" s="14">
        <v>1.928949127233333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0.15445294333333331</v>
      </c>
      <c r="S75" s="14">
        <v>0</v>
      </c>
      <c r="T75" s="14">
        <v>0</v>
      </c>
      <c r="U75" s="14">
        <v>0</v>
      </c>
      <c r="V75" s="14">
        <v>0.38174390000000002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2.0519991558333328</v>
      </c>
      <c r="AW75" s="14">
        <v>1.6000686664000001</v>
      </c>
      <c r="AX75" s="14">
        <v>0</v>
      </c>
      <c r="AY75" s="14">
        <v>0</v>
      </c>
      <c r="AZ75" s="14">
        <v>9.8217090582333384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0.77369507066666654</v>
      </c>
      <c r="BG75" s="14">
        <v>7.5327480000000002E-2</v>
      </c>
      <c r="BH75" s="14">
        <v>0</v>
      </c>
      <c r="BI75" s="14">
        <v>0</v>
      </c>
      <c r="BJ75" s="14">
        <v>1.9871505567000001</v>
      </c>
      <c r="BK75" s="15">
        <f t="shared" si="2"/>
        <v>26.682265488000002</v>
      </c>
    </row>
    <row r="76" spans="1:63">
      <c r="A76" s="12"/>
      <c r="B76" s="13" t="s">
        <v>80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0.64353966053333322</v>
      </c>
      <c r="I76" s="14">
        <v>0.1266977</v>
      </c>
      <c r="J76" s="14">
        <v>1.266977</v>
      </c>
      <c r="K76" s="14">
        <v>0</v>
      </c>
      <c r="L76" s="14">
        <v>4.1080063150666666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0.21598203346666667</v>
      </c>
      <c r="S76" s="14">
        <v>0.63348850000000001</v>
      </c>
      <c r="T76" s="14">
        <v>6.3602245399999999</v>
      </c>
      <c r="U76" s="14">
        <v>0</v>
      </c>
      <c r="V76" s="14">
        <v>0.49412102999999996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1.0576100078666668</v>
      </c>
      <c r="AW76" s="14">
        <v>0.68152072340000003</v>
      </c>
      <c r="AX76" s="14">
        <v>0</v>
      </c>
      <c r="AY76" s="14">
        <v>0</v>
      </c>
      <c r="AZ76" s="14">
        <v>9.5005125915999926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1.5707097962333336</v>
      </c>
      <c r="BG76" s="14">
        <v>6.2513366666666667E-2</v>
      </c>
      <c r="BH76" s="14">
        <v>0</v>
      </c>
      <c r="BI76" s="14">
        <v>0</v>
      </c>
      <c r="BJ76" s="14">
        <v>2.197262698166667</v>
      </c>
      <c r="BK76" s="15">
        <f t="shared" si="2"/>
        <v>28.919165962999998</v>
      </c>
    </row>
    <row r="77" spans="1:63">
      <c r="A77" s="12"/>
      <c r="B77" s="13" t="s">
        <v>81</v>
      </c>
      <c r="C77" s="14">
        <v>0</v>
      </c>
      <c r="D77" s="14">
        <v>6.31260668</v>
      </c>
      <c r="E77" s="14">
        <v>0</v>
      </c>
      <c r="F77" s="14">
        <v>0</v>
      </c>
      <c r="G77" s="14">
        <v>0</v>
      </c>
      <c r="H77" s="14">
        <v>0.20438103240000002</v>
      </c>
      <c r="I77" s="14">
        <v>16.380017333333335</v>
      </c>
      <c r="J77" s="14">
        <v>0.63000066666666665</v>
      </c>
      <c r="K77" s="14">
        <v>0</v>
      </c>
      <c r="L77" s="14">
        <v>1.1030051671999999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0.18794182669999998</v>
      </c>
      <c r="S77" s="14">
        <v>0.64260068000000004</v>
      </c>
      <c r="T77" s="14">
        <v>0</v>
      </c>
      <c r="U77" s="14">
        <v>0</v>
      </c>
      <c r="V77" s="14">
        <v>0.14742015599999997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5.7472115200000014E-2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0.87302746489999983</v>
      </c>
      <c r="AW77" s="14">
        <v>14.773615559999998</v>
      </c>
      <c r="AX77" s="14">
        <v>0</v>
      </c>
      <c r="AY77" s="14">
        <v>0</v>
      </c>
      <c r="AZ77" s="14">
        <v>7.5965537951666651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1.0055596455666667</v>
      </c>
      <c r="BG77" s="14">
        <v>6.2178516666666662E-2</v>
      </c>
      <c r="BH77" s="14">
        <v>0</v>
      </c>
      <c r="BI77" s="14">
        <v>0</v>
      </c>
      <c r="BJ77" s="14">
        <v>1.2708574972</v>
      </c>
      <c r="BK77" s="15">
        <f t="shared" si="2"/>
        <v>51.247238136999989</v>
      </c>
    </row>
    <row r="78" spans="1:63">
      <c r="A78" s="12"/>
      <c r="B78" s="13" t="s">
        <v>82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0.20706894256666669</v>
      </c>
      <c r="I78" s="14">
        <v>6.5386129344999997</v>
      </c>
      <c r="J78" s="14">
        <v>0.25173013333333333</v>
      </c>
      <c r="K78" s="14">
        <v>0</v>
      </c>
      <c r="L78" s="14">
        <v>0.74747801803333325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0.20987020253333338</v>
      </c>
      <c r="S78" s="14">
        <v>0</v>
      </c>
      <c r="T78" s="14">
        <v>0</v>
      </c>
      <c r="U78" s="14">
        <v>0</v>
      </c>
      <c r="V78" s="14">
        <v>0.24417822933333333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1.0411345015666669</v>
      </c>
      <c r="AW78" s="14">
        <v>1.32692948</v>
      </c>
      <c r="AX78" s="14">
        <v>0</v>
      </c>
      <c r="AY78" s="14">
        <v>0</v>
      </c>
      <c r="AZ78" s="14">
        <v>16.245743833766667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0.90520004103333351</v>
      </c>
      <c r="BG78" s="14">
        <v>0.26091310000000001</v>
      </c>
      <c r="BH78" s="14">
        <v>0</v>
      </c>
      <c r="BI78" s="14">
        <v>0</v>
      </c>
      <c r="BJ78" s="14">
        <v>0.52195044433333337</v>
      </c>
      <c r="BK78" s="15">
        <f t="shared" si="2"/>
        <v>28.500809861</v>
      </c>
    </row>
    <row r="79" spans="1:63">
      <c r="A79" s="12"/>
      <c r="B79" s="13" t="s">
        <v>83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0.27018992426666666</v>
      </c>
      <c r="I79" s="14">
        <v>8.1866739000000006</v>
      </c>
      <c r="J79" s="14">
        <v>1.2546626666666667</v>
      </c>
      <c r="K79" s="14">
        <v>0</v>
      </c>
      <c r="L79" s="14">
        <v>6.2733133333333344E-2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0.12467006483333334</v>
      </c>
      <c r="S79" s="14">
        <v>0</v>
      </c>
      <c r="T79" s="14">
        <v>0</v>
      </c>
      <c r="U79" s="14">
        <v>0</v>
      </c>
      <c r="V79" s="14">
        <v>1.3394125903666667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0.12386593333333333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0.76440953566666658</v>
      </c>
      <c r="AW79" s="14">
        <v>0</v>
      </c>
      <c r="AX79" s="14">
        <v>0</v>
      </c>
      <c r="AY79" s="14">
        <v>0</v>
      </c>
      <c r="AZ79" s="14">
        <v>17.458594441266662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0.83917787756666662</v>
      </c>
      <c r="BG79" s="14">
        <v>0</v>
      </c>
      <c r="BH79" s="14">
        <v>0</v>
      </c>
      <c r="BI79" s="14">
        <v>0</v>
      </c>
      <c r="BJ79" s="14">
        <v>0.23843269369999998</v>
      </c>
      <c r="BK79" s="15">
        <f t="shared" si="2"/>
        <v>30.662822760999994</v>
      </c>
    </row>
    <row r="80" spans="1:63">
      <c r="A80" s="12"/>
      <c r="B80" s="13" t="s">
        <v>84</v>
      </c>
      <c r="C80" s="14">
        <v>0</v>
      </c>
      <c r="D80" s="14">
        <v>0.37554310000000002</v>
      </c>
      <c r="E80" s="14">
        <v>0</v>
      </c>
      <c r="F80" s="14">
        <v>0</v>
      </c>
      <c r="G80" s="14">
        <v>0</v>
      </c>
      <c r="H80" s="14">
        <v>0.20080588063333332</v>
      </c>
      <c r="I80" s="14">
        <v>14.020275733333332</v>
      </c>
      <c r="J80" s="14">
        <v>0.93885775000000016</v>
      </c>
      <c r="K80" s="14">
        <v>0</v>
      </c>
      <c r="L80" s="14">
        <v>0.42060827199999995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0.23777943746666663</v>
      </c>
      <c r="S80" s="14">
        <v>2.5036206666666668E-2</v>
      </c>
      <c r="T80" s="14">
        <v>0</v>
      </c>
      <c r="U80" s="14">
        <v>0</v>
      </c>
      <c r="V80" s="14">
        <v>3.3711252276666661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0.96686239223333292</v>
      </c>
      <c r="AW80" s="14">
        <v>0.74160740000000003</v>
      </c>
      <c r="AX80" s="14">
        <v>0</v>
      </c>
      <c r="AY80" s="14">
        <v>0</v>
      </c>
      <c r="AZ80" s="14">
        <v>4.3810248084000012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1.0531982436999998</v>
      </c>
      <c r="BG80" s="14">
        <v>0</v>
      </c>
      <c r="BH80" s="14">
        <v>0</v>
      </c>
      <c r="BI80" s="14">
        <v>0</v>
      </c>
      <c r="BJ80" s="14">
        <v>1.3497069279</v>
      </c>
      <c r="BK80" s="15">
        <f t="shared" si="2"/>
        <v>28.082431379999999</v>
      </c>
    </row>
    <row r="81" spans="1:63">
      <c r="A81" s="12"/>
      <c r="B81" s="13" t="s">
        <v>85</v>
      </c>
      <c r="C81" s="14">
        <v>0</v>
      </c>
      <c r="D81" s="14">
        <v>6.2343149999999996</v>
      </c>
      <c r="E81" s="14">
        <v>0</v>
      </c>
      <c r="F81" s="14">
        <v>0</v>
      </c>
      <c r="G81" s="14">
        <v>0</v>
      </c>
      <c r="H81" s="14">
        <v>9.0983746599999998E-2</v>
      </c>
      <c r="I81" s="14">
        <v>8.1669526500000007</v>
      </c>
      <c r="J81" s="14">
        <v>0</v>
      </c>
      <c r="K81" s="14">
        <v>0</v>
      </c>
      <c r="L81" s="14">
        <v>3.3297476415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0.3121051574999999</v>
      </c>
      <c r="S81" s="14">
        <v>0</v>
      </c>
      <c r="T81" s="14">
        <v>2.4937259999999999E-2</v>
      </c>
      <c r="U81" s="14">
        <v>0</v>
      </c>
      <c r="V81" s="14">
        <v>0.51608231093333334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0.1231246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0.95913678203333375</v>
      </c>
      <c r="AW81" s="14">
        <v>4.94345269</v>
      </c>
      <c r="AX81" s="14">
        <v>0.61562300000000003</v>
      </c>
      <c r="AY81" s="14">
        <v>0</v>
      </c>
      <c r="AZ81" s="14">
        <v>5.5455484379999973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1.4236777910333323</v>
      </c>
      <c r="BG81" s="14">
        <v>0.3271366410333334</v>
      </c>
      <c r="BH81" s="14">
        <v>0</v>
      </c>
      <c r="BI81" s="14">
        <v>0</v>
      </c>
      <c r="BJ81" s="14">
        <v>0.53694632136666676</v>
      </c>
      <c r="BK81" s="15">
        <f t="shared" si="2"/>
        <v>33.149770029999999</v>
      </c>
    </row>
    <row r="82" spans="1:63">
      <c r="A82" s="12"/>
      <c r="B82" s="13" t="s">
        <v>86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0.17443580800000003</v>
      </c>
      <c r="I82" s="14">
        <v>6.4435718399999997</v>
      </c>
      <c r="J82" s="14">
        <v>0</v>
      </c>
      <c r="K82" s="14">
        <v>0</v>
      </c>
      <c r="L82" s="14">
        <v>2.7991626345000005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0.18988317779999997</v>
      </c>
      <c r="S82" s="14">
        <v>0.38668345766666662</v>
      </c>
      <c r="T82" s="14">
        <v>0</v>
      </c>
      <c r="U82" s="14">
        <v>0</v>
      </c>
      <c r="V82" s="14">
        <v>0.54627584000000007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1.0611784519333332</v>
      </c>
      <c r="AW82" s="14">
        <v>1.5694562133333332</v>
      </c>
      <c r="AX82" s="14">
        <v>0</v>
      </c>
      <c r="AY82" s="14">
        <v>0</v>
      </c>
      <c r="AZ82" s="14">
        <v>34.712375350333332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1.0031959634333338</v>
      </c>
      <c r="BG82" s="14">
        <v>2.3186140662999999</v>
      </c>
      <c r="BH82" s="14">
        <v>0</v>
      </c>
      <c r="BI82" s="14">
        <v>0</v>
      </c>
      <c r="BJ82" s="14">
        <v>0.64543786970000006</v>
      </c>
      <c r="BK82" s="15">
        <f t="shared" si="2"/>
        <v>51.850270672999997</v>
      </c>
    </row>
    <row r="83" spans="1:63">
      <c r="A83" s="12"/>
      <c r="B83" s="13" t="s">
        <v>87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3.6996270000000009E-3</v>
      </c>
      <c r="I83" s="14">
        <v>327.51564622000001</v>
      </c>
      <c r="J83" s="14">
        <v>0</v>
      </c>
      <c r="K83" s="14">
        <v>0</v>
      </c>
      <c r="L83" s="14">
        <v>1.2332090000000003E-3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1.0462913333333333E-3</v>
      </c>
      <c r="S83" s="14">
        <v>98.656720000000007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0.22617463466661852</v>
      </c>
      <c r="BG83" s="14">
        <v>0</v>
      </c>
      <c r="BH83" s="14">
        <v>0</v>
      </c>
      <c r="BI83" s="14">
        <v>0</v>
      </c>
      <c r="BJ83" s="14">
        <v>1.8429025000000002E-2</v>
      </c>
      <c r="BK83" s="15">
        <f t="shared" si="2"/>
        <v>426.422949007</v>
      </c>
    </row>
    <row r="84" spans="1:63">
      <c r="A84" s="12"/>
      <c r="B84" s="13" t="s">
        <v>88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0.18060644200000001</v>
      </c>
      <c r="I84" s="14">
        <v>12.595342829666667</v>
      </c>
      <c r="J84" s="14">
        <v>0.37356329999999999</v>
      </c>
      <c r="K84" s="14">
        <v>0</v>
      </c>
      <c r="L84" s="14">
        <v>0.63754803199999999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0.17285381573333333</v>
      </c>
      <c r="S84" s="14">
        <v>0</v>
      </c>
      <c r="T84" s="14">
        <v>1.336339403333333E-2</v>
      </c>
      <c r="U84" s="14">
        <v>0</v>
      </c>
      <c r="V84" s="14">
        <v>1.986111545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0.12298653333333333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0.38136035309999999</v>
      </c>
      <c r="AW84" s="14">
        <v>2.7671969999999999</v>
      </c>
      <c r="AX84" s="14">
        <v>0</v>
      </c>
      <c r="AY84" s="14">
        <v>0</v>
      </c>
      <c r="AZ84" s="14">
        <v>6.9914611443666672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0.86922026313333578</v>
      </c>
      <c r="BG84" s="14">
        <v>0</v>
      </c>
      <c r="BH84" s="14">
        <v>0</v>
      </c>
      <c r="BI84" s="14">
        <v>0</v>
      </c>
      <c r="BJ84" s="14">
        <v>0.60720415963333341</v>
      </c>
      <c r="BK84" s="15">
        <f t="shared" si="2"/>
        <v>27.698818812000003</v>
      </c>
    </row>
    <row r="85" spans="1:63">
      <c r="A85" s="12"/>
      <c r="B85" s="13" t="s">
        <v>89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0.23504740416666661</v>
      </c>
      <c r="I85" s="14">
        <v>13.955625600000001</v>
      </c>
      <c r="J85" s="14">
        <v>0</v>
      </c>
      <c r="K85" s="14">
        <v>0</v>
      </c>
      <c r="L85" s="14">
        <v>0.63049522800000002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0.11586745726666665</v>
      </c>
      <c r="S85" s="14">
        <v>1.246038</v>
      </c>
      <c r="T85" s="14">
        <v>0</v>
      </c>
      <c r="U85" s="14">
        <v>0</v>
      </c>
      <c r="V85" s="14">
        <v>2.7225930300000001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3.6822319999999999E-2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0.30952146503333322</v>
      </c>
      <c r="AW85" s="14">
        <v>5.1551248000000003</v>
      </c>
      <c r="AX85" s="14">
        <v>0</v>
      </c>
      <c r="AY85" s="14">
        <v>0</v>
      </c>
      <c r="AZ85" s="14">
        <v>8.5548068645333331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0.54288920966666721</v>
      </c>
      <c r="BG85" s="14">
        <v>0</v>
      </c>
      <c r="BH85" s="14">
        <v>0</v>
      </c>
      <c r="BI85" s="14">
        <v>0</v>
      </c>
      <c r="BJ85" s="14">
        <v>0.31543226733333329</v>
      </c>
      <c r="BK85" s="15">
        <f t="shared" si="2"/>
        <v>33.820263646000001</v>
      </c>
    </row>
    <row r="86" spans="1:63">
      <c r="A86" s="12"/>
      <c r="B86" s="13" t="s">
        <v>90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0.71891691573333316</v>
      </c>
      <c r="I86" s="14">
        <v>12.206717690533333</v>
      </c>
      <c r="J86" s="14">
        <v>0</v>
      </c>
      <c r="K86" s="14">
        <v>0</v>
      </c>
      <c r="L86" s="14">
        <v>2.3933909730333331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0.33620826729999997</v>
      </c>
      <c r="S86" s="14">
        <v>0</v>
      </c>
      <c r="T86" s="14">
        <v>0</v>
      </c>
      <c r="U86" s="14">
        <v>0</v>
      </c>
      <c r="V86" s="14">
        <v>0.78204664189999995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6.0882749999999999E-2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1.5759645999999998E-3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2.0889546167000006</v>
      </c>
      <c r="AW86" s="14">
        <v>8.0365230000000007</v>
      </c>
      <c r="AX86" s="14">
        <v>0</v>
      </c>
      <c r="AY86" s="14">
        <v>0</v>
      </c>
      <c r="AZ86" s="14">
        <v>16.220712261166664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2.0782287251000002</v>
      </c>
      <c r="BG86" s="14">
        <v>8.5235850000000002E-2</v>
      </c>
      <c r="BH86" s="14">
        <v>0</v>
      </c>
      <c r="BI86" s="14">
        <v>0</v>
      </c>
      <c r="BJ86" s="14">
        <v>1.4931655839333331</v>
      </c>
      <c r="BK86" s="15">
        <f t="shared" si="2"/>
        <v>46.502559239999997</v>
      </c>
    </row>
    <row r="87" spans="1:63">
      <c r="A87" s="12"/>
      <c r="B87" s="13" t="s">
        <v>91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0.19808309253333331</v>
      </c>
      <c r="I87" s="14">
        <v>11.107895480000002</v>
      </c>
      <c r="J87" s="14">
        <v>0</v>
      </c>
      <c r="K87" s="14">
        <v>0</v>
      </c>
      <c r="L87" s="14">
        <v>3.6259304354999999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0.21350994120000005</v>
      </c>
      <c r="S87" s="14">
        <v>0</v>
      </c>
      <c r="T87" s="14">
        <v>0</v>
      </c>
      <c r="U87" s="14">
        <v>0</v>
      </c>
      <c r="V87" s="14">
        <v>0.45564538000000004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0.13410422666666666</v>
      </c>
      <c r="AC87" s="14">
        <v>0</v>
      </c>
      <c r="AD87" s="14">
        <v>0</v>
      </c>
      <c r="AE87" s="14">
        <v>0</v>
      </c>
      <c r="AF87" s="14">
        <v>6.095646666666666E-2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1.3808943985666668</v>
      </c>
      <c r="AW87" s="14">
        <v>2.8797053982666663</v>
      </c>
      <c r="AX87" s="14">
        <v>0</v>
      </c>
      <c r="AY87" s="14">
        <v>0</v>
      </c>
      <c r="AZ87" s="14">
        <v>13.790401228800002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1.8648414870333232</v>
      </c>
      <c r="BG87" s="14">
        <v>0.36573879999999998</v>
      </c>
      <c r="BH87" s="14">
        <v>0</v>
      </c>
      <c r="BI87" s="14">
        <v>0</v>
      </c>
      <c r="BJ87" s="14">
        <v>2.7705020357666661</v>
      </c>
      <c r="BK87" s="15">
        <f t="shared" si="2"/>
        <v>38.848208370999998</v>
      </c>
    </row>
    <row r="88" spans="1:63">
      <c r="A88" s="12"/>
      <c r="B88" s="13" t="s">
        <v>92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0.38005439249999995</v>
      </c>
      <c r="I88" s="14">
        <v>2.4463567499999991E-2</v>
      </c>
      <c r="J88" s="14">
        <v>0</v>
      </c>
      <c r="K88" s="14">
        <v>0</v>
      </c>
      <c r="L88" s="14">
        <v>0.90987768986666662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0.23553927450000003</v>
      </c>
      <c r="S88" s="14">
        <v>1.8439875000000001E-2</v>
      </c>
      <c r="T88" s="14">
        <v>0</v>
      </c>
      <c r="U88" s="14">
        <v>0</v>
      </c>
      <c r="V88" s="14">
        <v>0.95688958446666672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1.3096031025666666</v>
      </c>
      <c r="AW88" s="14">
        <v>2.4706615733333335</v>
      </c>
      <c r="AX88" s="14">
        <v>0</v>
      </c>
      <c r="AY88" s="14">
        <v>0</v>
      </c>
      <c r="AZ88" s="14">
        <v>23.187409707099992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1.4709787558666798</v>
      </c>
      <c r="BG88" s="14">
        <v>0</v>
      </c>
      <c r="BH88" s="14">
        <v>0</v>
      </c>
      <c r="BI88" s="14">
        <v>0</v>
      </c>
      <c r="BJ88" s="14">
        <v>1.2840610873</v>
      </c>
      <c r="BK88" s="15">
        <f t="shared" si="2"/>
        <v>32.247978610000004</v>
      </c>
    </row>
    <row r="89" spans="1:63">
      <c r="A89" s="12"/>
      <c r="B89" s="13" t="s">
        <v>93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0.40829157413333333</v>
      </c>
      <c r="I89" s="14">
        <v>36.738799999999998</v>
      </c>
      <c r="J89" s="14">
        <v>0</v>
      </c>
      <c r="K89" s="14">
        <v>0</v>
      </c>
      <c r="L89" s="14">
        <v>0.84621702666666665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0.27493291043333334</v>
      </c>
      <c r="S89" s="14">
        <v>0</v>
      </c>
      <c r="T89" s="14">
        <v>0</v>
      </c>
      <c r="U89" s="14">
        <v>0</v>
      </c>
      <c r="V89" s="14">
        <v>3.5056898443666666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8.4866880000000006E-2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2.6375130957000015</v>
      </c>
      <c r="AW89" s="14">
        <v>32.107158344933339</v>
      </c>
      <c r="AX89" s="14">
        <v>0</v>
      </c>
      <c r="AY89" s="14">
        <v>0</v>
      </c>
      <c r="AZ89" s="14">
        <v>61.886185690099985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2.8483378995999975</v>
      </c>
      <c r="BG89" s="14">
        <v>0.24247679999999999</v>
      </c>
      <c r="BH89" s="14">
        <v>0</v>
      </c>
      <c r="BI89" s="14">
        <v>0</v>
      </c>
      <c r="BJ89" s="14">
        <v>2.673847140066667</v>
      </c>
      <c r="BK89" s="15">
        <f t="shared" si="2"/>
        <v>144.254317206</v>
      </c>
    </row>
    <row r="90" spans="1:63">
      <c r="A90" s="12"/>
      <c r="B90" s="13" t="s">
        <v>94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0.47609841846666662</v>
      </c>
      <c r="I90" s="14">
        <v>0</v>
      </c>
      <c r="J90" s="14">
        <v>0</v>
      </c>
      <c r="K90" s="14">
        <v>0</v>
      </c>
      <c r="L90" s="14">
        <v>2.2427729298000001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0.10012370960000001</v>
      </c>
      <c r="S90" s="14">
        <v>0</v>
      </c>
      <c r="T90" s="14">
        <v>0</v>
      </c>
      <c r="U90" s="14">
        <v>0</v>
      </c>
      <c r="V90" s="14">
        <v>1.535082273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8.4734790000000004E-2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1.2347609683333329</v>
      </c>
      <c r="AW90" s="14">
        <v>4.5091013249999996</v>
      </c>
      <c r="AX90" s="14">
        <v>0</v>
      </c>
      <c r="AY90" s="14">
        <v>0</v>
      </c>
      <c r="AZ90" s="14">
        <v>10.586727682999999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2.5044424533999994</v>
      </c>
      <c r="BG90" s="14">
        <v>3.3886564687333331</v>
      </c>
      <c r="BH90" s="14">
        <v>0</v>
      </c>
      <c r="BI90" s="14">
        <v>0</v>
      </c>
      <c r="BJ90" s="14">
        <v>2.1075802836666666</v>
      </c>
      <c r="BK90" s="15">
        <f t="shared" si="2"/>
        <v>28.770081303000001</v>
      </c>
    </row>
    <row r="91" spans="1:63">
      <c r="A91" s="12"/>
      <c r="B91" s="13" t="s">
        <v>95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0.34024352370000005</v>
      </c>
      <c r="I91" s="14">
        <v>0</v>
      </c>
      <c r="J91" s="14">
        <v>0</v>
      </c>
      <c r="K91" s="14">
        <v>0</v>
      </c>
      <c r="L91" s="14">
        <v>0.59769036479999993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0.24295920550000003</v>
      </c>
      <c r="S91" s="14">
        <v>0</v>
      </c>
      <c r="T91" s="14">
        <v>0.12205199999999999</v>
      </c>
      <c r="U91" s="14">
        <v>0</v>
      </c>
      <c r="V91" s="14">
        <v>0.62063442000000002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2.4167366666666665E-2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1.7668929950666672</v>
      </c>
      <c r="AW91" s="14">
        <v>1.99380775</v>
      </c>
      <c r="AX91" s="14">
        <v>0</v>
      </c>
      <c r="AY91" s="14">
        <v>0</v>
      </c>
      <c r="AZ91" s="14">
        <v>11.856858158333335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3.4651716067999998</v>
      </c>
      <c r="BG91" s="14">
        <v>7.25021</v>
      </c>
      <c r="BH91" s="14">
        <v>0</v>
      </c>
      <c r="BI91" s="14">
        <v>0</v>
      </c>
      <c r="BJ91" s="14">
        <v>1.4852087281333335</v>
      </c>
      <c r="BK91" s="15">
        <f t="shared" si="2"/>
        <v>29.765896119000001</v>
      </c>
    </row>
    <row r="92" spans="1:63">
      <c r="A92" s="12"/>
      <c r="B92" s="13" t="s">
        <v>96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8.8290630966666658E-2</v>
      </c>
      <c r="I92" s="14">
        <v>0</v>
      </c>
      <c r="J92" s="14">
        <v>0</v>
      </c>
      <c r="K92" s="14">
        <v>0</v>
      </c>
      <c r="L92" s="14">
        <v>0.64899165999999997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4.5174909666666672E-2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6.217836666666666</v>
      </c>
      <c r="AS92" s="14">
        <v>0</v>
      </c>
      <c r="AT92" s="14">
        <v>0</v>
      </c>
      <c r="AU92" s="14">
        <v>0</v>
      </c>
      <c r="AV92" s="14">
        <v>10.881479279966666</v>
      </c>
      <c r="AW92" s="14">
        <v>144.01522616543329</v>
      </c>
      <c r="AX92" s="14">
        <v>0</v>
      </c>
      <c r="AY92" s="14">
        <v>0</v>
      </c>
      <c r="AZ92" s="14">
        <v>263.14490287676671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0.33224641059992621</v>
      </c>
      <c r="BG92" s="14">
        <v>12.135227465600002</v>
      </c>
      <c r="BH92" s="14">
        <v>0</v>
      </c>
      <c r="BI92" s="14">
        <v>0</v>
      </c>
      <c r="BJ92" s="14">
        <v>3.2021858833333328</v>
      </c>
      <c r="BK92" s="15">
        <f t="shared" si="2"/>
        <v>440.71156194899993</v>
      </c>
    </row>
    <row r="93" spans="1:63">
      <c r="A93" s="12"/>
      <c r="B93" s="13" t="s">
        <v>97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0.15621868999999999</v>
      </c>
      <c r="I93" s="14">
        <v>0.23217638999999998</v>
      </c>
      <c r="J93" s="14">
        <v>0</v>
      </c>
      <c r="K93" s="14">
        <v>0</v>
      </c>
      <c r="L93" s="14">
        <v>3.4151606368333334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0.20686499336666664</v>
      </c>
      <c r="S93" s="14">
        <v>0.48879240000000002</v>
      </c>
      <c r="T93" s="14">
        <v>0</v>
      </c>
      <c r="U93" s="14">
        <v>0</v>
      </c>
      <c r="V93" s="14">
        <v>0.152747625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1.2098466666666667E-2</v>
      </c>
      <c r="AC93" s="14">
        <v>0</v>
      </c>
      <c r="AD93" s="14">
        <v>0</v>
      </c>
      <c r="AE93" s="14">
        <v>0</v>
      </c>
      <c r="AF93" s="14">
        <v>6.0492333333333334E-3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2.0888072517666654</v>
      </c>
      <c r="AW93" s="14">
        <v>1.6757586180000001</v>
      </c>
      <c r="AX93" s="14">
        <v>0</v>
      </c>
      <c r="AY93" s="14">
        <v>0</v>
      </c>
      <c r="AZ93" s="14">
        <v>13.36456027053333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2.3371660944333343</v>
      </c>
      <c r="BG93" s="14">
        <v>8.9433225566666663E-2</v>
      </c>
      <c r="BH93" s="14">
        <v>0</v>
      </c>
      <c r="BI93" s="14">
        <v>0</v>
      </c>
      <c r="BJ93" s="14">
        <v>3.5802810515000005</v>
      </c>
      <c r="BK93" s="15">
        <f t="shared" si="2"/>
        <v>27.806114946999998</v>
      </c>
    </row>
    <row r="94" spans="1:63">
      <c r="A94" s="12"/>
      <c r="B94" s="13" t="s">
        <v>98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0.44379649543333333</v>
      </c>
      <c r="I94" s="14">
        <v>3.8601902899999998</v>
      </c>
      <c r="J94" s="14">
        <v>0.18151365</v>
      </c>
      <c r="K94" s="14">
        <v>0</v>
      </c>
      <c r="L94" s="14">
        <v>1.2131162275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0.27154490963333339</v>
      </c>
      <c r="S94" s="14">
        <v>0</v>
      </c>
      <c r="T94" s="14">
        <v>0</v>
      </c>
      <c r="U94" s="14">
        <v>0</v>
      </c>
      <c r="V94" s="14">
        <v>0.36802297646666665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2.429392185999999</v>
      </c>
      <c r="AW94" s="14">
        <v>2.5580077974000002</v>
      </c>
      <c r="AX94" s="14">
        <v>0</v>
      </c>
      <c r="AY94" s="14">
        <v>0</v>
      </c>
      <c r="AZ94" s="14">
        <v>15.572390755533334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2.625381663633334</v>
      </c>
      <c r="BG94" s="14">
        <v>0</v>
      </c>
      <c r="BH94" s="14">
        <v>0</v>
      </c>
      <c r="BI94" s="14">
        <v>0</v>
      </c>
      <c r="BJ94" s="14">
        <v>2.4707039834</v>
      </c>
      <c r="BK94" s="15">
        <f t="shared" si="2"/>
        <v>31.994060935</v>
      </c>
    </row>
    <row r="95" spans="1:63">
      <c r="A95" s="12"/>
      <c r="B95" s="13" t="s">
        <v>99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2.1748307999999997E-2</v>
      </c>
      <c r="I95" s="14">
        <v>332.26581666666669</v>
      </c>
      <c r="J95" s="14">
        <v>0</v>
      </c>
      <c r="K95" s="14">
        <v>0</v>
      </c>
      <c r="L95" s="14">
        <v>2.404396273333333E-2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84.576753333333343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6.2804868333333319E-2</v>
      </c>
      <c r="AW95" s="14">
        <v>2.411138666666667</v>
      </c>
      <c r="AX95" s="14">
        <v>0</v>
      </c>
      <c r="AY95" s="14">
        <v>0</v>
      </c>
      <c r="AZ95" s="14">
        <v>0.10247339333333333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0.13991935893332719</v>
      </c>
      <c r="BG95" s="14">
        <v>0</v>
      </c>
      <c r="BH95" s="14">
        <v>0</v>
      </c>
      <c r="BI95" s="14">
        <v>0</v>
      </c>
      <c r="BJ95" s="14">
        <v>0</v>
      </c>
      <c r="BK95" s="15">
        <f t="shared" si="2"/>
        <v>419.60469855800005</v>
      </c>
    </row>
    <row r="96" spans="1:63">
      <c r="A96" s="12"/>
      <c r="B96" s="13" t="s">
        <v>100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1.1460328166666669E-2</v>
      </c>
      <c r="I96" s="14">
        <v>313.65108666666669</v>
      </c>
      <c r="J96" s="14">
        <v>0</v>
      </c>
      <c r="K96" s="14">
        <v>0</v>
      </c>
      <c r="L96" s="14">
        <v>7.2984195166666668E-2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3.0158758333333337E-3</v>
      </c>
      <c r="S96" s="14">
        <v>102.53977833333333</v>
      </c>
      <c r="T96" s="14">
        <v>0</v>
      </c>
      <c r="U96" s="14">
        <v>0</v>
      </c>
      <c r="V96" s="14">
        <v>6.0317516666666675E-4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9.0277125E-3</v>
      </c>
      <c r="AW96" s="14">
        <v>6.0184749999999996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0.13961298916662673</v>
      </c>
      <c r="BG96" s="14">
        <v>0</v>
      </c>
      <c r="BH96" s="14">
        <v>0</v>
      </c>
      <c r="BI96" s="14">
        <v>0</v>
      </c>
      <c r="BJ96" s="14">
        <v>0</v>
      </c>
      <c r="BK96" s="15">
        <f t="shared" si="2"/>
        <v>422.44604427600001</v>
      </c>
    </row>
    <row r="97" spans="1:63">
      <c r="A97" s="12"/>
      <c r="B97" s="13" t="s">
        <v>101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1.8655273E-2</v>
      </c>
      <c r="I97" s="14">
        <v>193.774126</v>
      </c>
      <c r="J97" s="14">
        <v>0</v>
      </c>
      <c r="K97" s="14">
        <v>0</v>
      </c>
      <c r="L97" s="14">
        <v>1.8053490000000004E-3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3.6106980000000002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0.10828822166666362</v>
      </c>
      <c r="BG97" s="14">
        <v>58.84604366666666</v>
      </c>
      <c r="BH97" s="14">
        <v>0</v>
      </c>
      <c r="BI97" s="14">
        <v>0</v>
      </c>
      <c r="BJ97" s="14">
        <v>8.4065776666666675E-2</v>
      </c>
      <c r="BK97" s="15">
        <f t="shared" si="2"/>
        <v>256.443682287</v>
      </c>
    </row>
    <row r="98" spans="1:63">
      <c r="A98" s="12"/>
      <c r="B98" s="13" t="s">
        <v>102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0.84662250159999997</v>
      </c>
      <c r="I98" s="14">
        <v>12.827115817933333</v>
      </c>
      <c r="J98" s="14">
        <v>0.30355141666666663</v>
      </c>
      <c r="K98" s="14">
        <v>0</v>
      </c>
      <c r="L98" s="14">
        <v>4.6758685814333329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1.0938422539000001</v>
      </c>
      <c r="S98" s="14">
        <v>2.103004214666667</v>
      </c>
      <c r="T98" s="14">
        <v>12.142056666666667</v>
      </c>
      <c r="U98" s="14">
        <v>0</v>
      </c>
      <c r="V98" s="14">
        <v>2.9569106356000003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5.99552E-2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3.9206602137333331</v>
      </c>
      <c r="AW98" s="14">
        <v>45.455400862300003</v>
      </c>
      <c r="AX98" s="14">
        <v>1.1991039999999999</v>
      </c>
      <c r="AY98" s="14">
        <v>0</v>
      </c>
      <c r="AZ98" s="14">
        <v>51.636366771333336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7.1963743692666551</v>
      </c>
      <c r="BG98" s="14">
        <v>2.7279616</v>
      </c>
      <c r="BH98" s="14">
        <v>0</v>
      </c>
      <c r="BI98" s="14">
        <v>0</v>
      </c>
      <c r="BJ98" s="14">
        <v>14.544733282899998</v>
      </c>
      <c r="BK98" s="15">
        <f t="shared" si="2"/>
        <v>163.68952838799999</v>
      </c>
    </row>
    <row r="99" spans="1:63">
      <c r="A99" s="12"/>
      <c r="B99" s="13" t="s">
        <v>103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0.5316876112333333</v>
      </c>
      <c r="I99" s="14">
        <v>0</v>
      </c>
      <c r="J99" s="14">
        <v>0</v>
      </c>
      <c r="K99" s="14">
        <v>0</v>
      </c>
      <c r="L99" s="14">
        <v>2.7529472400000001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0.18966108166666662</v>
      </c>
      <c r="S99" s="14">
        <v>0</v>
      </c>
      <c r="T99" s="14">
        <v>0</v>
      </c>
      <c r="U99" s="14">
        <v>0</v>
      </c>
      <c r="V99" s="14">
        <v>0.63269489200000006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4.1839268333333332E-2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2.2825747840666675</v>
      </c>
      <c r="AW99" s="14">
        <v>8.7081377388333348</v>
      </c>
      <c r="AX99" s="14">
        <v>0</v>
      </c>
      <c r="AY99" s="14">
        <v>0</v>
      </c>
      <c r="AZ99" s="14">
        <v>26.950385567100007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3.2672558069666491</v>
      </c>
      <c r="BG99" s="14">
        <v>2.8092080166666666</v>
      </c>
      <c r="BH99" s="14">
        <v>0</v>
      </c>
      <c r="BI99" s="14">
        <v>0</v>
      </c>
      <c r="BJ99" s="14">
        <v>1.9250175181333335</v>
      </c>
      <c r="BK99" s="15">
        <f t="shared" si="2"/>
        <v>50.091409524999989</v>
      </c>
    </row>
    <row r="100" spans="1:63">
      <c r="A100" s="12"/>
      <c r="B100" s="13" t="s">
        <v>104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4.1756353333333319E-3</v>
      </c>
      <c r="I100" s="14">
        <v>275.89019166666668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1.1930386666666663E-3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3.1513646699999995E-2</v>
      </c>
      <c r="AW100" s="14">
        <v>0</v>
      </c>
      <c r="AX100" s="14">
        <v>0</v>
      </c>
      <c r="AY100" s="14">
        <v>0</v>
      </c>
      <c r="AZ100" s="14">
        <v>0.1785813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0.1136470016333174</v>
      </c>
      <c r="BG100" s="14">
        <v>83.337940000000003</v>
      </c>
      <c r="BH100" s="14">
        <v>0</v>
      </c>
      <c r="BI100" s="14">
        <v>0</v>
      </c>
      <c r="BJ100" s="14">
        <v>0</v>
      </c>
      <c r="BK100" s="15">
        <f t="shared" si="2"/>
        <v>359.55724228899999</v>
      </c>
    </row>
    <row r="101" spans="1:63">
      <c r="A101" s="12"/>
      <c r="B101" s="13" t="s">
        <v>105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0.46993776156666661</v>
      </c>
      <c r="I101" s="14">
        <v>0</v>
      </c>
      <c r="J101" s="14">
        <v>0.36286119999999999</v>
      </c>
      <c r="K101" s="14">
        <v>0</v>
      </c>
      <c r="L101" s="14">
        <v>2.1439049233333334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0.38324762870000001</v>
      </c>
      <c r="S101" s="14">
        <v>3.1786641120000003</v>
      </c>
      <c r="T101" s="14">
        <v>0</v>
      </c>
      <c r="U101" s="14">
        <v>0</v>
      </c>
      <c r="V101" s="14">
        <v>2.0381767754666669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0.14334443999999999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1.3539949326666663</v>
      </c>
      <c r="AW101" s="14">
        <v>11.646735749999999</v>
      </c>
      <c r="AX101" s="14">
        <v>0</v>
      </c>
      <c r="AY101" s="14">
        <v>0</v>
      </c>
      <c r="AZ101" s="14">
        <v>28.569927395033339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1.7181306858666476</v>
      </c>
      <c r="BG101" s="14">
        <v>0.17918054999999999</v>
      </c>
      <c r="BH101" s="14">
        <v>0</v>
      </c>
      <c r="BI101" s="14">
        <v>0</v>
      </c>
      <c r="BJ101" s="14">
        <v>2.5248629933666669</v>
      </c>
      <c r="BK101" s="15">
        <f t="shared" si="2"/>
        <v>54.712969147999985</v>
      </c>
    </row>
    <row r="102" spans="1:63">
      <c r="A102" s="12"/>
      <c r="B102" s="13" t="s">
        <v>106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0.38592199506666658</v>
      </c>
      <c r="I102" s="14">
        <v>0.65692384999999998</v>
      </c>
      <c r="J102" s="14">
        <v>0</v>
      </c>
      <c r="K102" s="14">
        <v>0</v>
      </c>
      <c r="L102" s="14">
        <v>2.4544610835666667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0.35136147259999995</v>
      </c>
      <c r="S102" s="14">
        <v>0</v>
      </c>
      <c r="T102" s="14">
        <v>0</v>
      </c>
      <c r="U102" s="14">
        <v>0</v>
      </c>
      <c r="V102" s="14">
        <v>0.48402345046666667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1.6795301663999997</v>
      </c>
      <c r="AW102" s="14">
        <v>4.3594132268000001</v>
      </c>
      <c r="AX102" s="14">
        <v>0</v>
      </c>
      <c r="AY102" s="14">
        <v>0</v>
      </c>
      <c r="AZ102" s="14">
        <v>31.821635377966661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3.1938722241666757</v>
      </c>
      <c r="BG102" s="14">
        <v>0.29489766666666667</v>
      </c>
      <c r="BH102" s="14">
        <v>0.11795906666666667</v>
      </c>
      <c r="BI102" s="14">
        <v>0</v>
      </c>
      <c r="BJ102" s="14">
        <v>1.7925012586333335</v>
      </c>
      <c r="BK102" s="15">
        <f t="shared" si="2"/>
        <v>47.592500839000003</v>
      </c>
    </row>
    <row r="103" spans="1:63">
      <c r="A103" s="12"/>
      <c r="B103" s="13" t="s">
        <v>107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2.4903977000000001E-2</v>
      </c>
      <c r="I103" s="14">
        <v>158.91109133333333</v>
      </c>
      <c r="J103" s="14">
        <v>0</v>
      </c>
      <c r="K103" s="14">
        <v>0</v>
      </c>
      <c r="L103" s="14">
        <v>23.718666285166666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5.929518333333332E-4</v>
      </c>
      <c r="S103" s="14">
        <v>59.295183333333334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77.051519999999996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0.15481634233330471</v>
      </c>
      <c r="BG103" s="14">
        <v>0</v>
      </c>
      <c r="BH103" s="14">
        <v>0</v>
      </c>
      <c r="BI103" s="14">
        <v>0</v>
      </c>
      <c r="BJ103" s="14">
        <v>0</v>
      </c>
      <c r="BK103" s="15">
        <f t="shared" si="2"/>
        <v>319.15677422299996</v>
      </c>
    </row>
    <row r="104" spans="1:63">
      <c r="A104" s="12"/>
      <c r="B104" s="13" t="s">
        <v>108</v>
      </c>
      <c r="C104" s="14">
        <v>0</v>
      </c>
      <c r="D104" s="14">
        <v>26.070630666666666</v>
      </c>
      <c r="E104" s="14">
        <v>0</v>
      </c>
      <c r="F104" s="14">
        <v>0</v>
      </c>
      <c r="G104" s="14">
        <v>0</v>
      </c>
      <c r="H104" s="14">
        <v>0.62722624846666664</v>
      </c>
      <c r="I104" s="14">
        <v>0.23700573333333336</v>
      </c>
      <c r="J104" s="14">
        <v>0.59251433333333325</v>
      </c>
      <c r="K104" s="14">
        <v>0</v>
      </c>
      <c r="L104" s="14">
        <v>4.5215120326666662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0.45375557419999979</v>
      </c>
      <c r="S104" s="14">
        <v>1.38648354</v>
      </c>
      <c r="T104" s="14">
        <v>6.0436462000000004</v>
      </c>
      <c r="U104" s="14">
        <v>0</v>
      </c>
      <c r="V104" s="14">
        <v>3.0623166964999999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2.616256366666667E-3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1.0730001266666667E-2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2.0740934198333334</v>
      </c>
      <c r="AW104" s="14">
        <v>23.951303697566672</v>
      </c>
      <c r="AX104" s="14">
        <v>0</v>
      </c>
      <c r="AY104" s="14">
        <v>0</v>
      </c>
      <c r="AZ104" s="14">
        <v>24.198145836466662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3.659683901966686</v>
      </c>
      <c r="BG104" s="14">
        <v>1.7554285000000001</v>
      </c>
      <c r="BH104" s="14">
        <v>0</v>
      </c>
      <c r="BI104" s="14">
        <v>0</v>
      </c>
      <c r="BJ104" s="14">
        <v>6.5061513413666674</v>
      </c>
      <c r="BK104" s="15">
        <f t="shared" si="2"/>
        <v>105.15324398000001</v>
      </c>
    </row>
    <row r="105" spans="1:63">
      <c r="A105" s="12"/>
      <c r="B105" s="13" t="s">
        <v>109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0.53029294709999986</v>
      </c>
      <c r="I105" s="14">
        <v>9.4436400000000003</v>
      </c>
      <c r="J105" s="14">
        <v>0</v>
      </c>
      <c r="K105" s="14">
        <v>0</v>
      </c>
      <c r="L105" s="14">
        <v>1.8308495394333335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0.31287761459999996</v>
      </c>
      <c r="S105" s="14">
        <v>0</v>
      </c>
      <c r="T105" s="14">
        <v>0</v>
      </c>
      <c r="U105" s="14">
        <v>0</v>
      </c>
      <c r="V105" s="14">
        <v>0.93831122516666665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5.8292333333333343E-4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1.3437966995333335</v>
      </c>
      <c r="AW105" s="14">
        <v>0.55960640000000006</v>
      </c>
      <c r="AX105" s="14">
        <v>0</v>
      </c>
      <c r="AY105" s="14">
        <v>0</v>
      </c>
      <c r="AZ105" s="14">
        <v>5.6748635761666666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1.3119858639333248</v>
      </c>
      <c r="BG105" s="14">
        <v>0.11658466666666667</v>
      </c>
      <c r="BH105" s="14">
        <v>0</v>
      </c>
      <c r="BI105" s="14">
        <v>0</v>
      </c>
      <c r="BJ105" s="14">
        <v>2.9662130960666664</v>
      </c>
      <c r="BK105" s="15">
        <f t="shared" si="2"/>
        <v>25.029604551999995</v>
      </c>
    </row>
    <row r="106" spans="1:63">
      <c r="A106" s="12"/>
      <c r="B106" s="13" t="s">
        <v>110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0.19765672596666675</v>
      </c>
      <c r="I106" s="14">
        <v>5.8860966666666661</v>
      </c>
      <c r="J106" s="14">
        <v>0.35316579999999997</v>
      </c>
      <c r="K106" s="14">
        <v>0</v>
      </c>
      <c r="L106" s="14">
        <v>1.4198446277666668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0.1846730369666667</v>
      </c>
      <c r="S106" s="14">
        <v>5.8860966666666661</v>
      </c>
      <c r="T106" s="14">
        <v>0</v>
      </c>
      <c r="U106" s="14">
        <v>0</v>
      </c>
      <c r="V106" s="14">
        <v>0.95354765999999991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1.2403365017666665</v>
      </c>
      <c r="AW106" s="14">
        <v>0</v>
      </c>
      <c r="AX106" s="14">
        <v>0</v>
      </c>
      <c r="AY106" s="14">
        <v>0</v>
      </c>
      <c r="AZ106" s="14">
        <v>5.8597521718000003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1.0921527048333337</v>
      </c>
      <c r="BG106" s="14">
        <v>1.162571E-3</v>
      </c>
      <c r="BH106" s="14">
        <v>0</v>
      </c>
      <c r="BI106" s="14">
        <v>0</v>
      </c>
      <c r="BJ106" s="14">
        <v>1.0486604785666667</v>
      </c>
      <c r="BK106" s="15">
        <f t="shared" si="2"/>
        <v>24.123145611999998</v>
      </c>
    </row>
    <row r="107" spans="1:63">
      <c r="A107" s="12"/>
      <c r="B107" s="13" t="s">
        <v>111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0.43306359029999997</v>
      </c>
      <c r="I107" s="14">
        <v>0</v>
      </c>
      <c r="J107" s="14">
        <v>0</v>
      </c>
      <c r="K107" s="14">
        <v>0</v>
      </c>
      <c r="L107" s="14">
        <v>2.263850244266667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0.40257327310000002</v>
      </c>
      <c r="S107" s="14">
        <v>0</v>
      </c>
      <c r="T107" s="14">
        <v>0.1174569</v>
      </c>
      <c r="U107" s="14">
        <v>0</v>
      </c>
      <c r="V107" s="14">
        <v>1.04536641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1.1702569529333338</v>
      </c>
      <c r="AW107" s="14">
        <v>2.6098949999999999</v>
      </c>
      <c r="AX107" s="14">
        <v>1.7399300000000002</v>
      </c>
      <c r="AY107" s="14">
        <v>0</v>
      </c>
      <c r="AZ107" s="14">
        <v>10.501877096366666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1.5027376010333351</v>
      </c>
      <c r="BG107" s="14">
        <v>0</v>
      </c>
      <c r="BH107" s="14">
        <v>0</v>
      </c>
      <c r="BI107" s="14">
        <v>0</v>
      </c>
      <c r="BJ107" s="14">
        <v>2.66662877</v>
      </c>
      <c r="BK107" s="15">
        <f t="shared" si="2"/>
        <v>24.453635838</v>
      </c>
    </row>
    <row r="108" spans="1:63">
      <c r="A108" s="12"/>
      <c r="B108" s="13" t="s">
        <v>112</v>
      </c>
      <c r="C108" s="14">
        <v>0</v>
      </c>
      <c r="D108" s="14">
        <v>11.691906666666668</v>
      </c>
      <c r="E108" s="14">
        <v>0</v>
      </c>
      <c r="F108" s="14">
        <v>0</v>
      </c>
      <c r="G108" s="14">
        <v>0</v>
      </c>
      <c r="H108" s="14">
        <v>6.4305486666666667E-3</v>
      </c>
      <c r="I108" s="14">
        <v>196.42403200000001</v>
      </c>
      <c r="J108" s="14">
        <v>0</v>
      </c>
      <c r="K108" s="14">
        <v>0</v>
      </c>
      <c r="L108" s="14">
        <v>5.9044128666666668E-2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5.845953333333333E-4</v>
      </c>
      <c r="S108" s="14">
        <v>73.074416666666664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9.1795599000012523E-2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5">
        <f t="shared" si="2"/>
        <v>281.34821020500004</v>
      </c>
    </row>
    <row r="109" spans="1:63">
      <c r="A109" s="12"/>
      <c r="B109" s="13" t="s">
        <v>113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0.43581444736666669</v>
      </c>
      <c r="I109" s="14">
        <v>12.303504499999999</v>
      </c>
      <c r="J109" s="14">
        <v>0.29294058333333334</v>
      </c>
      <c r="K109" s="14">
        <v>0</v>
      </c>
      <c r="L109" s="14">
        <v>1.2058729839666664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0.49026923676666678</v>
      </c>
      <c r="S109" s="14">
        <v>0</v>
      </c>
      <c r="T109" s="14">
        <v>0</v>
      </c>
      <c r="U109" s="14">
        <v>0</v>
      </c>
      <c r="V109" s="14">
        <v>1.0758876881333335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1.4894410559333333</v>
      </c>
      <c r="AW109" s="14">
        <v>3.1902255000000004</v>
      </c>
      <c r="AX109" s="14">
        <v>0</v>
      </c>
      <c r="AY109" s="14">
        <v>0</v>
      </c>
      <c r="AZ109" s="14">
        <v>19.182601406099998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2.1258623956666662</v>
      </c>
      <c r="BG109" s="14">
        <v>0.24971402740000001</v>
      </c>
      <c r="BH109" s="14">
        <v>0</v>
      </c>
      <c r="BI109" s="14">
        <v>0</v>
      </c>
      <c r="BJ109" s="14">
        <v>5.8148616303333318</v>
      </c>
      <c r="BK109" s="15">
        <f t="shared" si="2"/>
        <v>47.856995454999996</v>
      </c>
    </row>
    <row r="110" spans="1:63">
      <c r="A110" s="12"/>
      <c r="B110" s="13" t="s">
        <v>114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0.44441858433333337</v>
      </c>
      <c r="I110" s="14">
        <v>5.8472999999999997</v>
      </c>
      <c r="J110" s="14">
        <v>0</v>
      </c>
      <c r="K110" s="14">
        <v>0</v>
      </c>
      <c r="L110" s="14">
        <v>1.3156425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0.27937347983333338</v>
      </c>
      <c r="S110" s="14">
        <v>0.58472999999999997</v>
      </c>
      <c r="T110" s="14">
        <v>0</v>
      </c>
      <c r="U110" s="14">
        <v>0</v>
      </c>
      <c r="V110" s="14">
        <v>0.48824954999999998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1.831114079366666</v>
      </c>
      <c r="AW110" s="14">
        <v>2.0261529166666667</v>
      </c>
      <c r="AX110" s="14">
        <v>0</v>
      </c>
      <c r="AY110" s="14">
        <v>0</v>
      </c>
      <c r="AZ110" s="14">
        <v>7.1777992794000003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2.3047940601666612</v>
      </c>
      <c r="BG110" s="14">
        <v>0.20840429999999999</v>
      </c>
      <c r="BH110" s="14">
        <v>0</v>
      </c>
      <c r="BI110" s="14">
        <v>0</v>
      </c>
      <c r="BJ110" s="14">
        <v>4.3642410792333326</v>
      </c>
      <c r="BK110" s="15">
        <f t="shared" si="2"/>
        <v>26.872219828999995</v>
      </c>
    </row>
    <row r="111" spans="1:63">
      <c r="A111" s="12"/>
      <c r="B111" s="13" t="s">
        <v>115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0.50983863233333326</v>
      </c>
      <c r="I111" s="14">
        <v>0</v>
      </c>
      <c r="J111" s="14">
        <v>0.58568249999999999</v>
      </c>
      <c r="K111" s="14">
        <v>0</v>
      </c>
      <c r="L111" s="14">
        <v>1.3177916456999998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0.36672553546666664</v>
      </c>
      <c r="S111" s="14">
        <v>0</v>
      </c>
      <c r="T111" s="14">
        <v>0</v>
      </c>
      <c r="U111" s="14">
        <v>0</v>
      </c>
      <c r="V111" s="14">
        <v>2.8033737328333324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1.4311288835666665</v>
      </c>
      <c r="AW111" s="14">
        <v>1.6235151333333333</v>
      </c>
      <c r="AX111" s="14">
        <v>0</v>
      </c>
      <c r="AY111" s="14">
        <v>0</v>
      </c>
      <c r="AZ111" s="14">
        <v>9.896117333033331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1.7468219173666681</v>
      </c>
      <c r="BG111" s="14">
        <v>0</v>
      </c>
      <c r="BH111" s="14">
        <v>0</v>
      </c>
      <c r="BI111" s="14">
        <v>0</v>
      </c>
      <c r="BJ111" s="14">
        <v>6.4138958993666666</v>
      </c>
      <c r="BK111" s="15">
        <f t="shared" si="2"/>
        <v>26.694891212999998</v>
      </c>
    </row>
    <row r="112" spans="1:63">
      <c r="A112" s="12"/>
      <c r="B112" s="13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2.3252580000000011E-3</v>
      </c>
      <c r="I112" s="14">
        <v>162.76806000000002</v>
      </c>
      <c r="J112" s="14">
        <v>0</v>
      </c>
      <c r="K112" s="14">
        <v>0</v>
      </c>
      <c r="L112" s="14">
        <v>2.3258393145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3.7933606666666671E-3</v>
      </c>
      <c r="S112" s="14">
        <v>52.318305000000002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1.5681887999999995E-2</v>
      </c>
      <c r="AW112" s="14">
        <v>2.3232426666666668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0.16913274016665814</v>
      </c>
      <c r="BG112" s="14">
        <v>0</v>
      </c>
      <c r="BH112" s="14">
        <v>0</v>
      </c>
      <c r="BI112" s="14">
        <v>0</v>
      </c>
      <c r="BJ112" s="14">
        <v>0</v>
      </c>
      <c r="BK112" s="15">
        <f t="shared" si="2"/>
        <v>219.926380228</v>
      </c>
    </row>
    <row r="113" spans="1:63">
      <c r="A113" s="12"/>
      <c r="B113" s="13" t="s">
        <v>117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0.94269165886666673</v>
      </c>
      <c r="I113" s="14">
        <v>5.8228766666666661E-2</v>
      </c>
      <c r="J113" s="14">
        <v>0.58228766666666665</v>
      </c>
      <c r="K113" s="14">
        <v>0</v>
      </c>
      <c r="L113" s="14">
        <v>1.3992372629999998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0.42448222499999999</v>
      </c>
      <c r="S113" s="14">
        <v>0.27949807999999998</v>
      </c>
      <c r="T113" s="14">
        <v>5.9393342000000002</v>
      </c>
      <c r="U113" s="14">
        <v>0</v>
      </c>
      <c r="V113" s="14">
        <v>2.0315999629999997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1.5321135782000008</v>
      </c>
      <c r="AW113" s="14">
        <v>3.8738414400000001</v>
      </c>
      <c r="AX113" s="14">
        <v>0</v>
      </c>
      <c r="AY113" s="14">
        <v>0</v>
      </c>
      <c r="AZ113" s="14">
        <v>8.7301369278000003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3.2345002369999958</v>
      </c>
      <c r="BG113" s="14">
        <v>0.92234320000000003</v>
      </c>
      <c r="BH113" s="14">
        <v>0</v>
      </c>
      <c r="BI113" s="14">
        <v>0</v>
      </c>
      <c r="BJ113" s="14">
        <v>4.2473246348</v>
      </c>
      <c r="BK113" s="15">
        <f t="shared" si="2"/>
        <v>34.197619840999998</v>
      </c>
    </row>
    <row r="114" spans="1:63">
      <c r="A114" s="12"/>
      <c r="B114" s="13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0.33321253933333339</v>
      </c>
      <c r="I114" s="14">
        <v>0.52300334999999998</v>
      </c>
      <c r="J114" s="14">
        <v>0</v>
      </c>
      <c r="K114" s="14">
        <v>0</v>
      </c>
      <c r="L114" s="14">
        <v>1.0055369935333334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0.59017120693333325</v>
      </c>
      <c r="S114" s="14">
        <v>0.23244593333333335</v>
      </c>
      <c r="T114" s="14">
        <v>3.6610234500000001</v>
      </c>
      <c r="U114" s="14">
        <v>0</v>
      </c>
      <c r="V114" s="14">
        <v>0.56019469933333332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1.3851333543999997</v>
      </c>
      <c r="AW114" s="14">
        <v>1.7732461669999999</v>
      </c>
      <c r="AX114" s="14">
        <v>1.1506366666666665</v>
      </c>
      <c r="AY114" s="14">
        <v>0</v>
      </c>
      <c r="AZ114" s="14">
        <v>11.124523386399998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2.4758079250666731</v>
      </c>
      <c r="BG114" s="14">
        <v>3.566973666666666E-2</v>
      </c>
      <c r="BH114" s="14">
        <v>0.11506366666666668</v>
      </c>
      <c r="BI114" s="14">
        <v>0</v>
      </c>
      <c r="BJ114" s="14">
        <v>1.0712082176666669</v>
      </c>
      <c r="BK114" s="15">
        <f t="shared" si="2"/>
        <v>26.036877293</v>
      </c>
    </row>
    <row r="115" spans="1:63">
      <c r="A115" s="12"/>
      <c r="B115" s="13" t="s">
        <v>119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0.41189118270000008</v>
      </c>
      <c r="I115" s="14">
        <v>0</v>
      </c>
      <c r="J115" s="14">
        <v>0.57849183333333332</v>
      </c>
      <c r="K115" s="14">
        <v>0</v>
      </c>
      <c r="L115" s="14">
        <v>1.2683645516666668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0.40136275363333324</v>
      </c>
      <c r="S115" s="14">
        <v>5.7849183333333339E-2</v>
      </c>
      <c r="T115" s="14">
        <v>1.9668722333333333</v>
      </c>
      <c r="U115" s="14">
        <v>0</v>
      </c>
      <c r="V115" s="14">
        <v>1.7875759877666668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2.0924441886999996</v>
      </c>
      <c r="AW115" s="14">
        <v>5.6833871061333356</v>
      </c>
      <c r="AX115" s="14">
        <v>0</v>
      </c>
      <c r="AY115" s="14">
        <v>0</v>
      </c>
      <c r="AZ115" s="14">
        <v>5.3126248220666676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2.3473392468666621</v>
      </c>
      <c r="BG115" s="14">
        <v>2.5125986813333334</v>
      </c>
      <c r="BH115" s="14">
        <v>0</v>
      </c>
      <c r="BI115" s="14">
        <v>0</v>
      </c>
      <c r="BJ115" s="14">
        <v>4.1741375661333322</v>
      </c>
      <c r="BK115" s="15">
        <f t="shared" si="2"/>
        <v>28.594939336999996</v>
      </c>
    </row>
    <row r="116" spans="1:63">
      <c r="A116" s="12"/>
      <c r="B116" s="13" t="s">
        <v>120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4.4303129366666666E-2</v>
      </c>
      <c r="I116" s="14">
        <v>110.59900575</v>
      </c>
      <c r="J116" s="14">
        <v>0</v>
      </c>
      <c r="K116" s="14">
        <v>0</v>
      </c>
      <c r="L116" s="14">
        <v>0.37597886549999998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3.4652429999999998E-2</v>
      </c>
      <c r="S116" s="14">
        <v>40.427835000000002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1.731216E-2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4.0611958133328387E-2</v>
      </c>
      <c r="BG116" s="14">
        <v>0</v>
      </c>
      <c r="BH116" s="14">
        <v>0</v>
      </c>
      <c r="BI116" s="14">
        <v>0</v>
      </c>
      <c r="BJ116" s="14">
        <v>0</v>
      </c>
      <c r="BK116" s="15">
        <f t="shared" si="2"/>
        <v>151.53969929299998</v>
      </c>
    </row>
    <row r="117" spans="1:63">
      <c r="A117" s="12"/>
      <c r="B117" s="13" t="s">
        <v>121</v>
      </c>
      <c r="C117" s="14">
        <v>0</v>
      </c>
      <c r="D117" s="14">
        <v>0.28910658333333333</v>
      </c>
      <c r="E117" s="14">
        <v>0</v>
      </c>
      <c r="F117" s="14">
        <v>0</v>
      </c>
      <c r="G117" s="14">
        <v>0</v>
      </c>
      <c r="H117" s="14">
        <v>0.37399984026666666</v>
      </c>
      <c r="I117" s="14">
        <v>1.1755073678333334</v>
      </c>
      <c r="J117" s="14">
        <v>0.23128526666666666</v>
      </c>
      <c r="K117" s="14">
        <v>0</v>
      </c>
      <c r="L117" s="14">
        <v>1.289415175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0.42708118046666688</v>
      </c>
      <c r="S117" s="14">
        <v>0</v>
      </c>
      <c r="T117" s="14">
        <v>0.34692789999999996</v>
      </c>
      <c r="U117" s="14">
        <v>0</v>
      </c>
      <c r="V117" s="14">
        <v>0.47991692833333333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5.7245999999999998E-2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0.87769424596666679</v>
      </c>
      <c r="AW117" s="14">
        <v>2.6002392611</v>
      </c>
      <c r="AX117" s="14">
        <v>0</v>
      </c>
      <c r="AY117" s="14">
        <v>0</v>
      </c>
      <c r="AZ117" s="14">
        <v>9.4083114047333307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2.3963814204999996</v>
      </c>
      <c r="BG117" s="14">
        <v>1.1792676</v>
      </c>
      <c r="BH117" s="14">
        <v>0</v>
      </c>
      <c r="BI117" s="14">
        <v>0</v>
      </c>
      <c r="BJ117" s="14">
        <v>2.5809349998000002</v>
      </c>
      <c r="BK117" s="15">
        <f t="shared" ref="BK117:BK164" si="3">SUM(C117:BJ117)</f>
        <v>23.713315173999998</v>
      </c>
    </row>
    <row r="118" spans="1:63">
      <c r="A118" s="12"/>
      <c r="B118" s="13" t="s">
        <v>122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0.35686714233333339</v>
      </c>
      <c r="I118" s="14">
        <v>7.8304374195333342</v>
      </c>
      <c r="J118" s="14">
        <v>0</v>
      </c>
      <c r="K118" s="14">
        <v>0</v>
      </c>
      <c r="L118" s="14">
        <v>2.7021336436333332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0.27062369566666666</v>
      </c>
      <c r="S118" s="14">
        <v>0</v>
      </c>
      <c r="T118" s="14">
        <v>0.22979640000000001</v>
      </c>
      <c r="U118" s="14">
        <v>0</v>
      </c>
      <c r="V118" s="14">
        <v>0.86009716553333337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1.7063245000000001E-2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1.0777454009</v>
      </c>
      <c r="AW118" s="14">
        <v>2.6651262144333332</v>
      </c>
      <c r="AX118" s="14">
        <v>1.2513046333333333</v>
      </c>
      <c r="AY118" s="14">
        <v>0</v>
      </c>
      <c r="AZ118" s="14">
        <v>12.095887914066662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2.1373930148000078</v>
      </c>
      <c r="BG118" s="14">
        <v>3.4297122450000002</v>
      </c>
      <c r="BH118" s="14">
        <v>0</v>
      </c>
      <c r="BI118" s="14">
        <v>0</v>
      </c>
      <c r="BJ118" s="14">
        <v>7.5544627337666661</v>
      </c>
      <c r="BK118" s="15">
        <f t="shared" si="3"/>
        <v>42.478650868000003</v>
      </c>
    </row>
    <row r="119" spans="1:63">
      <c r="A119" s="12"/>
      <c r="B119" s="13" t="s">
        <v>123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2.1869500333333333E-2</v>
      </c>
      <c r="I119" s="14">
        <v>92.082106666666661</v>
      </c>
      <c r="J119" s="14">
        <v>0</v>
      </c>
      <c r="K119" s="14">
        <v>0</v>
      </c>
      <c r="L119" s="14">
        <v>5.8126829833333331E-2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5.7551316666666673E-4</v>
      </c>
      <c r="S119" s="14">
        <v>36.832842666666664</v>
      </c>
      <c r="T119" s="14">
        <v>0</v>
      </c>
      <c r="U119" s="14">
        <v>0</v>
      </c>
      <c r="V119" s="14">
        <v>5.7551316666666673E-4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23.041960845166674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5">
        <f t="shared" si="3"/>
        <v>152.03805753500001</v>
      </c>
    </row>
    <row r="120" spans="1:63">
      <c r="A120" s="12"/>
      <c r="B120" s="13" t="s">
        <v>124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7.8049629333333329E-3</v>
      </c>
      <c r="I120" s="14">
        <v>63.128376666666668</v>
      </c>
      <c r="J120" s="14">
        <v>0</v>
      </c>
      <c r="K120" s="14">
        <v>0</v>
      </c>
      <c r="L120" s="14">
        <v>0.17399638186666666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1.1477886666666668E-3</v>
      </c>
      <c r="S120" s="14">
        <v>26.399139333333334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25.261611393033345</v>
      </c>
      <c r="AX120" s="14">
        <v>0</v>
      </c>
      <c r="AY120" s="14">
        <v>0</v>
      </c>
      <c r="AZ120" s="14">
        <v>0.45933972450000005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5">
        <f t="shared" si="3"/>
        <v>115.43141625100002</v>
      </c>
    </row>
    <row r="121" spans="1:63">
      <c r="A121" s="12"/>
      <c r="B121" s="13" t="s">
        <v>125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1.3160386999999999E-2</v>
      </c>
      <c r="I121" s="14">
        <v>51.497160000000001</v>
      </c>
      <c r="J121" s="14">
        <v>0</v>
      </c>
      <c r="K121" s="14">
        <v>0</v>
      </c>
      <c r="L121" s="14">
        <v>0.87133194720000007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21.743245333333334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17.619675474133331</v>
      </c>
      <c r="AX121" s="14">
        <v>0</v>
      </c>
      <c r="AY121" s="14">
        <v>0</v>
      </c>
      <c r="AZ121" s="14">
        <v>0.22852553333333334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5">
        <f t="shared" si="3"/>
        <v>91.973098675000003</v>
      </c>
    </row>
    <row r="122" spans="1:63">
      <c r="A122" s="12"/>
      <c r="B122" s="13" t="s">
        <v>126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0.1033742179</v>
      </c>
      <c r="I122" s="14">
        <v>47.840841999999995</v>
      </c>
      <c r="J122" s="14">
        <v>0</v>
      </c>
      <c r="K122" s="14">
        <v>0</v>
      </c>
      <c r="L122" s="14">
        <v>14.124439066666667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5.6867849999999998E-2</v>
      </c>
      <c r="AW122" s="14">
        <v>3.4302676889333297</v>
      </c>
      <c r="AX122" s="14">
        <v>0</v>
      </c>
      <c r="AY122" s="14">
        <v>0</v>
      </c>
      <c r="AZ122" s="14">
        <v>3.0708639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1.4216962499999999E-2</v>
      </c>
      <c r="BG122" s="14">
        <v>0</v>
      </c>
      <c r="BH122" s="14">
        <v>0</v>
      </c>
      <c r="BI122" s="14">
        <v>0</v>
      </c>
      <c r="BJ122" s="14">
        <v>0</v>
      </c>
      <c r="BK122" s="15">
        <f t="shared" si="3"/>
        <v>68.640871685999997</v>
      </c>
    </row>
    <row r="123" spans="1:63">
      <c r="A123" s="12"/>
      <c r="B123" s="13" t="s">
        <v>127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0.54003242676666652</v>
      </c>
      <c r="I123" s="14">
        <v>3.7198449166666672</v>
      </c>
      <c r="J123" s="14">
        <v>0</v>
      </c>
      <c r="K123" s="14">
        <v>0</v>
      </c>
      <c r="L123" s="14">
        <v>6.0505854130000021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0.51879424636666671</v>
      </c>
      <c r="S123" s="14">
        <v>0</v>
      </c>
      <c r="T123" s="14">
        <v>0.34337030000000002</v>
      </c>
      <c r="U123" s="14">
        <v>0</v>
      </c>
      <c r="V123" s="14">
        <v>1.980302912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3.3995310000000001E-2</v>
      </c>
      <c r="AC123" s="14">
        <v>0</v>
      </c>
      <c r="AD123" s="14">
        <v>0</v>
      </c>
      <c r="AE123" s="14">
        <v>0</v>
      </c>
      <c r="AF123" s="14">
        <v>5.6658849999999997E-2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1.9151989126333335</v>
      </c>
      <c r="AW123" s="14">
        <v>6.9160725973333399</v>
      </c>
      <c r="AX123" s="14">
        <v>0</v>
      </c>
      <c r="AY123" s="14">
        <v>0</v>
      </c>
      <c r="AZ123" s="14">
        <v>23.257624250266669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2.3693122526666648</v>
      </c>
      <c r="BG123" s="14">
        <v>8.2878122537000003</v>
      </c>
      <c r="BH123" s="14">
        <v>0</v>
      </c>
      <c r="BI123" s="14">
        <v>0</v>
      </c>
      <c r="BJ123" s="14">
        <v>6.1551864446</v>
      </c>
      <c r="BK123" s="15">
        <f t="shared" si="3"/>
        <v>62.144791086000005</v>
      </c>
    </row>
    <row r="124" spans="1:63">
      <c r="A124" s="12"/>
      <c r="B124" s="13" t="s">
        <v>128</v>
      </c>
      <c r="C124" s="14">
        <v>0</v>
      </c>
      <c r="D124" s="14">
        <v>10.753863833333332</v>
      </c>
      <c r="E124" s="14">
        <v>0</v>
      </c>
      <c r="F124" s="14">
        <v>0</v>
      </c>
      <c r="G124" s="14">
        <v>0</v>
      </c>
      <c r="H124" s="14">
        <v>0.83938874903333371</v>
      </c>
      <c r="I124" s="14">
        <v>0.11319856666666668</v>
      </c>
      <c r="J124" s="14">
        <v>5.659928333333334E-2</v>
      </c>
      <c r="K124" s="14">
        <v>0</v>
      </c>
      <c r="L124" s="14">
        <v>14.200782837933334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0.58264678716666674</v>
      </c>
      <c r="S124" s="14">
        <v>5.6686544866666654E-2</v>
      </c>
      <c r="T124" s="14">
        <v>1.1319856666666666</v>
      </c>
      <c r="U124" s="14">
        <v>0</v>
      </c>
      <c r="V124" s="14">
        <v>12.506743638166666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3.0819800000000001E-2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2.5673301223999996</v>
      </c>
      <c r="AW124" s="14">
        <v>1.5491274752666524</v>
      </c>
      <c r="AX124" s="14">
        <v>0</v>
      </c>
      <c r="AY124" s="14">
        <v>0</v>
      </c>
      <c r="AZ124" s="14">
        <v>32.907474218933324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3.271380387833335</v>
      </c>
      <c r="BG124" s="14">
        <v>1.1221049966666667E-2</v>
      </c>
      <c r="BH124" s="14">
        <v>0</v>
      </c>
      <c r="BI124" s="14">
        <v>0</v>
      </c>
      <c r="BJ124" s="14">
        <v>7.4417048154333338</v>
      </c>
      <c r="BK124" s="15">
        <f t="shared" si="3"/>
        <v>88.020953776999974</v>
      </c>
    </row>
    <row r="125" spans="1:63">
      <c r="A125" s="12"/>
      <c r="B125" s="13" t="s">
        <v>129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0.81407315456666673</v>
      </c>
      <c r="I125" s="14">
        <v>22.78296465033333</v>
      </c>
      <c r="J125" s="14">
        <v>0</v>
      </c>
      <c r="K125" s="14">
        <v>0</v>
      </c>
      <c r="L125" s="14">
        <v>9.3204650043000008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0.68714146320000014</v>
      </c>
      <c r="S125" s="14">
        <v>0.16902144999999999</v>
      </c>
      <c r="T125" s="14">
        <v>0</v>
      </c>
      <c r="U125" s="14">
        <v>0</v>
      </c>
      <c r="V125" s="14">
        <v>0.72345180363333328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7.3629291999999999E-2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2.8346260256</v>
      </c>
      <c r="AW125" s="14">
        <v>5.3742256117333218</v>
      </c>
      <c r="AX125" s="14">
        <v>0</v>
      </c>
      <c r="AY125" s="14">
        <v>0</v>
      </c>
      <c r="AZ125" s="14">
        <v>18.551788235833335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3.7212154797666659</v>
      </c>
      <c r="BG125" s="14">
        <v>0.12421947533333332</v>
      </c>
      <c r="BH125" s="14">
        <v>5.5779766666666661E-2</v>
      </c>
      <c r="BI125" s="14">
        <v>0</v>
      </c>
      <c r="BJ125" s="14">
        <v>4.739277894033334</v>
      </c>
      <c r="BK125" s="15">
        <f t="shared" si="3"/>
        <v>69.971879306999995</v>
      </c>
    </row>
    <row r="126" spans="1:63">
      <c r="A126" s="12"/>
      <c r="B126" s="13" t="s">
        <v>130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0.67299607006666662</v>
      </c>
      <c r="I126" s="14">
        <v>15.459208822666668</v>
      </c>
      <c r="J126" s="14">
        <v>0</v>
      </c>
      <c r="K126" s="14">
        <v>0</v>
      </c>
      <c r="L126" s="14">
        <v>4.5174217159666661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0.48420555406666688</v>
      </c>
      <c r="S126" s="14">
        <v>0.22459986666666665</v>
      </c>
      <c r="T126" s="14">
        <v>0</v>
      </c>
      <c r="U126" s="14">
        <v>0</v>
      </c>
      <c r="V126" s="14">
        <v>12.261300966066667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9.4505124999999995E-2</v>
      </c>
      <c r="AC126" s="14">
        <v>0</v>
      </c>
      <c r="AD126" s="14">
        <v>0</v>
      </c>
      <c r="AE126" s="14">
        <v>0</v>
      </c>
      <c r="AF126" s="14">
        <v>0.14453725000000001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2.7266019043333336</v>
      </c>
      <c r="AW126" s="14">
        <v>4.5968730806333342</v>
      </c>
      <c r="AX126" s="14">
        <v>0</v>
      </c>
      <c r="AY126" s="14">
        <v>0</v>
      </c>
      <c r="AZ126" s="14">
        <v>23.967600563733338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3.7935810938333332</v>
      </c>
      <c r="BG126" s="14">
        <v>0.25571975000000002</v>
      </c>
      <c r="BH126" s="14">
        <v>0</v>
      </c>
      <c r="BI126" s="14">
        <v>0</v>
      </c>
      <c r="BJ126" s="14">
        <v>5.2274499949666673</v>
      </c>
      <c r="BK126" s="15">
        <f t="shared" si="3"/>
        <v>74.426601758000004</v>
      </c>
    </row>
    <row r="127" spans="1:63">
      <c r="A127" s="12"/>
      <c r="B127" s="13" t="s">
        <v>131</v>
      </c>
      <c r="C127" s="14">
        <v>0</v>
      </c>
      <c r="D127" s="14">
        <v>17.092365000000001</v>
      </c>
      <c r="E127" s="14">
        <v>0</v>
      </c>
      <c r="F127" s="14">
        <v>0</v>
      </c>
      <c r="G127" s="14">
        <v>0</v>
      </c>
      <c r="H127" s="14">
        <v>0.26949869593333331</v>
      </c>
      <c r="I127" s="14">
        <v>18.516728749999999</v>
      </c>
      <c r="J127" s="14">
        <v>0</v>
      </c>
      <c r="K127" s="14">
        <v>0</v>
      </c>
      <c r="L127" s="14">
        <v>2.9352106369666662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0.10529167643333334</v>
      </c>
      <c r="S127" s="14">
        <v>0</v>
      </c>
      <c r="T127" s="14">
        <v>0</v>
      </c>
      <c r="U127" s="14">
        <v>0</v>
      </c>
      <c r="V127" s="14">
        <v>0.32133646200000004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5.6690333333333331</v>
      </c>
      <c r="AS127" s="14">
        <v>0</v>
      </c>
      <c r="AT127" s="14">
        <v>0</v>
      </c>
      <c r="AU127" s="14">
        <v>0</v>
      </c>
      <c r="AV127" s="14">
        <v>0.54818634376666675</v>
      </c>
      <c r="AW127" s="14">
        <v>14.607126934666661</v>
      </c>
      <c r="AX127" s="14">
        <v>0</v>
      </c>
      <c r="AY127" s="14">
        <v>0</v>
      </c>
      <c r="AZ127" s="14">
        <v>2.0000236220333334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0.69922831403333296</v>
      </c>
      <c r="BG127" s="14">
        <v>6.8028399999999998</v>
      </c>
      <c r="BH127" s="14">
        <v>0</v>
      </c>
      <c r="BI127" s="14">
        <v>0</v>
      </c>
      <c r="BJ127" s="14">
        <v>0.26891602583333329</v>
      </c>
      <c r="BK127" s="15">
        <f t="shared" si="3"/>
        <v>69.835785794999993</v>
      </c>
    </row>
    <row r="128" spans="1:63">
      <c r="A128" s="12"/>
      <c r="B128" s="13" t="s">
        <v>132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0.56135430843333323</v>
      </c>
      <c r="I128" s="14">
        <v>8.0589504000000005</v>
      </c>
      <c r="J128" s="14">
        <v>0</v>
      </c>
      <c r="K128" s="14">
        <v>0</v>
      </c>
      <c r="L128" s="14">
        <v>3.653879142333333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0.68571861253333344</v>
      </c>
      <c r="S128" s="14">
        <v>9.1782490666666647E-2</v>
      </c>
      <c r="T128" s="14">
        <v>0</v>
      </c>
      <c r="U128" s="14">
        <v>0</v>
      </c>
      <c r="V128" s="14">
        <v>10.236357030833334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4.4326453333333335E-2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2.1222193388666666</v>
      </c>
      <c r="AW128" s="14">
        <v>7.1630738339333231</v>
      </c>
      <c r="AX128" s="14">
        <v>0.33244839999999998</v>
      </c>
      <c r="AY128" s="14">
        <v>0</v>
      </c>
      <c r="AZ128" s="14">
        <v>14.790192162466671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4.2010811612333372</v>
      </c>
      <c r="BG128" s="14">
        <v>0.30141988266666664</v>
      </c>
      <c r="BH128" s="14">
        <v>0.63094523673333336</v>
      </c>
      <c r="BI128" s="14">
        <v>0</v>
      </c>
      <c r="BJ128" s="14">
        <v>2.991177685966667</v>
      </c>
      <c r="BK128" s="15">
        <f t="shared" si="3"/>
        <v>55.864926140000001</v>
      </c>
    </row>
    <row r="129" spans="1:63">
      <c r="A129" s="12"/>
      <c r="B129" s="13" t="s">
        <v>133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0.485463278</v>
      </c>
      <c r="I129" s="14">
        <v>3.9939612650000003</v>
      </c>
      <c r="J129" s="14">
        <v>0</v>
      </c>
      <c r="K129" s="14">
        <v>0</v>
      </c>
      <c r="L129" s="14">
        <v>3.8348521835333331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0.30315745056666665</v>
      </c>
      <c r="S129" s="14">
        <v>0.11140756666666668</v>
      </c>
      <c r="T129" s="14">
        <v>0</v>
      </c>
      <c r="U129" s="14">
        <v>0</v>
      </c>
      <c r="V129" s="14">
        <v>0.96592546783333333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5.5149466666666656E-4</v>
      </c>
      <c r="AC129" s="14">
        <v>0</v>
      </c>
      <c r="AD129" s="14">
        <v>0</v>
      </c>
      <c r="AE129" s="14">
        <v>0</v>
      </c>
      <c r="AF129" s="14">
        <v>0.11029893333333332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1.7441441975666667</v>
      </c>
      <c r="AW129" s="14">
        <v>5.5235306361666678</v>
      </c>
      <c r="AX129" s="14">
        <v>0</v>
      </c>
      <c r="AY129" s="14">
        <v>0</v>
      </c>
      <c r="AZ129" s="14">
        <v>9.1246876021333314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2.5834195710333332</v>
      </c>
      <c r="BG129" s="14">
        <v>0</v>
      </c>
      <c r="BH129" s="14">
        <v>5.5149466666666661E-2</v>
      </c>
      <c r="BI129" s="14">
        <v>0</v>
      </c>
      <c r="BJ129" s="14">
        <v>2.5605014108333339</v>
      </c>
      <c r="BK129" s="15">
        <f t="shared" si="3"/>
        <v>31.397050524000001</v>
      </c>
    </row>
    <row r="130" spans="1:63">
      <c r="A130" s="12"/>
      <c r="B130" s="13" t="s">
        <v>134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5.6229774093333331</v>
      </c>
      <c r="I130" s="14">
        <v>12.202494333333334</v>
      </c>
      <c r="J130" s="14">
        <v>0</v>
      </c>
      <c r="K130" s="14">
        <v>0</v>
      </c>
      <c r="L130" s="14">
        <v>1.5690854667333334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0.74637353303333331</v>
      </c>
      <c r="S130" s="14">
        <v>0</v>
      </c>
      <c r="T130" s="14">
        <v>0</v>
      </c>
      <c r="U130" s="14">
        <v>0</v>
      </c>
      <c r="V130" s="14">
        <v>0.9826039659000001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0.13178996000000001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11.09290965823333</v>
      </c>
      <c r="AW130" s="14">
        <v>24.56462207533334</v>
      </c>
      <c r="AX130" s="14">
        <v>0</v>
      </c>
      <c r="AY130" s="14">
        <v>0</v>
      </c>
      <c r="AZ130" s="14">
        <v>4.1533795014666657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5.8901626822000024</v>
      </c>
      <c r="BG130" s="14">
        <v>1.6113297199000001</v>
      </c>
      <c r="BH130" s="14">
        <v>0</v>
      </c>
      <c r="BI130" s="14">
        <v>0</v>
      </c>
      <c r="BJ130" s="14">
        <v>0.86812367653333322</v>
      </c>
      <c r="BK130" s="15">
        <f t="shared" si="3"/>
        <v>69.435851982000003</v>
      </c>
    </row>
    <row r="131" spans="1:63">
      <c r="A131" s="12"/>
      <c r="B131" s="13" t="s">
        <v>135</v>
      </c>
      <c r="C131" s="14">
        <v>0</v>
      </c>
      <c r="D131" s="14">
        <v>27.51188333333333</v>
      </c>
      <c r="E131" s="14">
        <v>0</v>
      </c>
      <c r="F131" s="14">
        <v>0</v>
      </c>
      <c r="G131" s="14">
        <v>0</v>
      </c>
      <c r="H131" s="14">
        <v>0.90215511366666679</v>
      </c>
      <c r="I131" s="14">
        <v>48.696033499999999</v>
      </c>
      <c r="J131" s="14">
        <v>0</v>
      </c>
      <c r="K131" s="14">
        <v>0</v>
      </c>
      <c r="L131" s="14">
        <v>0.53097934833333338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0.66660654816666665</v>
      </c>
      <c r="S131" s="14">
        <v>0</v>
      </c>
      <c r="T131" s="14">
        <v>0</v>
      </c>
      <c r="U131" s="14">
        <v>0</v>
      </c>
      <c r="V131" s="14">
        <v>0.36205638466666668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4.9028549999999997E-2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15.768920016533336</v>
      </c>
      <c r="AW131" s="14">
        <v>13.093801599533325</v>
      </c>
      <c r="AX131" s="14">
        <v>1.0895233333333334</v>
      </c>
      <c r="AY131" s="14">
        <v>0</v>
      </c>
      <c r="AZ131" s="14">
        <v>5.8561770214000006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6.2515752745666653</v>
      </c>
      <c r="BG131" s="14">
        <v>1.1113138</v>
      </c>
      <c r="BH131" s="14">
        <v>0</v>
      </c>
      <c r="BI131" s="14">
        <v>0</v>
      </c>
      <c r="BJ131" s="14">
        <v>1.1259885364666666</v>
      </c>
      <c r="BK131" s="15">
        <f t="shared" si="3"/>
        <v>123.01604236</v>
      </c>
    </row>
    <row r="132" spans="1:63">
      <c r="A132" s="12"/>
      <c r="B132" s="13" t="s">
        <v>136</v>
      </c>
      <c r="C132" s="14">
        <v>0</v>
      </c>
      <c r="D132" s="14">
        <v>1.0862949900000001</v>
      </c>
      <c r="E132" s="14">
        <v>0</v>
      </c>
      <c r="F132" s="14">
        <v>0</v>
      </c>
      <c r="G132" s="14">
        <v>0</v>
      </c>
      <c r="H132" s="14">
        <v>1.9824014175</v>
      </c>
      <c r="I132" s="14">
        <v>5.8703820166666665</v>
      </c>
      <c r="J132" s="14">
        <v>0</v>
      </c>
      <c r="K132" s="14">
        <v>0</v>
      </c>
      <c r="L132" s="14">
        <v>0.58484366633333329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0.6088132270333334</v>
      </c>
      <c r="S132" s="14">
        <v>0</v>
      </c>
      <c r="T132" s="14">
        <v>0</v>
      </c>
      <c r="U132" s="14">
        <v>0</v>
      </c>
      <c r="V132" s="14">
        <v>0.47192979343333341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19.654723565966648</v>
      </c>
      <c r="AW132" s="14">
        <v>14.682178133433345</v>
      </c>
      <c r="AX132" s="14">
        <v>0</v>
      </c>
      <c r="AY132" s="14">
        <v>0</v>
      </c>
      <c r="AZ132" s="14">
        <v>9.7035898699333316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4.3560770966333386</v>
      </c>
      <c r="BG132" s="14">
        <v>2.7158725000000001</v>
      </c>
      <c r="BH132" s="14">
        <v>0</v>
      </c>
      <c r="BI132" s="14">
        <v>0</v>
      </c>
      <c r="BJ132" s="14">
        <v>1.0737958810666666</v>
      </c>
      <c r="BK132" s="15">
        <f t="shared" si="3"/>
        <v>62.790902158000002</v>
      </c>
    </row>
    <row r="133" spans="1:63">
      <c r="A133" s="12"/>
      <c r="B133" s="13" t="s">
        <v>137</v>
      </c>
      <c r="C133" s="14">
        <v>0</v>
      </c>
      <c r="D133" s="14">
        <v>1.07943726</v>
      </c>
      <c r="E133" s="14">
        <v>0</v>
      </c>
      <c r="F133" s="14">
        <v>0</v>
      </c>
      <c r="G133" s="14">
        <v>0</v>
      </c>
      <c r="H133" s="14">
        <v>1.8056031429333332</v>
      </c>
      <c r="I133" s="14">
        <v>5.6152544333333338</v>
      </c>
      <c r="J133" s="14">
        <v>0</v>
      </c>
      <c r="K133" s="14">
        <v>0</v>
      </c>
      <c r="L133" s="14">
        <v>1.5846671063666669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0.38330825029999988</v>
      </c>
      <c r="S133" s="14">
        <v>0</v>
      </c>
      <c r="T133" s="14">
        <v>0</v>
      </c>
      <c r="U133" s="14">
        <v>0</v>
      </c>
      <c r="V133" s="14">
        <v>0.36676564023333341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15.311527392633343</v>
      </c>
      <c r="AW133" s="14">
        <v>20.097566564533338</v>
      </c>
      <c r="AX133" s="14">
        <v>0</v>
      </c>
      <c r="AY133" s="14">
        <v>0</v>
      </c>
      <c r="AZ133" s="14">
        <v>7.2689779162999981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8.2451356512333334</v>
      </c>
      <c r="BG133" s="14">
        <v>5.4177127425333342</v>
      </c>
      <c r="BH133" s="14">
        <v>5.3975783333333339E-2</v>
      </c>
      <c r="BI133" s="14">
        <v>0</v>
      </c>
      <c r="BJ133" s="14">
        <v>3.8651840572666671</v>
      </c>
      <c r="BK133" s="15">
        <f t="shared" si="3"/>
        <v>71.095115941000017</v>
      </c>
    </row>
    <row r="134" spans="1:63">
      <c r="A134" s="12"/>
      <c r="B134" s="13" t="s">
        <v>138</v>
      </c>
      <c r="C134" s="14">
        <v>0</v>
      </c>
      <c r="D134" s="14">
        <v>0.49044720000000003</v>
      </c>
      <c r="E134" s="14">
        <v>0</v>
      </c>
      <c r="F134" s="14">
        <v>0</v>
      </c>
      <c r="G134" s="14">
        <v>0</v>
      </c>
      <c r="H134" s="14">
        <v>0.18654411240000002</v>
      </c>
      <c r="I134" s="14">
        <v>41.644416693333334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9.8858272033333333E-2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1.3857459516000001</v>
      </c>
      <c r="AW134" s="14">
        <v>11.948435271833331</v>
      </c>
      <c r="AX134" s="14">
        <v>0</v>
      </c>
      <c r="AY134" s="14">
        <v>0</v>
      </c>
      <c r="AZ134" s="14">
        <v>0.21731613333333336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1.2221394978</v>
      </c>
      <c r="BG134" s="14">
        <v>0</v>
      </c>
      <c r="BH134" s="14">
        <v>0</v>
      </c>
      <c r="BI134" s="14">
        <v>0</v>
      </c>
      <c r="BJ134" s="14">
        <v>4.3463226666666667E-2</v>
      </c>
      <c r="BK134" s="15">
        <f t="shared" si="3"/>
        <v>57.237366358999999</v>
      </c>
    </row>
    <row r="135" spans="1:63">
      <c r="A135" s="12"/>
      <c r="B135" s="13" t="s">
        <v>139</v>
      </c>
      <c r="C135" s="14">
        <v>0</v>
      </c>
      <c r="D135" s="14">
        <v>1.5228906</v>
      </c>
      <c r="E135" s="14">
        <v>0</v>
      </c>
      <c r="F135" s="14">
        <v>0</v>
      </c>
      <c r="G135" s="14">
        <v>0</v>
      </c>
      <c r="H135" s="14">
        <v>5.8734160294999995</v>
      </c>
      <c r="I135" s="14">
        <v>13.053348</v>
      </c>
      <c r="J135" s="14">
        <v>0</v>
      </c>
      <c r="K135" s="14">
        <v>0</v>
      </c>
      <c r="L135" s="14">
        <v>1.7273343117666666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1.0499820772333333</v>
      </c>
      <c r="S135" s="14">
        <v>0</v>
      </c>
      <c r="T135" s="14">
        <v>0</v>
      </c>
      <c r="U135" s="14">
        <v>0</v>
      </c>
      <c r="V135" s="14">
        <v>12.499620039299998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0.17234714666666667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17.804241366833317</v>
      </c>
      <c r="AW135" s="14">
        <v>3.215111296400047</v>
      </c>
      <c r="AX135" s="14">
        <v>0</v>
      </c>
      <c r="AY135" s="14">
        <v>0</v>
      </c>
      <c r="AZ135" s="14">
        <v>10.004776442466666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44.719393827199966</v>
      </c>
      <c r="BG135" s="14">
        <v>0.19389054</v>
      </c>
      <c r="BH135" s="14">
        <v>0</v>
      </c>
      <c r="BI135" s="14">
        <v>0</v>
      </c>
      <c r="BJ135" s="14">
        <v>2.1625077836333326</v>
      </c>
      <c r="BK135" s="15">
        <f t="shared" si="3"/>
        <v>113.99885946099998</v>
      </c>
    </row>
    <row r="136" spans="1:63">
      <c r="A136" s="12"/>
      <c r="B136" s="13" t="s">
        <v>140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2.0286917598000005</v>
      </c>
      <c r="I136" s="14">
        <v>0</v>
      </c>
      <c r="J136" s="14">
        <v>0</v>
      </c>
      <c r="K136" s="14">
        <v>0</v>
      </c>
      <c r="L136" s="14">
        <v>1.2223531242000003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0.4952298180666666</v>
      </c>
      <c r="S136" s="14">
        <v>0</v>
      </c>
      <c r="T136" s="14">
        <v>0</v>
      </c>
      <c r="U136" s="14">
        <v>0</v>
      </c>
      <c r="V136" s="14">
        <v>0.63277157500000003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6.401714E-2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17.05455560650001</v>
      </c>
      <c r="AW136" s="14">
        <v>10.632078427533319</v>
      </c>
      <c r="AX136" s="14">
        <v>0</v>
      </c>
      <c r="AY136" s="14">
        <v>0</v>
      </c>
      <c r="AZ136" s="14">
        <v>18.914581807099999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2.0017986723666654</v>
      </c>
      <c r="BG136" s="14">
        <v>0</v>
      </c>
      <c r="BH136" s="14">
        <v>5.334761666666666E-2</v>
      </c>
      <c r="BI136" s="14">
        <v>0</v>
      </c>
      <c r="BJ136" s="14">
        <v>1.4088528137666665</v>
      </c>
      <c r="BK136" s="15">
        <f t="shared" si="3"/>
        <v>54.508278361000002</v>
      </c>
    </row>
    <row r="137" spans="1:63">
      <c r="A137" s="12"/>
      <c r="B137" s="13" t="s">
        <v>141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1.3543869783</v>
      </c>
      <c r="I137" s="14">
        <v>0</v>
      </c>
      <c r="J137" s="14">
        <v>0</v>
      </c>
      <c r="K137" s="14">
        <v>0</v>
      </c>
      <c r="L137" s="14">
        <v>1.4341271040000001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0.2820525009</v>
      </c>
      <c r="S137" s="14">
        <v>0</v>
      </c>
      <c r="T137" s="14">
        <v>0</v>
      </c>
      <c r="U137" s="14">
        <v>0</v>
      </c>
      <c r="V137" s="14">
        <v>0.76766713600000003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1.0670956666666669E-3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5.3354783333333335</v>
      </c>
      <c r="AS137" s="14">
        <v>0</v>
      </c>
      <c r="AT137" s="14">
        <v>0</v>
      </c>
      <c r="AU137" s="14">
        <v>0</v>
      </c>
      <c r="AV137" s="14">
        <v>9.9057841660000001</v>
      </c>
      <c r="AW137" s="14">
        <v>8.5441128230666674</v>
      </c>
      <c r="AX137" s="14">
        <v>0</v>
      </c>
      <c r="AY137" s="14">
        <v>0</v>
      </c>
      <c r="AZ137" s="14">
        <v>3.7082048131333334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3.7470848582999978</v>
      </c>
      <c r="BG137" s="14">
        <v>6.5010711966666662E-2</v>
      </c>
      <c r="BH137" s="14">
        <v>0</v>
      </c>
      <c r="BI137" s="14">
        <v>0</v>
      </c>
      <c r="BJ137" s="14">
        <v>0.34147061333333328</v>
      </c>
      <c r="BK137" s="15">
        <f t="shared" si="3"/>
        <v>35.486447134000002</v>
      </c>
    </row>
    <row r="138" spans="1:63">
      <c r="A138" s="12"/>
      <c r="B138" s="13" t="s">
        <v>142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4.8370857649999977</v>
      </c>
      <c r="I138" s="14">
        <v>24.081585</v>
      </c>
      <c r="J138" s="14">
        <v>0.26757316666666664</v>
      </c>
      <c r="K138" s="14">
        <v>0</v>
      </c>
      <c r="L138" s="14">
        <v>0.40135975000000002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0.36404073399999992</v>
      </c>
      <c r="S138" s="14">
        <v>0</v>
      </c>
      <c r="T138" s="14">
        <v>0</v>
      </c>
      <c r="U138" s="14">
        <v>0</v>
      </c>
      <c r="V138" s="14">
        <v>0.2064938449666667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5.3061966666666661E-2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10.861915936366668</v>
      </c>
      <c r="AW138" s="14">
        <v>5.961524846566661</v>
      </c>
      <c r="AX138" s="14">
        <v>0</v>
      </c>
      <c r="AY138" s="14">
        <v>0</v>
      </c>
      <c r="AZ138" s="14">
        <v>5.0696730372999994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3.2925975157333349</v>
      </c>
      <c r="BG138" s="14">
        <v>2.1224786666666665E-2</v>
      </c>
      <c r="BH138" s="14">
        <v>0</v>
      </c>
      <c r="BI138" s="14">
        <v>0</v>
      </c>
      <c r="BJ138" s="14">
        <v>0.56978405906666674</v>
      </c>
      <c r="BK138" s="15">
        <f t="shared" si="3"/>
        <v>55.987920408999997</v>
      </c>
    </row>
    <row r="139" spans="1:63">
      <c r="A139" s="12"/>
      <c r="B139" s="13" t="s">
        <v>143</v>
      </c>
      <c r="C139" s="14">
        <v>0</v>
      </c>
      <c r="D139" s="14">
        <v>1.6010071966666666</v>
      </c>
      <c r="E139" s="14">
        <v>0</v>
      </c>
      <c r="F139" s="14">
        <v>0</v>
      </c>
      <c r="G139" s="14">
        <v>0</v>
      </c>
      <c r="H139" s="14">
        <v>4.3437843983333337</v>
      </c>
      <c r="I139" s="14">
        <v>16.964314666666667</v>
      </c>
      <c r="J139" s="14">
        <v>0</v>
      </c>
      <c r="K139" s="14">
        <v>0</v>
      </c>
      <c r="L139" s="14">
        <v>1.0761737116666668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0.19774319883333336</v>
      </c>
      <c r="S139" s="14">
        <v>0</v>
      </c>
      <c r="T139" s="14">
        <v>11.185844983333332</v>
      </c>
      <c r="U139" s="14">
        <v>0</v>
      </c>
      <c r="V139" s="14">
        <v>1.0761737116666668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4.5835120728000005</v>
      </c>
      <c r="AW139" s="14">
        <v>0</v>
      </c>
      <c r="AX139" s="14">
        <v>0</v>
      </c>
      <c r="AY139" s="14">
        <v>0</v>
      </c>
      <c r="AZ139" s="14">
        <v>2.1508078114666671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3.1490536589333327</v>
      </c>
      <c r="BG139" s="14">
        <v>0</v>
      </c>
      <c r="BH139" s="14">
        <v>0</v>
      </c>
      <c r="BI139" s="14">
        <v>0</v>
      </c>
      <c r="BJ139" s="14">
        <v>2.8514780576333334</v>
      </c>
      <c r="BK139" s="15">
        <f t="shared" si="3"/>
        <v>49.179893468000003</v>
      </c>
    </row>
    <row r="140" spans="1:63">
      <c r="A140" s="12"/>
      <c r="B140" s="13" t="s">
        <v>144</v>
      </c>
      <c r="C140" s="14">
        <v>0</v>
      </c>
      <c r="D140" s="14">
        <v>1.8557373333333331</v>
      </c>
      <c r="E140" s="14">
        <v>0</v>
      </c>
      <c r="F140" s="14">
        <v>0</v>
      </c>
      <c r="G140" s="14">
        <v>0</v>
      </c>
      <c r="H140" s="14">
        <v>2.5499436706333327</v>
      </c>
      <c r="I140" s="14">
        <v>19.087584</v>
      </c>
      <c r="J140" s="14">
        <v>0</v>
      </c>
      <c r="K140" s="14">
        <v>0</v>
      </c>
      <c r="L140" s="14">
        <v>0.73558037943333332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0.69610834233333319</v>
      </c>
      <c r="S140" s="14">
        <v>0</v>
      </c>
      <c r="T140" s="14">
        <v>11.399529333333334</v>
      </c>
      <c r="U140" s="14">
        <v>0</v>
      </c>
      <c r="V140" s="14">
        <v>7.423118993333333E-2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4.1943651234666746</v>
      </c>
      <c r="AW140" s="14">
        <v>0</v>
      </c>
      <c r="AX140" s="14">
        <v>0</v>
      </c>
      <c r="AY140" s="14">
        <v>0</v>
      </c>
      <c r="AZ140" s="14">
        <v>1.4407132390333335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1.9272103678333328</v>
      </c>
      <c r="BG140" s="14">
        <v>0</v>
      </c>
      <c r="BH140" s="14">
        <v>0</v>
      </c>
      <c r="BI140" s="14">
        <v>0</v>
      </c>
      <c r="BJ140" s="14">
        <v>0.13900200666666668</v>
      </c>
      <c r="BK140" s="15">
        <f t="shared" si="3"/>
        <v>44.100004986000009</v>
      </c>
    </row>
    <row r="141" spans="1:63">
      <c r="A141" s="12"/>
      <c r="B141" s="13" t="s">
        <v>145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2.2415023243333336</v>
      </c>
      <c r="I141" s="14">
        <v>4.3256496219999994</v>
      </c>
      <c r="J141" s="14">
        <v>0.31853090000000001</v>
      </c>
      <c r="K141" s="14">
        <v>0</v>
      </c>
      <c r="L141" s="14">
        <v>0.59618366783333332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0.17683520653333332</v>
      </c>
      <c r="S141" s="14">
        <v>0</v>
      </c>
      <c r="T141" s="14">
        <v>5.3088483333333339E-2</v>
      </c>
      <c r="U141" s="14">
        <v>0</v>
      </c>
      <c r="V141" s="14">
        <v>2.8684040166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3.7949135999999981E-2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6.122499098566669</v>
      </c>
      <c r="AW141" s="14">
        <v>0.47436420000000001</v>
      </c>
      <c r="AX141" s="14">
        <v>0</v>
      </c>
      <c r="AY141" s="14">
        <v>0</v>
      </c>
      <c r="AZ141" s="14">
        <v>1.8095756014666664</v>
      </c>
      <c r="BA141" s="14">
        <v>0</v>
      </c>
      <c r="BB141" s="14">
        <v>0</v>
      </c>
      <c r="BC141" s="14">
        <v>0</v>
      </c>
      <c r="BD141" s="14">
        <v>0</v>
      </c>
      <c r="BE141" s="14">
        <v>0</v>
      </c>
      <c r="BF141" s="14">
        <v>4.3563075759333323</v>
      </c>
      <c r="BG141" s="14">
        <v>1.8817861299999999E-2</v>
      </c>
      <c r="BH141" s="14">
        <v>2.6353566666666668E-2</v>
      </c>
      <c r="BI141" s="14">
        <v>0</v>
      </c>
      <c r="BJ141" s="14">
        <v>1.0755932734333336</v>
      </c>
      <c r="BK141" s="15">
        <f t="shared" si="3"/>
        <v>24.501654534000004</v>
      </c>
    </row>
    <row r="142" spans="1:63">
      <c r="A142" s="12"/>
      <c r="B142" s="13" t="s">
        <v>146</v>
      </c>
      <c r="C142" s="14">
        <v>0</v>
      </c>
      <c r="D142" s="14">
        <v>3.1462330000000005</v>
      </c>
      <c r="E142" s="14">
        <v>0</v>
      </c>
      <c r="F142" s="14">
        <v>0</v>
      </c>
      <c r="G142" s="14">
        <v>0</v>
      </c>
      <c r="H142" s="14">
        <v>2.5525482768333339</v>
      </c>
      <c r="I142" s="14">
        <v>13.86383298653333</v>
      </c>
      <c r="J142" s="14">
        <v>0</v>
      </c>
      <c r="K142" s="14">
        <v>0</v>
      </c>
      <c r="L142" s="14">
        <v>0.89280137199999998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0.79416707546666665</v>
      </c>
      <c r="S142" s="14">
        <v>0.10487443333333332</v>
      </c>
      <c r="T142" s="14">
        <v>10.749629416666666</v>
      </c>
      <c r="U142" s="14">
        <v>0</v>
      </c>
      <c r="V142" s="14">
        <v>2.3009053505333332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0.11458377333333333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4.0897182464999968</v>
      </c>
      <c r="AW142" s="14">
        <v>4.0098501550000005</v>
      </c>
      <c r="AX142" s="14">
        <v>0</v>
      </c>
      <c r="AY142" s="14">
        <v>0</v>
      </c>
      <c r="AZ142" s="14">
        <v>2.2624551255000003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2.6843693860999998</v>
      </c>
      <c r="BG142" s="14">
        <v>0.35416802666666664</v>
      </c>
      <c r="BH142" s="14">
        <v>2.6041766666666667E-2</v>
      </c>
      <c r="BI142" s="14">
        <v>0</v>
      </c>
      <c r="BJ142" s="14">
        <v>0.43288129786666668</v>
      </c>
      <c r="BK142" s="15">
        <f t="shared" si="3"/>
        <v>48.379059688999995</v>
      </c>
    </row>
    <row r="143" spans="1:63">
      <c r="A143" s="12"/>
      <c r="B143" s="13" t="s">
        <v>147</v>
      </c>
      <c r="C143" s="14">
        <v>0</v>
      </c>
      <c r="D143" s="14">
        <v>3.6652070000000001</v>
      </c>
      <c r="E143" s="14">
        <v>0</v>
      </c>
      <c r="F143" s="14">
        <v>0</v>
      </c>
      <c r="G143" s="14">
        <v>0</v>
      </c>
      <c r="H143" s="14">
        <v>1.2861060443333334</v>
      </c>
      <c r="I143" s="14">
        <v>19.163796600000001</v>
      </c>
      <c r="J143" s="14">
        <v>0</v>
      </c>
      <c r="K143" s="14">
        <v>0</v>
      </c>
      <c r="L143" s="14">
        <v>1.5813614140333334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0.84966449626666662</v>
      </c>
      <c r="S143" s="14">
        <v>0</v>
      </c>
      <c r="T143" s="14">
        <v>4.9218494000000002</v>
      </c>
      <c r="U143" s="14">
        <v>0</v>
      </c>
      <c r="V143" s="14">
        <v>0.28413960876666672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4.5683939060333483</v>
      </c>
      <c r="AW143" s="14">
        <v>0.84817620499999991</v>
      </c>
      <c r="AX143" s="14">
        <v>0</v>
      </c>
      <c r="AY143" s="14">
        <v>0</v>
      </c>
      <c r="AZ143" s="14">
        <v>2.9160950658666662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2.8951986601333322</v>
      </c>
      <c r="BG143" s="14">
        <v>0.7927318163</v>
      </c>
      <c r="BH143" s="14">
        <v>0</v>
      </c>
      <c r="BI143" s="14">
        <v>0</v>
      </c>
      <c r="BJ143" s="14">
        <v>1.0590997812666667</v>
      </c>
      <c r="BK143" s="15">
        <f t="shared" si="3"/>
        <v>44.831819998000007</v>
      </c>
    </row>
    <row r="144" spans="1:63">
      <c r="A144" s="12"/>
      <c r="B144" s="13" t="s">
        <v>148</v>
      </c>
      <c r="C144" s="14">
        <v>0</v>
      </c>
      <c r="D144" s="14">
        <v>2.9860343</v>
      </c>
      <c r="E144" s="14">
        <v>0</v>
      </c>
      <c r="F144" s="14">
        <v>0</v>
      </c>
      <c r="G144" s="14">
        <v>0</v>
      </c>
      <c r="H144" s="14">
        <v>1.4558214314666664</v>
      </c>
      <c r="I144" s="14">
        <v>0</v>
      </c>
      <c r="J144" s="14">
        <v>0</v>
      </c>
      <c r="K144" s="14">
        <v>0</v>
      </c>
      <c r="L144" s="14">
        <v>0.98519593063333344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0.24407990166666668</v>
      </c>
      <c r="S144" s="14">
        <v>0.20954626666666668</v>
      </c>
      <c r="T144" s="14">
        <v>0</v>
      </c>
      <c r="U144" s="14">
        <v>0</v>
      </c>
      <c r="V144" s="14">
        <v>3.6670596666666673E-2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0.20836666666666667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7.1121820766000141</v>
      </c>
      <c r="AW144" s="14">
        <v>11.991097824966666</v>
      </c>
      <c r="AX144" s="14">
        <v>0</v>
      </c>
      <c r="AY144" s="14">
        <v>0</v>
      </c>
      <c r="AZ144" s="14">
        <v>2.1675990353666665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1.5349471487666668</v>
      </c>
      <c r="BG144" s="14">
        <v>7.4015296385333329</v>
      </c>
      <c r="BH144" s="14">
        <v>0</v>
      </c>
      <c r="BI144" s="14">
        <v>0</v>
      </c>
      <c r="BJ144" s="14">
        <v>0.22816149999999999</v>
      </c>
      <c r="BK144" s="15">
        <f t="shared" si="3"/>
        <v>36.561232318000009</v>
      </c>
    </row>
    <row r="145" spans="1:63">
      <c r="A145" s="12"/>
      <c r="B145" s="13" t="s">
        <v>149</v>
      </c>
      <c r="C145" s="14">
        <v>0</v>
      </c>
      <c r="D145" s="14">
        <v>3.2630362333333331</v>
      </c>
      <c r="E145" s="14">
        <v>0</v>
      </c>
      <c r="F145" s="14">
        <v>0</v>
      </c>
      <c r="G145" s="14">
        <v>0</v>
      </c>
      <c r="H145" s="14">
        <v>5.8338784544999998</v>
      </c>
      <c r="I145" s="14">
        <v>21.412604626533334</v>
      </c>
      <c r="J145" s="14">
        <v>1.5788884999999999</v>
      </c>
      <c r="K145" s="14">
        <v>0</v>
      </c>
      <c r="L145" s="14">
        <v>12.304551029566667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3.8451915373666665</v>
      </c>
      <c r="S145" s="14">
        <v>7.4839314899999998</v>
      </c>
      <c r="T145" s="14">
        <v>4.2103693333333334</v>
      </c>
      <c r="U145" s="14">
        <v>0</v>
      </c>
      <c r="V145" s="14">
        <v>15.963652153566665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0.37696464000000002</v>
      </c>
      <c r="AC145" s="14">
        <v>0.14659736000000001</v>
      </c>
      <c r="AD145" s="14">
        <v>0</v>
      </c>
      <c r="AE145" s="14">
        <v>0</v>
      </c>
      <c r="AF145" s="14">
        <v>5.2356199999999999E-2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4.1884959999999999E-3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40.916012703599932</v>
      </c>
      <c r="AW145" s="14">
        <v>25.403249182466666</v>
      </c>
      <c r="AX145" s="14">
        <v>0</v>
      </c>
      <c r="AY145" s="14">
        <v>0</v>
      </c>
      <c r="AZ145" s="14">
        <v>13.859748295066671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23.697960069800054</v>
      </c>
      <c r="BG145" s="14">
        <v>2.9368801677333338</v>
      </c>
      <c r="BH145" s="14">
        <v>1.5183297999999998</v>
      </c>
      <c r="BI145" s="14">
        <v>0</v>
      </c>
      <c r="BJ145" s="14">
        <v>4.8810095791333339</v>
      </c>
      <c r="BK145" s="15">
        <f t="shared" si="3"/>
        <v>189.68939985200001</v>
      </c>
    </row>
    <row r="146" spans="1:63">
      <c r="A146" s="12"/>
      <c r="B146" s="13" t="s">
        <v>150</v>
      </c>
      <c r="C146" s="14">
        <v>0</v>
      </c>
      <c r="D146" s="14">
        <v>0.74271798333333328</v>
      </c>
      <c r="E146" s="14">
        <v>0</v>
      </c>
      <c r="F146" s="14">
        <v>0</v>
      </c>
      <c r="G146" s="14">
        <v>0</v>
      </c>
      <c r="H146" s="14">
        <v>1.5140326410333329</v>
      </c>
      <c r="I146" s="14">
        <v>101.99405858013333</v>
      </c>
      <c r="J146" s="14">
        <v>0</v>
      </c>
      <c r="K146" s="14">
        <v>0</v>
      </c>
      <c r="L146" s="14">
        <v>1.5241409883333337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0.25890657783333332</v>
      </c>
      <c r="S146" s="14">
        <v>5.230408333333334</v>
      </c>
      <c r="T146" s="14">
        <v>0</v>
      </c>
      <c r="U146" s="14">
        <v>0</v>
      </c>
      <c r="V146" s="14">
        <v>3.3997654166666669E-2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1.6422017523000401</v>
      </c>
      <c r="AW146" s="14">
        <v>5.3832743999999995</v>
      </c>
      <c r="AX146" s="14">
        <v>0</v>
      </c>
      <c r="AY146" s="14">
        <v>0</v>
      </c>
      <c r="AZ146" s="14">
        <v>3.2990292178666669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0.41812157766666663</v>
      </c>
      <c r="BG146" s="14">
        <v>5.2264799999999996</v>
      </c>
      <c r="BH146" s="14">
        <v>0</v>
      </c>
      <c r="BI146" s="14">
        <v>0</v>
      </c>
      <c r="BJ146" s="14">
        <v>5.5400688000000003E-2</v>
      </c>
      <c r="BK146" s="15">
        <f t="shared" si="3"/>
        <v>127.32277039400002</v>
      </c>
    </row>
    <row r="147" spans="1:63">
      <c r="A147" s="12"/>
      <c r="B147" s="13" t="s">
        <v>151</v>
      </c>
      <c r="C147" s="14">
        <v>0</v>
      </c>
      <c r="D147" s="14">
        <v>14.300776966666668</v>
      </c>
      <c r="E147" s="14">
        <v>0</v>
      </c>
      <c r="F147" s="14">
        <v>0</v>
      </c>
      <c r="G147" s="14">
        <v>0</v>
      </c>
      <c r="H147" s="14">
        <v>10.679105718933336</v>
      </c>
      <c r="I147" s="14">
        <v>5.219261666666667E-2</v>
      </c>
      <c r="J147" s="14">
        <v>0</v>
      </c>
      <c r="K147" s="14">
        <v>0</v>
      </c>
      <c r="L147" s="14">
        <v>1.9792274205333329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2.2072830114666666</v>
      </c>
      <c r="S147" s="14">
        <v>1.5657785E-2</v>
      </c>
      <c r="T147" s="14">
        <v>3.1319495416333334</v>
      </c>
      <c r="U147" s="14">
        <v>0</v>
      </c>
      <c r="V147" s="14">
        <v>8.8064602101666658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0.22857948666666664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1.5584964999999999E-2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24.932472186366653</v>
      </c>
      <c r="AW147" s="14">
        <v>26.806139799999997</v>
      </c>
      <c r="AX147" s="14">
        <v>0</v>
      </c>
      <c r="AY147" s="14">
        <v>0</v>
      </c>
      <c r="AZ147" s="14">
        <v>16.517193534733337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11.976518161633342</v>
      </c>
      <c r="BG147" s="14">
        <v>2.0530335910666668</v>
      </c>
      <c r="BH147" s="14">
        <v>1.40264685</v>
      </c>
      <c r="BI147" s="14">
        <v>0</v>
      </c>
      <c r="BJ147" s="14">
        <v>7.1280630624666657</v>
      </c>
      <c r="BK147" s="15">
        <f t="shared" si="3"/>
        <v>132.23288490899998</v>
      </c>
    </row>
    <row r="148" spans="1:63">
      <c r="A148" s="12"/>
      <c r="B148" s="13" t="s">
        <v>152</v>
      </c>
      <c r="C148" s="14">
        <v>0</v>
      </c>
      <c r="D148" s="14">
        <v>3.1229079999999998</v>
      </c>
      <c r="E148" s="14">
        <v>0</v>
      </c>
      <c r="F148" s="14">
        <v>0</v>
      </c>
      <c r="G148" s="14">
        <v>0</v>
      </c>
      <c r="H148" s="14">
        <v>13.284746784866671</v>
      </c>
      <c r="I148" s="14">
        <v>63.499129333333329</v>
      </c>
      <c r="J148" s="14">
        <v>0</v>
      </c>
      <c r="K148" s="14">
        <v>0</v>
      </c>
      <c r="L148" s="14">
        <v>6.8979832873333313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0.24590867566666663</v>
      </c>
      <c r="S148" s="14">
        <v>11.606808066666666</v>
      </c>
      <c r="T148" s="14">
        <v>5.2048466666666666</v>
      </c>
      <c r="U148" s="14">
        <v>0</v>
      </c>
      <c r="V148" s="14">
        <v>3.1229079999999998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7.7709824999999996E-2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15.342605412400001</v>
      </c>
      <c r="AW148" s="14">
        <v>5.5951073999999998</v>
      </c>
      <c r="AX148" s="14">
        <v>0</v>
      </c>
      <c r="AY148" s="14">
        <v>0</v>
      </c>
      <c r="AZ148" s="14">
        <v>4.9739468654999994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0.75295041056666645</v>
      </c>
      <c r="BG148" s="14">
        <v>0</v>
      </c>
      <c r="BH148" s="14">
        <v>0</v>
      </c>
      <c r="BI148" s="14">
        <v>0</v>
      </c>
      <c r="BJ148" s="14">
        <v>0.17614227000000002</v>
      </c>
      <c r="BK148" s="15">
        <f t="shared" si="3"/>
        <v>133.90370099800001</v>
      </c>
    </row>
    <row r="149" spans="1:63">
      <c r="A149" s="12"/>
      <c r="B149" s="13" t="s">
        <v>153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3.4428374982999999</v>
      </c>
      <c r="I149" s="14">
        <v>1.0388326666666665</v>
      </c>
      <c r="J149" s="14">
        <v>0</v>
      </c>
      <c r="K149" s="14">
        <v>0</v>
      </c>
      <c r="L149" s="14">
        <v>0.97882337553333332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0.24115488456666667</v>
      </c>
      <c r="S149" s="14">
        <v>0</v>
      </c>
      <c r="T149" s="14">
        <v>0.13504824666666665</v>
      </c>
      <c r="U149" s="14">
        <v>0</v>
      </c>
      <c r="V149" s="14">
        <v>3.2715818066666673E-2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2.5859308333333334E-2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5.9105282205666656</v>
      </c>
      <c r="AW149" s="14">
        <v>0</v>
      </c>
      <c r="AX149" s="14">
        <v>0</v>
      </c>
      <c r="AY149" s="14">
        <v>0</v>
      </c>
      <c r="AZ149" s="14">
        <v>6.8054597957999992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1.5577615312000008</v>
      </c>
      <c r="BG149" s="14">
        <v>0.2171037284</v>
      </c>
      <c r="BH149" s="14">
        <v>0</v>
      </c>
      <c r="BI149" s="14">
        <v>0</v>
      </c>
      <c r="BJ149" s="14">
        <v>1.4970094268999998</v>
      </c>
      <c r="BK149" s="15">
        <f t="shared" si="3"/>
        <v>21.883134501000001</v>
      </c>
    </row>
    <row r="150" spans="1:63">
      <c r="A150" s="12"/>
      <c r="B150" s="13" t="s">
        <v>154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1.3376385033</v>
      </c>
      <c r="I150" s="14">
        <v>0</v>
      </c>
      <c r="J150" s="14">
        <v>0</v>
      </c>
      <c r="K150" s="14">
        <v>0</v>
      </c>
      <c r="L150" s="14">
        <v>0.93836973623333353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0.3551163691</v>
      </c>
      <c r="S150" s="14">
        <v>0</v>
      </c>
      <c r="T150" s="14">
        <v>2.5947241666666665</v>
      </c>
      <c r="U150" s="14">
        <v>0</v>
      </c>
      <c r="V150" s="14">
        <v>7.4906701150000004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5.5880418835333314</v>
      </c>
      <c r="AW150" s="14">
        <v>2.0805314183000001</v>
      </c>
      <c r="AX150" s="14">
        <v>0</v>
      </c>
      <c r="AY150" s="14">
        <v>0</v>
      </c>
      <c r="AZ150" s="14">
        <v>4.5825601894333339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1.3597406519666677</v>
      </c>
      <c r="BG150" s="14">
        <v>0.12411430676666659</v>
      </c>
      <c r="BH150" s="14">
        <v>0</v>
      </c>
      <c r="BI150" s="14">
        <v>0</v>
      </c>
      <c r="BJ150" s="14">
        <v>1.0603242416999998</v>
      </c>
      <c r="BK150" s="15">
        <f t="shared" si="3"/>
        <v>27.511831582000003</v>
      </c>
    </row>
    <row r="151" spans="1:63">
      <c r="A151" s="12"/>
      <c r="B151" s="13" t="s">
        <v>155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2.3572944234000004</v>
      </c>
      <c r="I151" s="14">
        <v>3.4224299999999999</v>
      </c>
      <c r="J151" s="14">
        <v>0</v>
      </c>
      <c r="K151" s="14">
        <v>0</v>
      </c>
      <c r="L151" s="14">
        <v>0.67411500000000002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0.46551653709999996</v>
      </c>
      <c r="S151" s="14">
        <v>0</v>
      </c>
      <c r="T151" s="14">
        <v>0</v>
      </c>
      <c r="U151" s="14">
        <v>0</v>
      </c>
      <c r="V151" s="14">
        <v>1.5355183944999999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2.4862342687333352</v>
      </c>
      <c r="AW151" s="14">
        <v>3.2019073333333332</v>
      </c>
      <c r="AX151" s="14">
        <v>0</v>
      </c>
      <c r="AY151" s="14">
        <v>0</v>
      </c>
      <c r="AZ151" s="14">
        <v>5.1585410990666665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1.3921801682000001</v>
      </c>
      <c r="BG151" s="14">
        <v>1.0328733333333333E-2</v>
      </c>
      <c r="BH151" s="14">
        <v>0</v>
      </c>
      <c r="BI151" s="14">
        <v>0</v>
      </c>
      <c r="BJ151" s="14">
        <v>1.0149499773333333</v>
      </c>
      <c r="BK151" s="15">
        <f t="shared" si="3"/>
        <v>21.719015935000002</v>
      </c>
    </row>
    <row r="152" spans="1:63">
      <c r="A152" s="12"/>
      <c r="B152" s="13" t="s">
        <v>156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5.1116072038666687</v>
      </c>
      <c r="I152" s="14">
        <v>6.8314928000000004</v>
      </c>
      <c r="J152" s="14">
        <v>0</v>
      </c>
      <c r="K152" s="14">
        <v>0</v>
      </c>
      <c r="L152" s="14">
        <v>3.3549288707999994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0.13453033256666666</v>
      </c>
      <c r="S152" s="14">
        <v>0</v>
      </c>
      <c r="T152" s="14">
        <v>0</v>
      </c>
      <c r="U152" s="14">
        <v>0</v>
      </c>
      <c r="V152" s="14">
        <v>5.4164478126666671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3.7396937569333311</v>
      </c>
      <c r="AW152" s="14">
        <v>0.97955386666666677</v>
      </c>
      <c r="AX152" s="14">
        <v>0</v>
      </c>
      <c r="AY152" s="14">
        <v>0</v>
      </c>
      <c r="AZ152" s="14">
        <v>1.6310065471999999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1.3605572822999992</v>
      </c>
      <c r="BG152" s="14">
        <v>0</v>
      </c>
      <c r="BH152" s="14">
        <v>0</v>
      </c>
      <c r="BI152" s="14">
        <v>0</v>
      </c>
      <c r="BJ152" s="14">
        <v>0.15466640000000001</v>
      </c>
      <c r="BK152" s="15">
        <f t="shared" si="3"/>
        <v>28.714484872999996</v>
      </c>
    </row>
    <row r="153" spans="1:63">
      <c r="A153" s="12"/>
      <c r="B153" s="13" t="s">
        <v>157</v>
      </c>
      <c r="C153" s="14">
        <v>0</v>
      </c>
      <c r="D153" s="14">
        <v>0.51693350000000005</v>
      </c>
      <c r="E153" s="14">
        <v>0</v>
      </c>
      <c r="F153" s="14">
        <v>0</v>
      </c>
      <c r="G153" s="14">
        <v>0</v>
      </c>
      <c r="H153" s="14">
        <v>12.5050003797</v>
      </c>
      <c r="I153" s="14">
        <v>11.285963169133334</v>
      </c>
      <c r="J153" s="14">
        <v>1.0338670000000001</v>
      </c>
      <c r="K153" s="14">
        <v>0</v>
      </c>
      <c r="L153" s="14">
        <v>3.3372014371999996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1.9053061146666666</v>
      </c>
      <c r="S153" s="14">
        <v>0.51725987016666664</v>
      </c>
      <c r="T153" s="14">
        <v>3.3087007701666673</v>
      </c>
      <c r="U153" s="14">
        <v>0</v>
      </c>
      <c r="V153" s="14">
        <v>14.432259035666668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5.1505266666666667E-2</v>
      </c>
      <c r="AC153" s="14">
        <v>7.2107373333333322E-2</v>
      </c>
      <c r="AD153" s="14">
        <v>0</v>
      </c>
      <c r="AE153" s="14">
        <v>0</v>
      </c>
      <c r="AF153" s="14">
        <v>0.30903160000000002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16.212885375766671</v>
      </c>
      <c r="AW153" s="14">
        <v>7.5300596856333328</v>
      </c>
      <c r="AX153" s="14">
        <v>0</v>
      </c>
      <c r="AY153" s="14">
        <v>0</v>
      </c>
      <c r="AZ153" s="14">
        <v>15.589500382966669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7.4826953295333336</v>
      </c>
      <c r="BG153" s="14">
        <v>3.3066381200000001</v>
      </c>
      <c r="BH153" s="14">
        <v>0.10301053333333333</v>
      </c>
      <c r="BI153" s="14">
        <v>0</v>
      </c>
      <c r="BJ153" s="14">
        <v>1.8149768450666666</v>
      </c>
      <c r="BK153" s="15">
        <f t="shared" si="3"/>
        <v>101.314901789</v>
      </c>
    </row>
    <row r="154" spans="1:63">
      <c r="A154" s="12"/>
      <c r="B154" s="13" t="s">
        <v>158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2.1567500549333332</v>
      </c>
      <c r="I154" s="14">
        <v>0.51337533333333329</v>
      </c>
      <c r="J154" s="14">
        <v>0</v>
      </c>
      <c r="K154" s="14">
        <v>0</v>
      </c>
      <c r="L154" s="14">
        <v>2.1591718341666666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0.5627089571666668</v>
      </c>
      <c r="S154" s="14">
        <v>0</v>
      </c>
      <c r="T154" s="14">
        <v>3.3882772000000001</v>
      </c>
      <c r="U154" s="14">
        <v>0</v>
      </c>
      <c r="V154" s="14">
        <v>1.346092230833333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0.35824156666666668</v>
      </c>
      <c r="AC154" s="14">
        <v>9.2119259999999994E-2</v>
      </c>
      <c r="AD154" s="14">
        <v>0</v>
      </c>
      <c r="AE154" s="14">
        <v>0</v>
      </c>
      <c r="AF154" s="14">
        <v>8.1883786666666666E-2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13.577272370266671</v>
      </c>
      <c r="AW154" s="14">
        <v>7.7226646300000006</v>
      </c>
      <c r="AX154" s="14">
        <v>0</v>
      </c>
      <c r="AY154" s="14">
        <v>0</v>
      </c>
      <c r="AZ154" s="14">
        <v>7.1117762853333319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3.8748551145999981</v>
      </c>
      <c r="BG154" s="14">
        <v>0</v>
      </c>
      <c r="BH154" s="14">
        <v>0</v>
      </c>
      <c r="BI154" s="14">
        <v>0</v>
      </c>
      <c r="BJ154" s="14">
        <v>2.4933582750333336</v>
      </c>
      <c r="BK154" s="15">
        <f t="shared" si="3"/>
        <v>45.438546899000002</v>
      </c>
    </row>
    <row r="155" spans="1:63">
      <c r="A155" s="12"/>
      <c r="B155" s="13" t="s">
        <v>159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5.0837613361333336</v>
      </c>
      <c r="I155" s="14">
        <v>0</v>
      </c>
      <c r="J155" s="14">
        <v>0</v>
      </c>
      <c r="K155" s="14">
        <v>0</v>
      </c>
      <c r="L155" s="14">
        <v>1.0960257052333333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0.70663821809999983</v>
      </c>
      <c r="S155" s="14">
        <v>0</v>
      </c>
      <c r="T155" s="14">
        <v>0</v>
      </c>
      <c r="U155" s="14">
        <v>0</v>
      </c>
      <c r="V155" s="14">
        <v>3.2604703730666671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0.15336985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8.0645283655666695</v>
      </c>
      <c r="AW155" s="14">
        <v>3.5786298333333333</v>
      </c>
      <c r="AX155" s="14">
        <v>0</v>
      </c>
      <c r="AY155" s="14">
        <v>0</v>
      </c>
      <c r="AZ155" s="14">
        <v>4.9634790627333318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1.3831851679000005</v>
      </c>
      <c r="BG155" s="14">
        <v>0</v>
      </c>
      <c r="BH155" s="14">
        <v>0</v>
      </c>
      <c r="BI155" s="14">
        <v>0</v>
      </c>
      <c r="BJ155" s="14">
        <v>0.37835011893333331</v>
      </c>
      <c r="BK155" s="15">
        <f t="shared" si="3"/>
        <v>28.668438031000001</v>
      </c>
    </row>
    <row r="156" spans="1:63">
      <c r="A156" s="12"/>
      <c r="B156" s="13" t="s">
        <v>160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4.6303278143666668</v>
      </c>
      <c r="I156" s="14">
        <v>0</v>
      </c>
      <c r="J156" s="14">
        <v>0</v>
      </c>
      <c r="K156" s="14">
        <v>0</v>
      </c>
      <c r="L156" s="14">
        <v>1.4445992078666665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0.32209437763333332</v>
      </c>
      <c r="S156" s="14">
        <v>0</v>
      </c>
      <c r="T156" s="14">
        <v>2.2976640000000002</v>
      </c>
      <c r="U156" s="14">
        <v>0</v>
      </c>
      <c r="V156" s="14">
        <v>4.4399189282333333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7.8717882372666841</v>
      </c>
      <c r="AW156" s="14">
        <v>14.222210016466665</v>
      </c>
      <c r="AX156" s="14">
        <v>0</v>
      </c>
      <c r="AY156" s="14">
        <v>0</v>
      </c>
      <c r="AZ156" s="14">
        <v>24.44091240403333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3.1156719748333317</v>
      </c>
      <c r="BG156" s="14">
        <v>0.15290167756666662</v>
      </c>
      <c r="BH156" s="14">
        <v>0</v>
      </c>
      <c r="BI156" s="14">
        <v>0</v>
      </c>
      <c r="BJ156" s="14">
        <v>1.4203139757333334</v>
      </c>
      <c r="BK156" s="15">
        <f t="shared" si="3"/>
        <v>64.358402614000013</v>
      </c>
    </row>
    <row r="157" spans="1:63">
      <c r="A157" s="12"/>
      <c r="B157" s="13" t="s">
        <v>161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1.4132771543333333</v>
      </c>
      <c r="I157" s="14">
        <v>0</v>
      </c>
      <c r="J157" s="14">
        <v>0</v>
      </c>
      <c r="K157" s="14">
        <v>0</v>
      </c>
      <c r="L157" s="14">
        <v>0.10214723333333334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7.9473713666666675E-3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0</v>
      </c>
      <c r="AV157" s="14">
        <v>183.40743092103338</v>
      </c>
      <c r="AW157" s="14">
        <v>100.42860352829999</v>
      </c>
      <c r="AX157" s="14">
        <v>0</v>
      </c>
      <c r="AY157" s="14">
        <v>0</v>
      </c>
      <c r="AZ157" s="14">
        <v>8.7011981933333331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0.5159150803</v>
      </c>
      <c r="BG157" s="14">
        <v>0</v>
      </c>
      <c r="BH157" s="14">
        <v>0</v>
      </c>
      <c r="BI157" s="14">
        <v>0</v>
      </c>
      <c r="BJ157" s="14">
        <v>0</v>
      </c>
      <c r="BK157" s="15">
        <f t="shared" si="3"/>
        <v>294.57651948199998</v>
      </c>
    </row>
    <row r="158" spans="1:63">
      <c r="A158" s="12"/>
      <c r="B158" s="13" t="s">
        <v>162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5.0201754043333331</v>
      </c>
      <c r="I158" s="14">
        <v>0</v>
      </c>
      <c r="J158" s="14">
        <v>0</v>
      </c>
      <c r="K158" s="14">
        <v>0</v>
      </c>
      <c r="L158" s="14">
        <v>3.5184316261666666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0.25934979653333329</v>
      </c>
      <c r="S158" s="14">
        <v>5.0899883333333333</v>
      </c>
      <c r="T158" s="14">
        <v>0.20359953333333333</v>
      </c>
      <c r="U158" s="14">
        <v>0</v>
      </c>
      <c r="V158" s="14">
        <v>3.1743203242000004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0.12192528000000001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7.2068392143000093</v>
      </c>
      <c r="AW158" s="14">
        <v>5.2326265999999997</v>
      </c>
      <c r="AX158" s="14">
        <v>0</v>
      </c>
      <c r="AY158" s="14">
        <v>0</v>
      </c>
      <c r="AZ158" s="14">
        <v>14.749091417666667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4.6347204509333322</v>
      </c>
      <c r="BG158" s="14">
        <v>0.20297034656666665</v>
      </c>
      <c r="BH158" s="14">
        <v>5.0802199999999999E-2</v>
      </c>
      <c r="BI158" s="14">
        <v>0</v>
      </c>
      <c r="BJ158" s="14">
        <v>0.69284363863333331</v>
      </c>
      <c r="BK158" s="15">
        <f t="shared" si="3"/>
        <v>50.157684166000003</v>
      </c>
    </row>
    <row r="159" spans="1:63">
      <c r="A159" s="12"/>
      <c r="B159" s="13" t="s">
        <v>163</v>
      </c>
      <c r="C159" s="14">
        <v>0</v>
      </c>
      <c r="D159" s="14">
        <v>8.3268954999999991</v>
      </c>
      <c r="E159" s="14">
        <v>0</v>
      </c>
      <c r="F159" s="14">
        <v>0</v>
      </c>
      <c r="G159" s="14">
        <v>0</v>
      </c>
      <c r="H159" s="14">
        <v>5.9693534774333337</v>
      </c>
      <c r="I159" s="14">
        <v>0</v>
      </c>
      <c r="J159" s="14">
        <v>0</v>
      </c>
      <c r="K159" s="14">
        <v>0</v>
      </c>
      <c r="L159" s="14">
        <v>1.0019764457666669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0.26270164213333336</v>
      </c>
      <c r="S159" s="14">
        <v>0</v>
      </c>
      <c r="T159" s="14">
        <v>2.0186413333333331</v>
      </c>
      <c r="U159" s="14">
        <v>0</v>
      </c>
      <c r="V159" s="14">
        <v>0.50466033333333327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1.7133982666666669E-2</v>
      </c>
      <c r="AC159" s="14">
        <v>9.0709319999999996E-2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19.645335234566659</v>
      </c>
      <c r="AW159" s="14">
        <v>7.2996884857333342</v>
      </c>
      <c r="AX159" s="14">
        <v>0</v>
      </c>
      <c r="AY159" s="14">
        <v>0</v>
      </c>
      <c r="AZ159" s="14">
        <v>11.692917806000001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2.7534330479666669</v>
      </c>
      <c r="BG159" s="14">
        <v>0</v>
      </c>
      <c r="BH159" s="14">
        <v>5.0394066666666668E-2</v>
      </c>
      <c r="BI159" s="14">
        <v>0</v>
      </c>
      <c r="BJ159" s="14">
        <v>0.56296549539999985</v>
      </c>
      <c r="BK159" s="15">
        <f t="shared" si="3"/>
        <v>60.196806170999999</v>
      </c>
    </row>
    <row r="160" spans="1:63">
      <c r="A160" s="12"/>
      <c r="B160" s="13" t="s">
        <v>164</v>
      </c>
      <c r="C160" s="14">
        <v>0</v>
      </c>
      <c r="D160" s="14">
        <v>10.555636</v>
      </c>
      <c r="E160" s="14">
        <v>0</v>
      </c>
      <c r="F160" s="14">
        <v>0</v>
      </c>
      <c r="G160" s="14">
        <v>0</v>
      </c>
      <c r="H160" s="14">
        <v>1.4941089340666669</v>
      </c>
      <c r="I160" s="14">
        <v>5.0264933333333337</v>
      </c>
      <c r="J160" s="14">
        <v>0</v>
      </c>
      <c r="K160" s="14">
        <v>0</v>
      </c>
      <c r="L160" s="14">
        <v>0.45217328726666667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0.21420882150000006</v>
      </c>
      <c r="S160" s="14">
        <v>0</v>
      </c>
      <c r="T160" s="14">
        <v>3.0158960000000001</v>
      </c>
      <c r="U160" s="14">
        <v>0</v>
      </c>
      <c r="V160" s="14">
        <v>6.1675073199999995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5.2403525174666727</v>
      </c>
      <c r="AW160" s="14">
        <v>3.9569669533333331</v>
      </c>
      <c r="AX160" s="14">
        <v>0</v>
      </c>
      <c r="AY160" s="14">
        <v>0</v>
      </c>
      <c r="AZ160" s="14">
        <v>12.644216736666666</v>
      </c>
      <c r="BA160" s="14">
        <v>0</v>
      </c>
      <c r="BB160" s="14">
        <v>0</v>
      </c>
      <c r="BC160" s="14">
        <v>0</v>
      </c>
      <c r="BD160" s="14">
        <v>0</v>
      </c>
      <c r="BE160" s="14">
        <v>0</v>
      </c>
      <c r="BF160" s="14">
        <v>1.8657923783666657</v>
      </c>
      <c r="BG160" s="14">
        <v>0.12051676</v>
      </c>
      <c r="BH160" s="14">
        <v>0</v>
      </c>
      <c r="BI160" s="14">
        <v>0</v>
      </c>
      <c r="BJ160" s="14">
        <v>9.038757E-2</v>
      </c>
      <c r="BK160" s="15">
        <f t="shared" si="3"/>
        <v>50.844256612000002</v>
      </c>
    </row>
    <row r="161" spans="1:64">
      <c r="A161" s="12"/>
      <c r="B161" s="13" t="s">
        <v>165</v>
      </c>
      <c r="C161" s="14">
        <v>0</v>
      </c>
      <c r="D161" s="14">
        <v>12.0323006666667</v>
      </c>
      <c r="E161" s="14">
        <v>0</v>
      </c>
      <c r="F161" s="14">
        <v>0</v>
      </c>
      <c r="G161" s="14">
        <v>0</v>
      </c>
      <c r="H161" s="14">
        <v>11.507249820766701</v>
      </c>
      <c r="I161" s="14">
        <v>30.265001966666674</v>
      </c>
      <c r="J161" s="14">
        <v>0</v>
      </c>
      <c r="K161" s="14">
        <v>0</v>
      </c>
      <c r="L161" s="14">
        <v>5.2950671484000003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3.2689376559999994</v>
      </c>
      <c r="S161" s="14">
        <v>2.476137126666667</v>
      </c>
      <c r="T161" s="14">
        <v>0.10042364276666667</v>
      </c>
      <c r="U161" s="14">
        <v>0</v>
      </c>
      <c r="V161" s="14">
        <v>9.5609332037333008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5.0101483333333328E-2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24.472633773633302</v>
      </c>
      <c r="AW161" s="14">
        <v>8.6723525436000006</v>
      </c>
      <c r="AX161" s="14">
        <v>1.0020296666666666</v>
      </c>
      <c r="AY161" s="14">
        <v>0</v>
      </c>
      <c r="AZ161" s="14">
        <v>7.0991350886333304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14.3724318377333</v>
      </c>
      <c r="BG161" s="14">
        <v>0.3755796974333333</v>
      </c>
      <c r="BH161" s="14">
        <v>2.3547697166666666</v>
      </c>
      <c r="BI161" s="14">
        <v>0</v>
      </c>
      <c r="BJ161" s="14">
        <v>4.0615098866333303</v>
      </c>
      <c r="BK161" s="15">
        <f t="shared" si="3"/>
        <v>136.966594926</v>
      </c>
    </row>
    <row r="162" spans="1:64">
      <c r="A162" s="12"/>
      <c r="B162" s="13" t="s">
        <v>166</v>
      </c>
      <c r="C162" s="14">
        <v>0</v>
      </c>
      <c r="D162" s="14">
        <v>3.8339466666666664</v>
      </c>
      <c r="E162" s="14">
        <v>0</v>
      </c>
      <c r="F162" s="14">
        <v>0</v>
      </c>
      <c r="G162" s="14">
        <v>0</v>
      </c>
      <c r="H162" s="14">
        <v>3.2615545137666699</v>
      </c>
      <c r="I162" s="14">
        <v>5.1343146666666701</v>
      </c>
      <c r="J162" s="14">
        <v>0</v>
      </c>
      <c r="K162" s="14">
        <v>0</v>
      </c>
      <c r="L162" s="14">
        <v>0.76678933333333332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0.12870712309999999</v>
      </c>
      <c r="S162" s="14">
        <v>0</v>
      </c>
      <c r="T162" s="14">
        <v>1.5335786666666666</v>
      </c>
      <c r="U162" s="14">
        <v>0</v>
      </c>
      <c r="V162" s="14">
        <v>0.19908550183333334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8.0488450000000007E-3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2.5276700241999954</v>
      </c>
      <c r="AW162" s="14">
        <v>0.91986799999999991</v>
      </c>
      <c r="AX162" s="14">
        <v>0</v>
      </c>
      <c r="AY162" s="14">
        <v>0</v>
      </c>
      <c r="AZ162" s="14">
        <v>1.08149819013333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0.7353761854666665</v>
      </c>
      <c r="BG162" s="14">
        <v>0</v>
      </c>
      <c r="BH162" s="14">
        <v>0</v>
      </c>
      <c r="BI162" s="14">
        <v>0</v>
      </c>
      <c r="BJ162" s="14">
        <v>0.49617381116666665</v>
      </c>
      <c r="BK162" s="15">
        <f t="shared" si="3"/>
        <v>20.626611528000002</v>
      </c>
    </row>
    <row r="163" spans="1:64">
      <c r="A163" s="12"/>
      <c r="B163" s="13" t="s">
        <v>167</v>
      </c>
      <c r="C163" s="14">
        <v>0</v>
      </c>
      <c r="D163" s="14">
        <v>0.32231087333333303</v>
      </c>
      <c r="E163" s="14">
        <v>0</v>
      </c>
      <c r="F163" s="14">
        <v>0</v>
      </c>
      <c r="G163" s="14">
        <v>0</v>
      </c>
      <c r="H163" s="14">
        <v>0.79609075766666537</v>
      </c>
      <c r="I163" s="14">
        <v>0.75403322730000188</v>
      </c>
      <c r="J163" s="14">
        <v>0</v>
      </c>
      <c r="K163" s="14">
        <v>0</v>
      </c>
      <c r="L163" s="14">
        <v>7.9858786000000001E-2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3.0846387833333329E-2</v>
      </c>
      <c r="S163" s="14">
        <v>0</v>
      </c>
      <c r="T163" s="14">
        <v>0</v>
      </c>
      <c r="U163" s="14">
        <v>0</v>
      </c>
      <c r="V163" s="14">
        <v>4.9100786733333297E-2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2.0012933333333335E-3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0.53632492473333304</v>
      </c>
      <c r="AW163" s="14">
        <v>0.310265133333333</v>
      </c>
      <c r="AX163" s="14">
        <v>0</v>
      </c>
      <c r="AY163" s="14">
        <v>0</v>
      </c>
      <c r="AZ163" s="14">
        <v>0.11516340416666666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0.24703747770000001</v>
      </c>
      <c r="BG163" s="14">
        <v>0</v>
      </c>
      <c r="BH163" s="14">
        <v>0</v>
      </c>
      <c r="BI163" s="14">
        <v>0</v>
      </c>
      <c r="BJ163" s="14">
        <v>4.2019500866666663E-2</v>
      </c>
      <c r="BK163" s="15">
        <f t="shared" si="3"/>
        <v>3.2850525530000003</v>
      </c>
      <c r="BL163" s="26"/>
    </row>
    <row r="164" spans="1:64" ht="15.75" thickBot="1">
      <c r="A164" s="12"/>
      <c r="B164" s="13" t="s">
        <v>168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5.7689999999999998E-2</v>
      </c>
      <c r="I164" s="14">
        <v>0.5</v>
      </c>
      <c r="J164" s="14">
        <v>0</v>
      </c>
      <c r="K164" s="14">
        <v>0</v>
      </c>
      <c r="L164" s="14">
        <v>8.9999999999999993E-3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5.8E-4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1.6320460360000002</v>
      </c>
      <c r="AW164" s="14">
        <v>0.629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1.4999999999999999E-4</v>
      </c>
      <c r="BG164" s="14">
        <v>0</v>
      </c>
      <c r="BH164" s="14">
        <v>0</v>
      </c>
      <c r="BI164" s="14">
        <v>0</v>
      </c>
      <c r="BJ164" s="14">
        <v>0</v>
      </c>
      <c r="BK164" s="15">
        <f t="shared" si="3"/>
        <v>2.8284660360000005</v>
      </c>
    </row>
    <row r="165" spans="1:64" ht="15.75" thickBot="1">
      <c r="A165" s="19"/>
      <c r="B165" s="20" t="s">
        <v>169</v>
      </c>
      <c r="C165" s="21">
        <f t="shared" ref="C165:BK165" si="4">SUM(C21:C164)</f>
        <v>0</v>
      </c>
      <c r="D165" s="21">
        <f t="shared" si="4"/>
        <v>180.78297213333335</v>
      </c>
      <c r="E165" s="21">
        <f t="shared" si="4"/>
        <v>0</v>
      </c>
      <c r="F165" s="21">
        <f t="shared" si="4"/>
        <v>0</v>
      </c>
      <c r="G165" s="21">
        <f t="shared" si="4"/>
        <v>0</v>
      </c>
      <c r="H165" s="21">
        <f t="shared" si="4"/>
        <v>170.55648292096674</v>
      </c>
      <c r="I165" s="21">
        <f t="shared" si="4"/>
        <v>3714.7606073413331</v>
      </c>
      <c r="J165" s="21">
        <f t="shared" si="4"/>
        <v>12.03554461666667</v>
      </c>
      <c r="K165" s="21">
        <f t="shared" si="4"/>
        <v>0</v>
      </c>
      <c r="L165" s="21">
        <f t="shared" si="4"/>
        <v>314.57711455583313</v>
      </c>
      <c r="M165" s="21">
        <f t="shared" si="4"/>
        <v>0</v>
      </c>
      <c r="N165" s="21">
        <f t="shared" si="4"/>
        <v>0</v>
      </c>
      <c r="O165" s="21">
        <f t="shared" si="4"/>
        <v>0</v>
      </c>
      <c r="P165" s="21">
        <f t="shared" si="4"/>
        <v>0</v>
      </c>
      <c r="Q165" s="21">
        <f t="shared" si="4"/>
        <v>0</v>
      </c>
      <c r="R165" s="21">
        <f t="shared" si="4"/>
        <v>43.262667315833347</v>
      </c>
      <c r="S165" s="21">
        <f t="shared" si="4"/>
        <v>748.85055802430008</v>
      </c>
      <c r="T165" s="21">
        <f t="shared" si="4"/>
        <v>120.9593384818</v>
      </c>
      <c r="U165" s="21">
        <f t="shared" si="4"/>
        <v>0</v>
      </c>
      <c r="V165" s="21">
        <f t="shared" si="4"/>
        <v>212.61624658880001</v>
      </c>
      <c r="W165" s="21">
        <f t="shared" si="4"/>
        <v>0</v>
      </c>
      <c r="X165" s="21">
        <f t="shared" si="4"/>
        <v>0</v>
      </c>
      <c r="Y165" s="21">
        <f t="shared" si="4"/>
        <v>0</v>
      </c>
      <c r="Z165" s="21">
        <f t="shared" si="4"/>
        <v>0</v>
      </c>
      <c r="AA165" s="21">
        <f t="shared" si="4"/>
        <v>0</v>
      </c>
      <c r="AB165" s="21">
        <f t="shared" si="4"/>
        <v>3.9713921458333332</v>
      </c>
      <c r="AC165" s="21">
        <f t="shared" si="4"/>
        <v>0.48061845333333331</v>
      </c>
      <c r="AD165" s="21">
        <f t="shared" si="4"/>
        <v>0</v>
      </c>
      <c r="AE165" s="21">
        <f t="shared" si="4"/>
        <v>0</v>
      </c>
      <c r="AF165" s="21">
        <f t="shared" si="4"/>
        <v>13.687491834233338</v>
      </c>
      <c r="AG165" s="21">
        <f t="shared" si="4"/>
        <v>0</v>
      </c>
      <c r="AH165" s="21">
        <f t="shared" si="4"/>
        <v>0</v>
      </c>
      <c r="AI165" s="21">
        <f t="shared" si="4"/>
        <v>0</v>
      </c>
      <c r="AJ165" s="21">
        <f t="shared" si="4"/>
        <v>0</v>
      </c>
      <c r="AK165" s="21">
        <f t="shared" si="4"/>
        <v>0</v>
      </c>
      <c r="AL165" s="21">
        <f t="shared" si="4"/>
        <v>0.12700439923333331</v>
      </c>
      <c r="AM165" s="21">
        <f t="shared" si="4"/>
        <v>0</v>
      </c>
      <c r="AN165" s="21">
        <f t="shared" si="4"/>
        <v>0</v>
      </c>
      <c r="AO165" s="21">
        <f t="shared" si="4"/>
        <v>0</v>
      </c>
      <c r="AP165" s="21">
        <f t="shared" si="4"/>
        <v>0.17373580063333333</v>
      </c>
      <c r="AQ165" s="21">
        <f t="shared" si="4"/>
        <v>0</v>
      </c>
      <c r="AR165" s="21">
        <f t="shared" si="4"/>
        <v>17.222348333333333</v>
      </c>
      <c r="AS165" s="21">
        <f t="shared" si="4"/>
        <v>0</v>
      </c>
      <c r="AT165" s="21">
        <f t="shared" si="4"/>
        <v>0</v>
      </c>
      <c r="AU165" s="21">
        <f t="shared" si="4"/>
        <v>0</v>
      </c>
      <c r="AV165" s="21">
        <f t="shared" si="4"/>
        <v>687.00279185890008</v>
      </c>
      <c r="AW165" s="21">
        <f t="shared" si="4"/>
        <v>1026.4033709479336</v>
      </c>
      <c r="AX165" s="21">
        <f t="shared" si="4"/>
        <v>9.6617903666666667</v>
      </c>
      <c r="AY165" s="21">
        <f t="shared" si="4"/>
        <v>0</v>
      </c>
      <c r="AZ165" s="21">
        <f t="shared" si="4"/>
        <v>1636.8846626074326</v>
      </c>
      <c r="BA165" s="21">
        <f t="shared" si="4"/>
        <v>0</v>
      </c>
      <c r="BB165" s="21">
        <f t="shared" si="4"/>
        <v>0</v>
      </c>
      <c r="BC165" s="21">
        <f t="shared" si="4"/>
        <v>0</v>
      </c>
      <c r="BD165" s="21">
        <f t="shared" si="4"/>
        <v>0</v>
      </c>
      <c r="BE165" s="21">
        <f t="shared" si="4"/>
        <v>0</v>
      </c>
      <c r="BF165" s="21">
        <f t="shared" si="4"/>
        <v>359.37099978103322</v>
      </c>
      <c r="BG165" s="21">
        <f t="shared" si="4"/>
        <v>307.40993574096666</v>
      </c>
      <c r="BH165" s="21">
        <f t="shared" si="4"/>
        <v>6.8240180891333333</v>
      </c>
      <c r="BI165" s="21">
        <f t="shared" si="4"/>
        <v>0</v>
      </c>
      <c r="BJ165" s="21">
        <f t="shared" si="4"/>
        <v>259.88585534546661</v>
      </c>
      <c r="BK165" s="27">
        <f t="shared" si="4"/>
        <v>9847.5075476829988</v>
      </c>
    </row>
    <row r="166" spans="1:64" ht="15.75" thickBot="1">
      <c r="A166" s="28" t="s">
        <v>170</v>
      </c>
      <c r="B166" s="29" t="s">
        <v>171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1"/>
    </row>
    <row r="167" spans="1:64" ht="15.75" thickBot="1">
      <c r="A167" s="32"/>
      <c r="B167" s="20" t="s">
        <v>172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1"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21">
        <v>0</v>
      </c>
      <c r="BI167" s="21">
        <v>0</v>
      </c>
      <c r="BJ167" s="21">
        <v>0</v>
      </c>
      <c r="BK167" s="21">
        <v>0</v>
      </c>
    </row>
    <row r="168" spans="1:64" ht="15.75" thickBot="1">
      <c r="A168" s="28" t="s">
        <v>173</v>
      </c>
      <c r="B168" s="29" t="s">
        <v>174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1"/>
    </row>
    <row r="169" spans="1:64" ht="15.75" thickBot="1">
      <c r="A169" s="32"/>
      <c r="B169" s="20" t="s">
        <v>175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21">
        <v>0</v>
      </c>
      <c r="AZ169" s="21">
        <v>0</v>
      </c>
      <c r="BA169" s="21">
        <v>0</v>
      </c>
      <c r="BB169" s="21">
        <v>0</v>
      </c>
      <c r="BC169" s="21">
        <v>0</v>
      </c>
      <c r="BD169" s="21">
        <v>0</v>
      </c>
      <c r="BE169" s="21">
        <v>0</v>
      </c>
      <c r="BF169" s="21">
        <v>0</v>
      </c>
      <c r="BG169" s="21">
        <v>0</v>
      </c>
      <c r="BH169" s="21">
        <v>0</v>
      </c>
      <c r="BI169" s="21">
        <v>0</v>
      </c>
      <c r="BJ169" s="21">
        <v>0</v>
      </c>
      <c r="BK169" s="21">
        <v>0</v>
      </c>
    </row>
    <row r="170" spans="1:64">
      <c r="A170" s="22" t="s">
        <v>176</v>
      </c>
      <c r="B170" s="23" t="s">
        <v>177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15"/>
    </row>
    <row r="171" spans="1:64">
      <c r="A171" s="33"/>
      <c r="B171" s="34" t="s">
        <v>178</v>
      </c>
      <c r="C171" s="35">
        <v>0</v>
      </c>
      <c r="D171" s="35">
        <v>100.57278466899999</v>
      </c>
      <c r="E171" s="35">
        <v>568.15784293703314</v>
      </c>
      <c r="F171" s="35">
        <v>0</v>
      </c>
      <c r="G171" s="35">
        <v>0</v>
      </c>
      <c r="H171" s="35">
        <v>162.6792436348334</v>
      </c>
      <c r="I171" s="35">
        <v>4962.9352059615985</v>
      </c>
      <c r="J171" s="35">
        <v>473.37281087036661</v>
      </c>
      <c r="K171" s="35">
        <v>0</v>
      </c>
      <c r="L171" s="35">
        <v>309.25467631903342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49.874343439199983</v>
      </c>
      <c r="S171" s="35">
        <v>1008.0430016853663</v>
      </c>
      <c r="T171" s="35">
        <v>419.82566575513329</v>
      </c>
      <c r="U171" s="35">
        <v>0</v>
      </c>
      <c r="V171" s="35">
        <v>76.451115036833357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1.9077289135666666</v>
      </c>
      <c r="AC171" s="35">
        <v>5.1909745898000015</v>
      </c>
      <c r="AD171" s="35">
        <v>0</v>
      </c>
      <c r="AE171" s="35">
        <v>0</v>
      </c>
      <c r="AF171" s="35">
        <v>3.5239454943000004</v>
      </c>
      <c r="AG171" s="35">
        <v>0</v>
      </c>
      <c r="AH171" s="35">
        <v>0</v>
      </c>
      <c r="AI171" s="35">
        <v>0</v>
      </c>
      <c r="AJ171" s="35">
        <v>0</v>
      </c>
      <c r="AK171" s="35">
        <v>0</v>
      </c>
      <c r="AL171" s="35">
        <v>2.5323537733333332E-2</v>
      </c>
      <c r="AM171" s="35">
        <v>0</v>
      </c>
      <c r="AN171" s="35">
        <v>2.0889231803666672</v>
      </c>
      <c r="AO171" s="35">
        <v>0</v>
      </c>
      <c r="AP171" s="35">
        <v>0.12973268260000004</v>
      </c>
      <c r="AQ171" s="35">
        <v>0</v>
      </c>
      <c r="AR171" s="35">
        <v>6.3610604162666666</v>
      </c>
      <c r="AS171" s="35">
        <v>0</v>
      </c>
      <c r="AT171" s="35">
        <v>0</v>
      </c>
      <c r="AU171" s="35">
        <v>0</v>
      </c>
      <c r="AV171" s="35">
        <v>302.9799874329002</v>
      </c>
      <c r="AW171" s="35">
        <v>2165.5335379634034</v>
      </c>
      <c r="AX171" s="35">
        <v>1168.9071245898667</v>
      </c>
      <c r="AY171" s="35">
        <v>0</v>
      </c>
      <c r="AZ171" s="35">
        <v>934.92509821046531</v>
      </c>
      <c r="BA171" s="35">
        <v>0</v>
      </c>
      <c r="BB171" s="35">
        <v>0</v>
      </c>
      <c r="BC171" s="35">
        <v>0</v>
      </c>
      <c r="BD171" s="35">
        <v>0</v>
      </c>
      <c r="BE171" s="35">
        <v>0</v>
      </c>
      <c r="BF171" s="35">
        <v>83.497315459033274</v>
      </c>
      <c r="BG171" s="35">
        <v>284.92418801613337</v>
      </c>
      <c r="BH171" s="35">
        <v>166.26865481126666</v>
      </c>
      <c r="BI171" s="35">
        <v>0</v>
      </c>
      <c r="BJ171" s="35">
        <v>119.35610582090003</v>
      </c>
      <c r="BK171" s="15">
        <f t="shared" ref="BK171:BK223" si="5">SUM(C171:BJ171)</f>
        <v>13376.786391427002</v>
      </c>
    </row>
    <row r="172" spans="1:64">
      <c r="A172" s="36"/>
      <c r="B172" s="37" t="s">
        <v>179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31.621281190999998</v>
      </c>
      <c r="I172" s="38">
        <v>762.04819068536676</v>
      </c>
      <c r="J172" s="38">
        <v>0.21972649556666668</v>
      </c>
      <c r="K172" s="38">
        <v>0</v>
      </c>
      <c r="L172" s="38">
        <v>15.958804864666671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9.6342854302000003</v>
      </c>
      <c r="S172" s="38">
        <v>3.9954657829666664</v>
      </c>
      <c r="T172" s="38">
        <v>0</v>
      </c>
      <c r="U172" s="38">
        <v>0</v>
      </c>
      <c r="V172" s="38">
        <v>9.6520178530666652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0.38241112943333327</v>
      </c>
      <c r="AC172" s="38">
        <v>0</v>
      </c>
      <c r="AD172" s="38">
        <v>0</v>
      </c>
      <c r="AE172" s="38">
        <v>0</v>
      </c>
      <c r="AF172" s="38">
        <v>1.3399474277666665</v>
      </c>
      <c r="AG172" s="38">
        <v>0</v>
      </c>
      <c r="AH172" s="38">
        <v>0</v>
      </c>
      <c r="AI172" s="38">
        <v>0</v>
      </c>
      <c r="AJ172" s="38">
        <v>0</v>
      </c>
      <c r="AK172" s="38">
        <v>0</v>
      </c>
      <c r="AL172" s="38">
        <v>5.7886577433333336E-2</v>
      </c>
      <c r="AM172" s="38">
        <v>0</v>
      </c>
      <c r="AN172" s="38">
        <v>0</v>
      </c>
      <c r="AO172" s="38">
        <v>0</v>
      </c>
      <c r="AP172" s="38">
        <v>3.1287044333333333E-2</v>
      </c>
      <c r="AQ172" s="38">
        <v>0</v>
      </c>
      <c r="AR172" s="38">
        <v>3.4164781308333332</v>
      </c>
      <c r="AS172" s="38">
        <v>0</v>
      </c>
      <c r="AT172" s="38">
        <v>0</v>
      </c>
      <c r="AU172" s="38">
        <v>0</v>
      </c>
      <c r="AV172" s="38">
        <v>177.31863150246664</v>
      </c>
      <c r="AW172" s="38">
        <v>294.11919675880108</v>
      </c>
      <c r="AX172" s="38">
        <v>33.536452499466662</v>
      </c>
      <c r="AY172" s="38">
        <v>0</v>
      </c>
      <c r="AZ172" s="38">
        <v>296.58517177963319</v>
      </c>
      <c r="BA172" s="38">
        <v>0</v>
      </c>
      <c r="BB172" s="38">
        <v>0</v>
      </c>
      <c r="BC172" s="38">
        <v>1.2917625417333334</v>
      </c>
      <c r="BD172" s="38">
        <v>0</v>
      </c>
      <c r="BE172" s="38">
        <v>0</v>
      </c>
      <c r="BF172" s="38">
        <v>155.36155003786629</v>
      </c>
      <c r="BG172" s="38">
        <v>33.562249320933333</v>
      </c>
      <c r="BH172" s="38">
        <v>1.2939214583333332</v>
      </c>
      <c r="BI172" s="38">
        <v>0</v>
      </c>
      <c r="BJ172" s="38">
        <v>56.778757363133316</v>
      </c>
      <c r="BK172" s="15">
        <f t="shared" si="5"/>
        <v>1888.2054758750003</v>
      </c>
    </row>
    <row r="173" spans="1:64">
      <c r="A173" s="36"/>
      <c r="B173" s="37" t="s">
        <v>180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65.337199923866677</v>
      </c>
      <c r="I173" s="38">
        <v>670.7706545259332</v>
      </c>
      <c r="J173" s="38">
        <v>155.41697935946667</v>
      </c>
      <c r="K173" s="38">
        <v>0</v>
      </c>
      <c r="L173" s="38">
        <v>10.544759846866667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14.273544256833333</v>
      </c>
      <c r="S173" s="38">
        <v>54.300293464500022</v>
      </c>
      <c r="T173" s="38">
        <v>12.125147979466664</v>
      </c>
      <c r="U173" s="38">
        <v>0</v>
      </c>
      <c r="V173" s="38">
        <v>2.999203870433333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1.3447298440000002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</v>
      </c>
      <c r="AK173" s="38">
        <v>0</v>
      </c>
      <c r="AL173" s="38">
        <v>0.5239696060333332</v>
      </c>
      <c r="AM173" s="38">
        <v>0</v>
      </c>
      <c r="AN173" s="38">
        <v>12.104848411199995</v>
      </c>
      <c r="AO173" s="38">
        <v>0</v>
      </c>
      <c r="AP173" s="38">
        <v>0.30796185183333336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43.067567906499946</v>
      </c>
      <c r="AW173" s="38">
        <v>70.492705104400017</v>
      </c>
      <c r="AX173" s="38">
        <v>0</v>
      </c>
      <c r="AY173" s="38">
        <v>0</v>
      </c>
      <c r="AZ173" s="38">
        <v>24.705639418166673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19.644263686066651</v>
      </c>
      <c r="BG173" s="38">
        <v>7.241490460033333</v>
      </c>
      <c r="BH173" s="38">
        <v>4.6164252400666665</v>
      </c>
      <c r="BI173" s="38">
        <v>0</v>
      </c>
      <c r="BJ173" s="38">
        <v>8.2334513983333331</v>
      </c>
      <c r="BK173" s="15">
        <f t="shared" si="5"/>
        <v>1178.0508361539996</v>
      </c>
    </row>
    <row r="174" spans="1:64">
      <c r="A174" s="36"/>
      <c r="B174" s="37" t="s">
        <v>181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0.44105407393333335</v>
      </c>
      <c r="I174" s="38">
        <v>0</v>
      </c>
      <c r="J174" s="38">
        <v>0</v>
      </c>
      <c r="K174" s="38">
        <v>0</v>
      </c>
      <c r="L174" s="38">
        <v>2.1753477794666667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0.7205661373333333</v>
      </c>
      <c r="S174" s="38">
        <v>0.44508438333333344</v>
      </c>
      <c r="T174" s="38">
        <v>0</v>
      </c>
      <c r="U174" s="38">
        <v>0</v>
      </c>
      <c r="V174" s="38">
        <v>0.70536545776666659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3.0462166633333343E-2</v>
      </c>
      <c r="AC174" s="38">
        <v>0</v>
      </c>
      <c r="AD174" s="38">
        <v>0</v>
      </c>
      <c r="AE174" s="38">
        <v>0</v>
      </c>
      <c r="AF174" s="38">
        <v>0.66067621686666667</v>
      </c>
      <c r="AG174" s="38">
        <v>0</v>
      </c>
      <c r="AH174" s="38">
        <v>0</v>
      </c>
      <c r="AI174" s="38">
        <v>0</v>
      </c>
      <c r="AJ174" s="38">
        <v>0</v>
      </c>
      <c r="AK174" s="38">
        <v>0</v>
      </c>
      <c r="AL174" s="38">
        <v>5.2510281333333332E-2</v>
      </c>
      <c r="AM174" s="38">
        <v>0</v>
      </c>
      <c r="AN174" s="38">
        <v>0</v>
      </c>
      <c r="AO174" s="38">
        <v>0</v>
      </c>
      <c r="AP174" s="38">
        <v>0.12211693333333333</v>
      </c>
      <c r="AQ174" s="38">
        <v>0</v>
      </c>
      <c r="AR174" s="38">
        <v>0</v>
      </c>
      <c r="AS174" s="38">
        <v>0</v>
      </c>
      <c r="AT174" s="38">
        <v>0</v>
      </c>
      <c r="AU174" s="38">
        <v>0</v>
      </c>
      <c r="AV174" s="38">
        <v>22.29914941880002</v>
      </c>
      <c r="AW174" s="38">
        <v>11.8971395032</v>
      </c>
      <c r="AX174" s="38">
        <v>0.54590474653333321</v>
      </c>
      <c r="AY174" s="38">
        <v>0</v>
      </c>
      <c r="AZ174" s="38">
        <v>52.917957903133278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41.704178510300068</v>
      </c>
      <c r="BG174" s="38">
        <v>5.1722989850666661</v>
      </c>
      <c r="BH174" s="38">
        <v>0.12211693333333333</v>
      </c>
      <c r="BI174" s="38">
        <v>0</v>
      </c>
      <c r="BJ174" s="38">
        <v>20.814952717633322</v>
      </c>
      <c r="BK174" s="15">
        <f t="shared" si="5"/>
        <v>160.82688214800004</v>
      </c>
    </row>
    <row r="175" spans="1:64">
      <c r="A175" s="36"/>
      <c r="B175" s="37" t="s">
        <v>182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0.37168519099999997</v>
      </c>
      <c r="I175" s="38">
        <v>3.7771490000000001</v>
      </c>
      <c r="J175" s="38">
        <v>0</v>
      </c>
      <c r="K175" s="38">
        <v>0</v>
      </c>
      <c r="L175" s="38">
        <v>0.7051319833666666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0.33989741790000005</v>
      </c>
      <c r="S175" s="38">
        <v>7.2137911566666657E-2</v>
      </c>
      <c r="T175" s="38">
        <v>0</v>
      </c>
      <c r="U175" s="38">
        <v>0</v>
      </c>
      <c r="V175" s="38">
        <v>1.3988041880000004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3.3251597500000001E-2</v>
      </c>
      <c r="AC175" s="38">
        <v>0</v>
      </c>
      <c r="AD175" s="38">
        <v>0</v>
      </c>
      <c r="AE175" s="38">
        <v>0</v>
      </c>
      <c r="AF175" s="38">
        <v>0.12091490000000001</v>
      </c>
      <c r="AG175" s="38">
        <v>0</v>
      </c>
      <c r="AH175" s="38">
        <v>0</v>
      </c>
      <c r="AI175" s="38">
        <v>0</v>
      </c>
      <c r="AJ175" s="38">
        <v>0</v>
      </c>
      <c r="AK175" s="38">
        <v>0</v>
      </c>
      <c r="AL175" s="38">
        <v>1.2091490000000001E-3</v>
      </c>
      <c r="AM175" s="38">
        <v>0</v>
      </c>
      <c r="AN175" s="38">
        <v>0</v>
      </c>
      <c r="AO175" s="38">
        <v>0</v>
      </c>
      <c r="AP175" s="38">
        <v>0</v>
      </c>
      <c r="AQ175" s="38">
        <v>0</v>
      </c>
      <c r="AR175" s="38">
        <v>0</v>
      </c>
      <c r="AS175" s="38">
        <v>0</v>
      </c>
      <c r="AT175" s="38">
        <v>0</v>
      </c>
      <c r="AU175" s="38">
        <v>0</v>
      </c>
      <c r="AV175" s="38">
        <v>17.494078372099988</v>
      </c>
      <c r="AW175" s="38">
        <v>10.012293076566666</v>
      </c>
      <c r="AX175" s="38">
        <v>0.36279306600000022</v>
      </c>
      <c r="AY175" s="38">
        <v>0</v>
      </c>
      <c r="AZ175" s="38">
        <v>35.292715306666672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19.108936659600008</v>
      </c>
      <c r="BG175" s="38">
        <v>3.6998069921000001</v>
      </c>
      <c r="BH175" s="38">
        <v>1.2696064499999999</v>
      </c>
      <c r="BI175" s="38">
        <v>0</v>
      </c>
      <c r="BJ175" s="38">
        <v>16.497966268633334</v>
      </c>
      <c r="BK175" s="15">
        <f t="shared" si="5"/>
        <v>110.55837752999999</v>
      </c>
    </row>
    <row r="176" spans="1:64">
      <c r="A176" s="36"/>
      <c r="B176" s="37" t="s">
        <v>183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0.3092947741</v>
      </c>
      <c r="I176" s="38">
        <v>0</v>
      </c>
      <c r="J176" s="38">
        <v>0</v>
      </c>
      <c r="K176" s="38">
        <v>0</v>
      </c>
      <c r="L176" s="38">
        <v>0.67872254999999992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0.36206760513333336</v>
      </c>
      <c r="S176" s="38">
        <v>0</v>
      </c>
      <c r="T176" s="38">
        <v>0</v>
      </c>
      <c r="U176" s="38">
        <v>0</v>
      </c>
      <c r="V176" s="38">
        <v>5.5531845000000003E-2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1.1863589999999999E-3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16.064843260566686</v>
      </c>
      <c r="AW176" s="38">
        <v>5.9971127388666661</v>
      </c>
      <c r="AX176" s="38">
        <v>0</v>
      </c>
      <c r="AY176" s="38">
        <v>0</v>
      </c>
      <c r="AZ176" s="38">
        <v>47.889287479233332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9.7206852758333042</v>
      </c>
      <c r="BG176" s="38">
        <v>3.7199910487999999</v>
      </c>
      <c r="BH176" s="38">
        <v>0</v>
      </c>
      <c r="BI176" s="38">
        <v>0</v>
      </c>
      <c r="BJ176" s="38">
        <v>7.2881153984666636</v>
      </c>
      <c r="BK176" s="15">
        <f t="shared" si="5"/>
        <v>92.086838334999982</v>
      </c>
    </row>
    <row r="177" spans="1:63">
      <c r="A177" s="36"/>
      <c r="B177" s="37" t="s">
        <v>184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0.14726553013333335</v>
      </c>
      <c r="I177" s="38">
        <v>0</v>
      </c>
      <c r="J177" s="38">
        <v>0</v>
      </c>
      <c r="K177" s="38">
        <v>0</v>
      </c>
      <c r="L177" s="38">
        <v>0.78727443919999984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0.15821576379999999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8.3059620000000001E-2</v>
      </c>
      <c r="AC177" s="38">
        <v>0</v>
      </c>
      <c r="AD177" s="38">
        <v>0</v>
      </c>
      <c r="AE177" s="38">
        <v>0</v>
      </c>
      <c r="AF177" s="38">
        <v>0</v>
      </c>
      <c r="AG177" s="38">
        <v>0</v>
      </c>
      <c r="AH177" s="38">
        <v>0</v>
      </c>
      <c r="AI177" s="38">
        <v>0</v>
      </c>
      <c r="AJ177" s="38">
        <v>0</v>
      </c>
      <c r="AK177" s="38">
        <v>0</v>
      </c>
      <c r="AL177" s="38">
        <v>0</v>
      </c>
      <c r="AM177" s="38">
        <v>0</v>
      </c>
      <c r="AN177" s="38">
        <v>0</v>
      </c>
      <c r="AO177" s="38">
        <v>0</v>
      </c>
      <c r="AP177" s="38">
        <v>0</v>
      </c>
      <c r="AQ177" s="38">
        <v>0</v>
      </c>
      <c r="AR177" s="38">
        <v>0</v>
      </c>
      <c r="AS177" s="38">
        <v>0</v>
      </c>
      <c r="AT177" s="38">
        <v>0</v>
      </c>
      <c r="AU177" s="38">
        <v>0</v>
      </c>
      <c r="AV177" s="38">
        <v>13.868853167766666</v>
      </c>
      <c r="AW177" s="38">
        <v>0.85134305646666664</v>
      </c>
      <c r="AX177" s="38">
        <v>0</v>
      </c>
      <c r="AY177" s="38">
        <v>0</v>
      </c>
      <c r="AZ177" s="38">
        <v>30.662496131600015</v>
      </c>
      <c r="BA177" s="38">
        <v>0</v>
      </c>
      <c r="BB177" s="38">
        <v>0</v>
      </c>
      <c r="BC177" s="38">
        <v>0</v>
      </c>
      <c r="BD177" s="38">
        <v>0</v>
      </c>
      <c r="BE177" s="38">
        <v>0</v>
      </c>
      <c r="BF177" s="38">
        <v>7.70266159636666</v>
      </c>
      <c r="BG177" s="38">
        <v>0.67858807739999993</v>
      </c>
      <c r="BH177" s="38">
        <v>5.93283E-2</v>
      </c>
      <c r="BI177" s="38">
        <v>0</v>
      </c>
      <c r="BJ177" s="38">
        <v>6.2562339782666641</v>
      </c>
      <c r="BK177" s="15">
        <f t="shared" si="5"/>
        <v>61.255319661000001</v>
      </c>
    </row>
    <row r="178" spans="1:63">
      <c r="A178" s="36"/>
      <c r="B178" s="37" t="s">
        <v>185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11.619810372433331</v>
      </c>
      <c r="I178" s="38">
        <v>0</v>
      </c>
      <c r="J178" s="38">
        <v>0</v>
      </c>
      <c r="K178" s="38">
        <v>0</v>
      </c>
      <c r="L178" s="38">
        <v>0.31174076366666664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14.442651687699996</v>
      </c>
      <c r="S178" s="38">
        <v>0</v>
      </c>
      <c r="T178" s="38">
        <v>0</v>
      </c>
      <c r="U178" s="38">
        <v>0</v>
      </c>
      <c r="V178" s="38">
        <v>14.009099117933335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2.3073602457999995</v>
      </c>
      <c r="AC178" s="38">
        <v>0</v>
      </c>
      <c r="AD178" s="38">
        <v>0</v>
      </c>
      <c r="AE178" s="38">
        <v>0</v>
      </c>
      <c r="AF178" s="38">
        <v>1.2019930956999998</v>
      </c>
      <c r="AG178" s="38">
        <v>0</v>
      </c>
      <c r="AH178" s="38">
        <v>0</v>
      </c>
      <c r="AI178" s="38">
        <v>0</v>
      </c>
      <c r="AJ178" s="38">
        <v>0</v>
      </c>
      <c r="AK178" s="38">
        <v>0</v>
      </c>
      <c r="AL178" s="38">
        <v>0.77441472896666652</v>
      </c>
      <c r="AM178" s="38">
        <v>0</v>
      </c>
      <c r="AN178" s="38">
        <v>0</v>
      </c>
      <c r="AO178" s="38">
        <v>0</v>
      </c>
      <c r="AP178" s="38">
        <v>0</v>
      </c>
      <c r="AQ178" s="38">
        <v>0</v>
      </c>
      <c r="AR178" s="38">
        <v>0</v>
      </c>
      <c r="AS178" s="38">
        <v>0</v>
      </c>
      <c r="AT178" s="38">
        <v>0</v>
      </c>
      <c r="AU178" s="38">
        <v>0</v>
      </c>
      <c r="AV178" s="38">
        <v>838.49645618297404</v>
      </c>
      <c r="AW178" s="38">
        <v>6.4235195999999993E-3</v>
      </c>
      <c r="AX178" s="38">
        <v>0</v>
      </c>
      <c r="AY178" s="38">
        <v>0</v>
      </c>
      <c r="AZ178" s="38">
        <v>29.598006918166661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2835.695633735093</v>
      </c>
      <c r="BG178" s="38">
        <v>0</v>
      </c>
      <c r="BH178" s="38">
        <v>0</v>
      </c>
      <c r="BI178" s="38">
        <v>0</v>
      </c>
      <c r="BJ178" s="38">
        <v>24.476553351966658</v>
      </c>
      <c r="BK178" s="15">
        <f t="shared" si="5"/>
        <v>3772.9401437200004</v>
      </c>
    </row>
    <row r="179" spans="1:63">
      <c r="A179" s="36"/>
      <c r="B179" s="37" t="s">
        <v>186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2.2935809849333335</v>
      </c>
      <c r="I179" s="38">
        <v>0</v>
      </c>
      <c r="J179" s="38">
        <v>0</v>
      </c>
      <c r="K179" s="38">
        <v>0</v>
      </c>
      <c r="L179" s="38">
        <v>0.5072277539333333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2.9207299327666667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0.70750577429999995</v>
      </c>
      <c r="AC179" s="38">
        <v>0</v>
      </c>
      <c r="AD179" s="38">
        <v>0</v>
      </c>
      <c r="AE179" s="38">
        <v>0</v>
      </c>
      <c r="AF179" s="38">
        <v>0</v>
      </c>
      <c r="AG179" s="38">
        <v>0</v>
      </c>
      <c r="AH179" s="38">
        <v>0</v>
      </c>
      <c r="AI179" s="38">
        <v>0</v>
      </c>
      <c r="AJ179" s="38">
        <v>0</v>
      </c>
      <c r="AK179" s="38">
        <v>0</v>
      </c>
      <c r="AL179" s="38">
        <v>0.10316192843333333</v>
      </c>
      <c r="AM179" s="38">
        <v>0</v>
      </c>
      <c r="AN179" s="38">
        <v>0</v>
      </c>
      <c r="AO179" s="38">
        <v>0</v>
      </c>
      <c r="AP179" s="38">
        <v>0</v>
      </c>
      <c r="AQ179" s="38">
        <v>0</v>
      </c>
      <c r="AR179" s="38">
        <v>0</v>
      </c>
      <c r="AS179" s="38">
        <v>0</v>
      </c>
      <c r="AT179" s="38">
        <v>0</v>
      </c>
      <c r="AU179" s="38">
        <v>0</v>
      </c>
      <c r="AV179" s="38">
        <v>54.759914054399943</v>
      </c>
      <c r="AW179" s="38">
        <v>0</v>
      </c>
      <c r="AX179" s="38">
        <v>0</v>
      </c>
      <c r="AY179" s="38">
        <v>0</v>
      </c>
      <c r="AZ179" s="38">
        <v>3.7439518992666665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136.46311819933337</v>
      </c>
      <c r="BG179" s="38">
        <v>0</v>
      </c>
      <c r="BH179" s="38">
        <v>0</v>
      </c>
      <c r="BI179" s="38">
        <v>0</v>
      </c>
      <c r="BJ179" s="38">
        <v>3.5921698816333332</v>
      </c>
      <c r="BK179" s="15">
        <f t="shared" si="5"/>
        <v>205.09136040899998</v>
      </c>
    </row>
    <row r="180" spans="1:63">
      <c r="A180" s="36"/>
      <c r="B180" s="37" t="s">
        <v>187</v>
      </c>
      <c r="C180" s="38">
        <v>0</v>
      </c>
      <c r="D180" s="38">
        <v>3.3632677841333338</v>
      </c>
      <c r="E180" s="38">
        <v>0</v>
      </c>
      <c r="F180" s="38">
        <v>0</v>
      </c>
      <c r="G180" s="38">
        <v>0</v>
      </c>
      <c r="H180" s="38">
        <v>103.21287063549997</v>
      </c>
      <c r="I180" s="38">
        <v>292.84344747299991</v>
      </c>
      <c r="J180" s="38">
        <v>16.863677254999999</v>
      </c>
      <c r="K180" s="38">
        <v>0</v>
      </c>
      <c r="L180" s="38">
        <v>119.67898992520003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42.637694827733327</v>
      </c>
      <c r="S180" s="38">
        <v>63.600555718300001</v>
      </c>
      <c r="T180" s="38">
        <v>13.715284074799996</v>
      </c>
      <c r="U180" s="38">
        <v>0</v>
      </c>
      <c r="V180" s="38">
        <v>38.523575192333332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4.8741738425333327</v>
      </c>
      <c r="AC180" s="38">
        <v>0.47104305939999985</v>
      </c>
      <c r="AD180" s="38">
        <v>0</v>
      </c>
      <c r="AE180" s="38">
        <v>0</v>
      </c>
      <c r="AF180" s="38">
        <v>0.7414524582333335</v>
      </c>
      <c r="AG180" s="38">
        <v>0</v>
      </c>
      <c r="AH180" s="38">
        <v>0</v>
      </c>
      <c r="AI180" s="38">
        <v>0</v>
      </c>
      <c r="AJ180" s="38">
        <v>0</v>
      </c>
      <c r="AK180" s="38">
        <v>0</v>
      </c>
      <c r="AL180" s="38">
        <v>0.55120923849999981</v>
      </c>
      <c r="AM180" s="38">
        <v>0</v>
      </c>
      <c r="AN180" s="38">
        <v>0</v>
      </c>
      <c r="AO180" s="38">
        <v>0</v>
      </c>
      <c r="AP180" s="38">
        <v>0</v>
      </c>
      <c r="AQ180" s="38">
        <v>0</v>
      </c>
      <c r="AR180" s="38">
        <v>0</v>
      </c>
      <c r="AS180" s="38">
        <v>0</v>
      </c>
      <c r="AT180" s="38">
        <v>0</v>
      </c>
      <c r="AU180" s="38">
        <v>0</v>
      </c>
      <c r="AV180" s="38">
        <v>729.1553799549348</v>
      </c>
      <c r="AW180" s="38">
        <v>679.63816788026736</v>
      </c>
      <c r="AX180" s="38">
        <v>21.208053624433333</v>
      </c>
      <c r="AY180" s="38">
        <v>0</v>
      </c>
      <c r="AZ180" s="38">
        <v>653.17572137699972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523.39193833689865</v>
      </c>
      <c r="BG180" s="38">
        <v>118.13272565836662</v>
      </c>
      <c r="BH180" s="38">
        <v>60.873922891700005</v>
      </c>
      <c r="BI180" s="38">
        <v>0</v>
      </c>
      <c r="BJ180" s="38">
        <v>199.52082361873352</v>
      </c>
      <c r="BK180" s="15">
        <f t="shared" si="5"/>
        <v>3686.1739748270006</v>
      </c>
    </row>
    <row r="181" spans="1:63">
      <c r="A181" s="36"/>
      <c r="B181" s="37" t="s">
        <v>188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0.34578139866666674</v>
      </c>
      <c r="I181" s="38">
        <v>0</v>
      </c>
      <c r="J181" s="38">
        <v>0</v>
      </c>
      <c r="K181" s="38">
        <v>0</v>
      </c>
      <c r="L181" s="38">
        <v>1.0566909357333334</v>
      </c>
      <c r="M181" s="38">
        <v>0</v>
      </c>
      <c r="N181" s="38">
        <v>0</v>
      </c>
      <c r="O181" s="38">
        <v>0</v>
      </c>
      <c r="P181" s="38">
        <v>0</v>
      </c>
      <c r="Q181" s="38">
        <v>0</v>
      </c>
      <c r="R181" s="38">
        <v>0.30761984110000007</v>
      </c>
      <c r="S181" s="38">
        <v>0</v>
      </c>
      <c r="T181" s="38">
        <v>0</v>
      </c>
      <c r="U181" s="38">
        <v>0</v>
      </c>
      <c r="V181" s="38">
        <v>0.20314433973333335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38">
        <v>2.839644886666666E-2</v>
      </c>
      <c r="AC181" s="38">
        <v>0</v>
      </c>
      <c r="AD181" s="38">
        <v>0</v>
      </c>
      <c r="AE181" s="38">
        <v>0</v>
      </c>
      <c r="AF181" s="38">
        <v>0</v>
      </c>
      <c r="AG181" s="38">
        <v>0</v>
      </c>
      <c r="AH181" s="38">
        <v>0</v>
      </c>
      <c r="AI181" s="38">
        <v>0</v>
      </c>
      <c r="AJ181" s="38">
        <v>0</v>
      </c>
      <c r="AK181" s="38">
        <v>0</v>
      </c>
      <c r="AL181" s="38">
        <v>1.1595119999999999E-2</v>
      </c>
      <c r="AM181" s="38">
        <v>0</v>
      </c>
      <c r="AN181" s="38">
        <v>0</v>
      </c>
      <c r="AO181" s="38">
        <v>0</v>
      </c>
      <c r="AP181" s="38">
        <v>0</v>
      </c>
      <c r="AQ181" s="38">
        <v>0</v>
      </c>
      <c r="AR181" s="38">
        <v>0</v>
      </c>
      <c r="AS181" s="38">
        <v>0</v>
      </c>
      <c r="AT181" s="38">
        <v>0</v>
      </c>
      <c r="AU181" s="38">
        <v>0</v>
      </c>
      <c r="AV181" s="38">
        <v>9.2062328175666419</v>
      </c>
      <c r="AW181" s="38">
        <v>2.1048181034999995</v>
      </c>
      <c r="AX181" s="38">
        <v>0</v>
      </c>
      <c r="AY181" s="38">
        <v>0</v>
      </c>
      <c r="AZ181" s="38">
        <v>14.034418016033333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14.007894262966685</v>
      </c>
      <c r="BG181" s="38">
        <v>1.8552191999999998</v>
      </c>
      <c r="BH181" s="38">
        <v>1.2174875999999999</v>
      </c>
      <c r="BI181" s="38">
        <v>0</v>
      </c>
      <c r="BJ181" s="38">
        <v>5.5186705258333317</v>
      </c>
      <c r="BK181" s="15">
        <f t="shared" si="5"/>
        <v>49.897968609999992</v>
      </c>
    </row>
    <row r="182" spans="1:63">
      <c r="A182" s="36"/>
      <c r="B182" s="37" t="s">
        <v>189</v>
      </c>
      <c r="C182" s="38">
        <v>0</v>
      </c>
      <c r="D182" s="38">
        <v>0</v>
      </c>
      <c r="E182" s="38">
        <v>0</v>
      </c>
      <c r="F182" s="38">
        <v>0</v>
      </c>
      <c r="G182" s="38">
        <v>0</v>
      </c>
      <c r="H182" s="38">
        <v>3.6309475904000004</v>
      </c>
      <c r="I182" s="38">
        <v>36.833594822099997</v>
      </c>
      <c r="J182" s="38">
        <v>0</v>
      </c>
      <c r="K182" s="38">
        <v>0</v>
      </c>
      <c r="L182" s="38">
        <v>20.099493834533327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5.6790980896666667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2.4444174981333333</v>
      </c>
      <c r="AD182" s="38">
        <v>0</v>
      </c>
      <c r="AE182" s="38">
        <v>0</v>
      </c>
      <c r="AF182" s="38">
        <v>0</v>
      </c>
      <c r="AG182" s="38">
        <v>0</v>
      </c>
      <c r="AH182" s="38">
        <v>0</v>
      </c>
      <c r="AI182" s="38">
        <v>0</v>
      </c>
      <c r="AJ182" s="38">
        <v>0</v>
      </c>
      <c r="AK182" s="38">
        <v>0</v>
      </c>
      <c r="AL182" s="38">
        <v>0</v>
      </c>
      <c r="AM182" s="38">
        <v>0</v>
      </c>
      <c r="AN182" s="38">
        <v>0</v>
      </c>
      <c r="AO182" s="38">
        <v>0</v>
      </c>
      <c r="AP182" s="38">
        <v>0</v>
      </c>
      <c r="AQ182" s="38">
        <v>0</v>
      </c>
      <c r="AR182" s="38">
        <v>0</v>
      </c>
      <c r="AS182" s="38">
        <v>0</v>
      </c>
      <c r="AT182" s="38">
        <v>0</v>
      </c>
      <c r="AU182" s="38">
        <v>0</v>
      </c>
      <c r="AV182" s="38">
        <v>0.64712298046664762</v>
      </c>
      <c r="AW182" s="38">
        <v>362.79838596700017</v>
      </c>
      <c r="AX182" s="38">
        <v>0</v>
      </c>
      <c r="AY182" s="38">
        <v>0</v>
      </c>
      <c r="AZ182" s="38">
        <v>0.1065318057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0.19104827496666665</v>
      </c>
      <c r="BG182" s="38">
        <v>212.81555748553316</v>
      </c>
      <c r="BH182" s="38">
        <v>0</v>
      </c>
      <c r="BI182" s="38">
        <v>0</v>
      </c>
      <c r="BJ182" s="38">
        <v>0.58855483650000018</v>
      </c>
      <c r="BK182" s="15">
        <f t="shared" si="5"/>
        <v>645.83475318499995</v>
      </c>
    </row>
    <row r="183" spans="1:63">
      <c r="A183" s="36"/>
      <c r="B183" s="37" t="s">
        <v>190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0.37335257223333324</v>
      </c>
      <c r="I183" s="38">
        <v>0</v>
      </c>
      <c r="J183" s="38">
        <v>0</v>
      </c>
      <c r="K183" s="38">
        <v>0</v>
      </c>
      <c r="L183" s="38">
        <v>0.32753627500000004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0.20918488840000002</v>
      </c>
      <c r="S183" s="38">
        <v>9.5283279999999998E-2</v>
      </c>
      <c r="T183" s="38">
        <v>0</v>
      </c>
      <c r="U183" s="38">
        <v>0</v>
      </c>
      <c r="V183" s="38">
        <v>0.21326828136666667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1.1528226666666667E-2</v>
      </c>
      <c r="AC183" s="38">
        <v>0</v>
      </c>
      <c r="AD183" s="38">
        <v>0</v>
      </c>
      <c r="AE183" s="38">
        <v>0</v>
      </c>
      <c r="AF183" s="38">
        <v>0</v>
      </c>
      <c r="AG183" s="38">
        <v>0</v>
      </c>
      <c r="AH183" s="38">
        <v>0</v>
      </c>
      <c r="AI183" s="38">
        <v>0</v>
      </c>
      <c r="AJ183" s="38">
        <v>0</v>
      </c>
      <c r="AK183" s="38">
        <v>0</v>
      </c>
      <c r="AL183" s="38">
        <v>0</v>
      </c>
      <c r="AM183" s="38">
        <v>0</v>
      </c>
      <c r="AN183" s="38">
        <v>0</v>
      </c>
      <c r="AO183" s="38">
        <v>0</v>
      </c>
      <c r="AP183" s="38">
        <v>0</v>
      </c>
      <c r="AQ183" s="38">
        <v>0</v>
      </c>
      <c r="AR183" s="38">
        <v>0</v>
      </c>
      <c r="AS183" s="38">
        <v>0</v>
      </c>
      <c r="AT183" s="38">
        <v>0</v>
      </c>
      <c r="AU183" s="38">
        <v>0</v>
      </c>
      <c r="AV183" s="38">
        <v>10.305602223566698</v>
      </c>
      <c r="AW183" s="38">
        <v>2.2080654542000002</v>
      </c>
      <c r="AX183" s="38">
        <v>0</v>
      </c>
      <c r="AY183" s="38">
        <v>0</v>
      </c>
      <c r="AZ183" s="38">
        <v>36.325751248166668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11.617543073433312</v>
      </c>
      <c r="BG183" s="38">
        <v>0.68016537333333338</v>
      </c>
      <c r="BH183" s="38">
        <v>0</v>
      </c>
      <c r="BI183" s="38">
        <v>0</v>
      </c>
      <c r="BJ183" s="38">
        <v>11.075286065633334</v>
      </c>
      <c r="BK183" s="15">
        <f t="shared" si="5"/>
        <v>73.442566962000001</v>
      </c>
    </row>
    <row r="184" spans="1:63">
      <c r="A184" s="36"/>
      <c r="B184" s="37" t="s">
        <v>191</v>
      </c>
      <c r="C184" s="38">
        <v>0</v>
      </c>
      <c r="D184" s="38">
        <v>0</v>
      </c>
      <c r="E184" s="38">
        <v>0</v>
      </c>
      <c r="F184" s="38">
        <v>0</v>
      </c>
      <c r="G184" s="38">
        <v>0</v>
      </c>
      <c r="H184" s="38">
        <v>0.28069044640000002</v>
      </c>
      <c r="I184" s="38">
        <v>0</v>
      </c>
      <c r="J184" s="38">
        <v>0</v>
      </c>
      <c r="K184" s="38">
        <v>0</v>
      </c>
      <c r="L184" s="38">
        <v>0.52176118233333335</v>
      </c>
      <c r="M184" s="38">
        <v>0</v>
      </c>
      <c r="N184" s="38">
        <v>0</v>
      </c>
      <c r="O184" s="38">
        <v>0</v>
      </c>
      <c r="P184" s="38">
        <v>0</v>
      </c>
      <c r="Q184" s="38">
        <v>0</v>
      </c>
      <c r="R184" s="38">
        <v>0.21006141813333337</v>
      </c>
      <c r="S184" s="38">
        <v>0.48929892000000003</v>
      </c>
      <c r="T184" s="38">
        <v>0</v>
      </c>
      <c r="U184" s="38">
        <v>0</v>
      </c>
      <c r="V184" s="38">
        <v>0.46039836596666672</v>
      </c>
      <c r="W184" s="38">
        <v>0</v>
      </c>
      <c r="X184" s="38">
        <v>0</v>
      </c>
      <c r="Y184" s="38">
        <v>0</v>
      </c>
      <c r="Z184" s="38">
        <v>0</v>
      </c>
      <c r="AA184" s="38">
        <v>0</v>
      </c>
      <c r="AB184" s="38">
        <v>8.3361334333333335E-3</v>
      </c>
      <c r="AC184" s="38">
        <v>0</v>
      </c>
      <c r="AD184" s="38">
        <v>0</v>
      </c>
      <c r="AE184" s="38">
        <v>0</v>
      </c>
      <c r="AF184" s="38">
        <v>8.6834725000000001E-2</v>
      </c>
      <c r="AG184" s="38">
        <v>0</v>
      </c>
      <c r="AH184" s="38">
        <v>0</v>
      </c>
      <c r="AI184" s="38">
        <v>0</v>
      </c>
      <c r="AJ184" s="38">
        <v>0</v>
      </c>
      <c r="AK184" s="38">
        <v>0</v>
      </c>
      <c r="AL184" s="38">
        <v>6.9467776666666675E-3</v>
      </c>
      <c r="AM184" s="38">
        <v>0</v>
      </c>
      <c r="AN184" s="38">
        <v>0</v>
      </c>
      <c r="AO184" s="38">
        <v>0</v>
      </c>
      <c r="AP184" s="38">
        <v>0</v>
      </c>
      <c r="AQ184" s="38">
        <v>0</v>
      </c>
      <c r="AR184" s="38">
        <v>0</v>
      </c>
      <c r="AS184" s="38">
        <v>0</v>
      </c>
      <c r="AT184" s="38">
        <v>0</v>
      </c>
      <c r="AU184" s="38">
        <v>0</v>
      </c>
      <c r="AV184" s="38">
        <v>4.2252473842666767</v>
      </c>
      <c r="AW184" s="38">
        <v>0.4631185333333333</v>
      </c>
      <c r="AX184" s="38">
        <v>0</v>
      </c>
      <c r="AY184" s="38">
        <v>0</v>
      </c>
      <c r="AZ184" s="38">
        <v>24.364677649566666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6.0864906404333272</v>
      </c>
      <c r="BG184" s="38">
        <v>1.1577963333333333E-2</v>
      </c>
      <c r="BH184" s="38">
        <v>0</v>
      </c>
      <c r="BI184" s="38">
        <v>0</v>
      </c>
      <c r="BJ184" s="38">
        <v>5.1046353401333366</v>
      </c>
      <c r="BK184" s="15">
        <f t="shared" si="5"/>
        <v>42.32007548</v>
      </c>
    </row>
    <row r="185" spans="1:63">
      <c r="A185" s="36"/>
      <c r="B185" s="37" t="s">
        <v>192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0.10131500346666664</v>
      </c>
      <c r="I185" s="38">
        <v>0</v>
      </c>
      <c r="J185" s="38">
        <v>0</v>
      </c>
      <c r="K185" s="38">
        <v>0</v>
      </c>
      <c r="L185" s="38">
        <v>0.32049364999999996</v>
      </c>
      <c r="M185" s="38">
        <v>0</v>
      </c>
      <c r="N185" s="38">
        <v>0</v>
      </c>
      <c r="O185" s="38">
        <v>0</v>
      </c>
      <c r="P185" s="38">
        <v>0</v>
      </c>
      <c r="Q185" s="38">
        <v>0</v>
      </c>
      <c r="R185" s="38">
        <v>0.17120379516666664</v>
      </c>
      <c r="S185" s="38">
        <v>0</v>
      </c>
      <c r="T185" s="38">
        <v>0</v>
      </c>
      <c r="U185" s="38">
        <v>0</v>
      </c>
      <c r="V185" s="38">
        <v>0.10289998546666666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6.4853543666666654E-3</v>
      </c>
      <c r="AC185" s="38">
        <v>0</v>
      </c>
      <c r="AD185" s="38">
        <v>0</v>
      </c>
      <c r="AE185" s="38">
        <v>0</v>
      </c>
      <c r="AF185" s="38">
        <v>0.11770153333333333</v>
      </c>
      <c r="AG185" s="38">
        <v>0</v>
      </c>
      <c r="AH185" s="38">
        <v>0</v>
      </c>
      <c r="AI185" s="38">
        <v>0</v>
      </c>
      <c r="AJ185" s="38">
        <v>0</v>
      </c>
      <c r="AK185" s="38">
        <v>0</v>
      </c>
      <c r="AL185" s="38">
        <v>2.4717321999999996E-3</v>
      </c>
      <c r="AM185" s="38">
        <v>0</v>
      </c>
      <c r="AN185" s="38">
        <v>0</v>
      </c>
      <c r="AO185" s="38">
        <v>0</v>
      </c>
      <c r="AP185" s="38">
        <v>0</v>
      </c>
      <c r="AQ185" s="38">
        <v>0</v>
      </c>
      <c r="AR185" s="38">
        <v>0</v>
      </c>
      <c r="AS185" s="38">
        <v>0</v>
      </c>
      <c r="AT185" s="38">
        <v>0</v>
      </c>
      <c r="AU185" s="38">
        <v>0</v>
      </c>
      <c r="AV185" s="38">
        <v>7.4599087579333538</v>
      </c>
      <c r="AW185" s="38">
        <v>0.31779414</v>
      </c>
      <c r="AX185" s="38">
        <v>0</v>
      </c>
      <c r="AY185" s="38">
        <v>0</v>
      </c>
      <c r="AZ185" s="38">
        <v>19.658392637233327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7.7128541418999967</v>
      </c>
      <c r="BG185" s="38">
        <v>1.8259355636333332</v>
      </c>
      <c r="BH185" s="38">
        <v>0</v>
      </c>
      <c r="BI185" s="38">
        <v>0</v>
      </c>
      <c r="BJ185" s="38">
        <v>6.4569780902999998</v>
      </c>
      <c r="BK185" s="15">
        <f t="shared" si="5"/>
        <v>44.25443438500001</v>
      </c>
    </row>
    <row r="186" spans="1:63">
      <c r="A186" s="36"/>
      <c r="B186" s="37" t="s">
        <v>193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0.10096168826666668</v>
      </c>
      <c r="I186" s="38">
        <v>0</v>
      </c>
      <c r="J186" s="38">
        <v>0</v>
      </c>
      <c r="K186" s="38">
        <v>0</v>
      </c>
      <c r="L186" s="38">
        <v>0.10603161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6.1262672000000004E-2</v>
      </c>
      <c r="S186" s="38">
        <v>0</v>
      </c>
      <c r="T186" s="38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  <c r="AF186" s="38">
        <v>0</v>
      </c>
      <c r="AG186" s="38">
        <v>0</v>
      </c>
      <c r="AH186" s="38">
        <v>0</v>
      </c>
      <c r="AI186" s="38">
        <v>0</v>
      </c>
      <c r="AJ186" s="38">
        <v>0</v>
      </c>
      <c r="AK186" s="38">
        <v>0</v>
      </c>
      <c r="AL186" s="38">
        <v>0</v>
      </c>
      <c r="AM186" s="38">
        <v>0</v>
      </c>
      <c r="AN186" s="38">
        <v>0</v>
      </c>
      <c r="AO186" s="38">
        <v>0</v>
      </c>
      <c r="AP186" s="38">
        <v>0</v>
      </c>
      <c r="AQ186" s="38">
        <v>0</v>
      </c>
      <c r="AR186" s="38">
        <v>0</v>
      </c>
      <c r="AS186" s="38">
        <v>0</v>
      </c>
      <c r="AT186" s="38">
        <v>0</v>
      </c>
      <c r="AU186" s="38">
        <v>0</v>
      </c>
      <c r="AV186" s="38">
        <v>7.582871691266666</v>
      </c>
      <c r="AW186" s="38">
        <v>0.51613619999999993</v>
      </c>
      <c r="AX186" s="38">
        <v>0</v>
      </c>
      <c r="AY186" s="38">
        <v>0</v>
      </c>
      <c r="AZ186" s="38">
        <v>15.056841687800002</v>
      </c>
      <c r="BA186" s="38">
        <v>0</v>
      </c>
      <c r="BB186" s="38">
        <v>0</v>
      </c>
      <c r="BC186" s="38">
        <v>0</v>
      </c>
      <c r="BD186" s="38">
        <v>0</v>
      </c>
      <c r="BE186" s="38">
        <v>0</v>
      </c>
      <c r="BF186" s="38">
        <v>3.8094975423999999</v>
      </c>
      <c r="BG186" s="38">
        <v>1.5025279933333333</v>
      </c>
      <c r="BH186" s="38">
        <v>0</v>
      </c>
      <c r="BI186" s="38">
        <v>0</v>
      </c>
      <c r="BJ186" s="38">
        <v>5.1306036189333337</v>
      </c>
      <c r="BK186" s="15">
        <f t="shared" si="5"/>
        <v>33.866734704000002</v>
      </c>
    </row>
    <row r="187" spans="1:63">
      <c r="A187" s="36"/>
      <c r="B187" s="37" t="s">
        <v>194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0.15928973103333338</v>
      </c>
      <c r="I187" s="38">
        <v>0</v>
      </c>
      <c r="J187" s="38">
        <v>0</v>
      </c>
      <c r="K187" s="38">
        <v>0</v>
      </c>
      <c r="L187" s="38">
        <v>1.1560503900000001E-2</v>
      </c>
      <c r="M187" s="38">
        <v>0</v>
      </c>
      <c r="N187" s="38">
        <v>0</v>
      </c>
      <c r="O187" s="38">
        <v>0</v>
      </c>
      <c r="P187" s="38">
        <v>0</v>
      </c>
      <c r="Q187" s="38">
        <v>0</v>
      </c>
      <c r="R187" s="38">
        <v>2.3938417166666663E-2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8">
        <v>0</v>
      </c>
      <c r="AF187" s="38">
        <v>0</v>
      </c>
      <c r="AG187" s="38">
        <v>0</v>
      </c>
      <c r="AH187" s="38">
        <v>0</v>
      </c>
      <c r="AI187" s="38">
        <v>0</v>
      </c>
      <c r="AJ187" s="38">
        <v>0</v>
      </c>
      <c r="AK187" s="38">
        <v>0</v>
      </c>
      <c r="AL187" s="38">
        <v>0</v>
      </c>
      <c r="AM187" s="38">
        <v>0</v>
      </c>
      <c r="AN187" s="38">
        <v>0</v>
      </c>
      <c r="AO187" s="38">
        <v>0</v>
      </c>
      <c r="AP187" s="38">
        <v>0</v>
      </c>
      <c r="AQ187" s="38">
        <v>0</v>
      </c>
      <c r="AR187" s="38">
        <v>0</v>
      </c>
      <c r="AS187" s="38">
        <v>0</v>
      </c>
      <c r="AT187" s="38">
        <v>0</v>
      </c>
      <c r="AU187" s="38">
        <v>0</v>
      </c>
      <c r="AV187" s="38">
        <v>5.0218533283999998</v>
      </c>
      <c r="AW187" s="38">
        <v>3.1874527000000001</v>
      </c>
      <c r="AX187" s="38">
        <v>0</v>
      </c>
      <c r="AY187" s="38">
        <v>0</v>
      </c>
      <c r="AZ187" s="38">
        <v>13.78882973386667</v>
      </c>
      <c r="BA187" s="38">
        <v>0</v>
      </c>
      <c r="BB187" s="38">
        <v>0</v>
      </c>
      <c r="BC187" s="38">
        <v>0</v>
      </c>
      <c r="BD187" s="38">
        <v>0</v>
      </c>
      <c r="BE187" s="38">
        <v>0</v>
      </c>
      <c r="BF187" s="38">
        <v>2.352746381633334</v>
      </c>
      <c r="BG187" s="38">
        <v>0.62610680000000007</v>
      </c>
      <c r="BH187" s="38">
        <v>0</v>
      </c>
      <c r="BI187" s="38">
        <v>0</v>
      </c>
      <c r="BJ187" s="38">
        <v>2.3091957160000005</v>
      </c>
      <c r="BK187" s="15">
        <f t="shared" si="5"/>
        <v>27.480973312000007</v>
      </c>
    </row>
    <row r="188" spans="1:63">
      <c r="A188" s="36"/>
      <c r="B188" s="37" t="s">
        <v>195</v>
      </c>
      <c r="C188" s="38">
        <v>0</v>
      </c>
      <c r="D188" s="38">
        <v>0</v>
      </c>
      <c r="E188" s="38">
        <v>0</v>
      </c>
      <c r="F188" s="38">
        <v>0</v>
      </c>
      <c r="G188" s="38">
        <v>0</v>
      </c>
      <c r="H188" s="38">
        <v>0.32694425633333335</v>
      </c>
      <c r="I188" s="38">
        <v>4.3245152666666675E-2</v>
      </c>
      <c r="J188" s="38">
        <v>0</v>
      </c>
      <c r="K188" s="38">
        <v>0</v>
      </c>
      <c r="L188" s="38">
        <v>1.0725935891666667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0.31333502369999994</v>
      </c>
      <c r="S188" s="38">
        <v>0</v>
      </c>
      <c r="T188" s="38">
        <v>0</v>
      </c>
      <c r="U188" s="38">
        <v>0</v>
      </c>
      <c r="V188" s="38">
        <v>0.27823692223333341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38">
        <v>1.8355421433333331E-2</v>
      </c>
      <c r="AC188" s="38">
        <v>0</v>
      </c>
      <c r="AD188" s="38">
        <v>0</v>
      </c>
      <c r="AE188" s="38">
        <v>0</v>
      </c>
      <c r="AF188" s="38">
        <v>0</v>
      </c>
      <c r="AG188" s="38">
        <v>0</v>
      </c>
      <c r="AH188" s="38">
        <v>0</v>
      </c>
      <c r="AI188" s="38">
        <v>0</v>
      </c>
      <c r="AJ188" s="38">
        <v>0</v>
      </c>
      <c r="AK188" s="38">
        <v>0</v>
      </c>
      <c r="AL188" s="38">
        <v>1.6667655000000003E-3</v>
      </c>
      <c r="AM188" s="38">
        <v>0</v>
      </c>
      <c r="AN188" s="38">
        <v>0</v>
      </c>
      <c r="AO188" s="38">
        <v>0</v>
      </c>
      <c r="AP188" s="38">
        <v>0</v>
      </c>
      <c r="AQ188" s="38">
        <v>0</v>
      </c>
      <c r="AR188" s="38">
        <v>0</v>
      </c>
      <c r="AS188" s="38">
        <v>0</v>
      </c>
      <c r="AT188" s="38">
        <v>0</v>
      </c>
      <c r="AU188" s="38">
        <v>0</v>
      </c>
      <c r="AV188" s="38">
        <v>17.147065889499981</v>
      </c>
      <c r="AW188" s="38">
        <v>2.9708436059999999</v>
      </c>
      <c r="AX188" s="38">
        <v>0</v>
      </c>
      <c r="AY188" s="38">
        <v>0</v>
      </c>
      <c r="AZ188" s="38">
        <v>86.160239225433344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8.0448001718000075</v>
      </c>
      <c r="BG188" s="38">
        <v>2.4892998666000006</v>
      </c>
      <c r="BH188" s="38">
        <v>0</v>
      </c>
      <c r="BI188" s="38">
        <v>0</v>
      </c>
      <c r="BJ188" s="38">
        <v>10.149968490633333</v>
      </c>
      <c r="BK188" s="15">
        <f t="shared" si="5"/>
        <v>129.016594381</v>
      </c>
    </row>
    <row r="189" spans="1:63">
      <c r="A189" s="36"/>
      <c r="B189" s="37" t="s">
        <v>196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0.28123857370000005</v>
      </c>
      <c r="I189" s="38">
        <v>1.6770604999999997E-2</v>
      </c>
      <c r="J189" s="38">
        <v>0</v>
      </c>
      <c r="K189" s="38">
        <v>0</v>
      </c>
      <c r="L189" s="38">
        <v>0.22360806666666666</v>
      </c>
      <c r="M189" s="38">
        <v>0</v>
      </c>
      <c r="N189" s="38">
        <v>0</v>
      </c>
      <c r="O189" s="38">
        <v>0</v>
      </c>
      <c r="P189" s="38">
        <v>0</v>
      </c>
      <c r="Q189" s="38">
        <v>0</v>
      </c>
      <c r="R189" s="38">
        <v>0.15819310973333334</v>
      </c>
      <c r="S189" s="38">
        <v>0</v>
      </c>
      <c r="T189" s="38">
        <v>0</v>
      </c>
      <c r="U189" s="38">
        <v>0</v>
      </c>
      <c r="V189" s="38">
        <v>0.11180403333333333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1.094307333333333E-3</v>
      </c>
      <c r="AC189" s="38">
        <v>0</v>
      </c>
      <c r="AD189" s="38">
        <v>0</v>
      </c>
      <c r="AE189" s="38">
        <v>0</v>
      </c>
      <c r="AF189" s="38">
        <v>0</v>
      </c>
      <c r="AG189" s="38">
        <v>0</v>
      </c>
      <c r="AH189" s="38">
        <v>0</v>
      </c>
      <c r="AI189" s="38">
        <v>0</v>
      </c>
      <c r="AJ189" s="38">
        <v>0</v>
      </c>
      <c r="AK189" s="38">
        <v>0</v>
      </c>
      <c r="AL189" s="38">
        <v>3.2829219999999993E-3</v>
      </c>
      <c r="AM189" s="38">
        <v>0</v>
      </c>
      <c r="AN189" s="38">
        <v>0</v>
      </c>
      <c r="AO189" s="38">
        <v>0</v>
      </c>
      <c r="AP189" s="38">
        <v>0</v>
      </c>
      <c r="AQ189" s="38">
        <v>0</v>
      </c>
      <c r="AR189" s="38">
        <v>0</v>
      </c>
      <c r="AS189" s="38">
        <v>0</v>
      </c>
      <c r="AT189" s="38">
        <v>0</v>
      </c>
      <c r="AU189" s="38">
        <v>0</v>
      </c>
      <c r="AV189" s="38">
        <v>19.494478750666602</v>
      </c>
      <c r="AW189" s="38">
        <v>0.15429733400000001</v>
      </c>
      <c r="AX189" s="38">
        <v>0</v>
      </c>
      <c r="AY189" s="38">
        <v>0</v>
      </c>
      <c r="AZ189" s="38">
        <v>39.196302837466696</v>
      </c>
      <c r="BA189" s="38">
        <v>0</v>
      </c>
      <c r="BB189" s="38">
        <v>0</v>
      </c>
      <c r="BC189" s="38">
        <v>0</v>
      </c>
      <c r="BD189" s="38">
        <v>0</v>
      </c>
      <c r="BE189" s="38">
        <v>0</v>
      </c>
      <c r="BF189" s="38">
        <v>17.273120892433361</v>
      </c>
      <c r="BG189" s="38">
        <v>1.3120745109999998</v>
      </c>
      <c r="BH189" s="38">
        <v>1.0943073333333333</v>
      </c>
      <c r="BI189" s="38">
        <v>0</v>
      </c>
      <c r="BJ189" s="38">
        <v>19.299710502333333</v>
      </c>
      <c r="BK189" s="15">
        <f t="shared" si="5"/>
        <v>98.620283779000005</v>
      </c>
    </row>
    <row r="190" spans="1:63">
      <c r="A190" s="36"/>
      <c r="B190" s="37" t="s">
        <v>197</v>
      </c>
      <c r="C190" s="38">
        <v>0</v>
      </c>
      <c r="D190" s="38">
        <v>0</v>
      </c>
      <c r="E190" s="38">
        <v>0</v>
      </c>
      <c r="F190" s="38">
        <v>0</v>
      </c>
      <c r="G190" s="38">
        <v>0</v>
      </c>
      <c r="H190" s="38">
        <v>0.79517901639999999</v>
      </c>
      <c r="I190" s="38">
        <v>0</v>
      </c>
      <c r="J190" s="38">
        <v>0</v>
      </c>
      <c r="K190" s="38">
        <v>0</v>
      </c>
      <c r="L190" s="38">
        <v>1.5267709033333332</v>
      </c>
      <c r="M190" s="38">
        <v>0</v>
      </c>
      <c r="N190" s="38">
        <v>0</v>
      </c>
      <c r="O190" s="38">
        <v>0</v>
      </c>
      <c r="P190" s="38">
        <v>0</v>
      </c>
      <c r="Q190" s="38">
        <v>0</v>
      </c>
      <c r="R190" s="38">
        <v>0.16055807113333329</v>
      </c>
      <c r="S190" s="38">
        <v>0</v>
      </c>
      <c r="T190" s="38">
        <v>0</v>
      </c>
      <c r="U190" s="38">
        <v>0</v>
      </c>
      <c r="V190" s="38">
        <v>4.3935853333333337E-2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38">
        <v>7.9766153999999992E-2</v>
      </c>
      <c r="AC190" s="38">
        <v>0</v>
      </c>
      <c r="AD190" s="38">
        <v>0</v>
      </c>
      <c r="AE190" s="38">
        <v>0</v>
      </c>
      <c r="AF190" s="38">
        <v>0</v>
      </c>
      <c r="AG190" s="38">
        <v>0</v>
      </c>
      <c r="AH190" s="38">
        <v>0</v>
      </c>
      <c r="AI190" s="38">
        <v>0</v>
      </c>
      <c r="AJ190" s="38">
        <v>0</v>
      </c>
      <c r="AK190" s="38">
        <v>0</v>
      </c>
      <c r="AL190" s="38">
        <v>9.7012890000000001E-3</v>
      </c>
      <c r="AM190" s="38">
        <v>0</v>
      </c>
      <c r="AN190" s="38">
        <v>0</v>
      </c>
      <c r="AO190" s="38">
        <v>0</v>
      </c>
      <c r="AP190" s="38">
        <v>0</v>
      </c>
      <c r="AQ190" s="38">
        <v>0</v>
      </c>
      <c r="AR190" s="38">
        <v>0</v>
      </c>
      <c r="AS190" s="38">
        <v>0</v>
      </c>
      <c r="AT190" s="38">
        <v>0</v>
      </c>
      <c r="AU190" s="38">
        <v>0</v>
      </c>
      <c r="AV190" s="38">
        <v>65.272620344733284</v>
      </c>
      <c r="AW190" s="38">
        <v>0.32337630000000001</v>
      </c>
      <c r="AX190" s="38">
        <v>0</v>
      </c>
      <c r="AY190" s="38">
        <v>0</v>
      </c>
      <c r="AZ190" s="38">
        <v>4.2268406072999998</v>
      </c>
      <c r="BA190" s="38">
        <v>0</v>
      </c>
      <c r="BB190" s="38">
        <v>0</v>
      </c>
      <c r="BC190" s="38">
        <v>0</v>
      </c>
      <c r="BD190" s="38">
        <v>0</v>
      </c>
      <c r="BE190" s="38">
        <v>0</v>
      </c>
      <c r="BF190" s="38">
        <v>12.266200211333357</v>
      </c>
      <c r="BG190" s="38">
        <v>1.2935051999999998</v>
      </c>
      <c r="BH190" s="38">
        <v>0</v>
      </c>
      <c r="BI190" s="38">
        <v>0</v>
      </c>
      <c r="BJ190" s="38">
        <v>0.34712564843333332</v>
      </c>
      <c r="BK190" s="15">
        <f t="shared" si="5"/>
        <v>86.34557959899999</v>
      </c>
    </row>
    <row r="191" spans="1:63">
      <c r="A191" s="36"/>
      <c r="B191" s="37" t="s">
        <v>198</v>
      </c>
      <c r="C191" s="38">
        <v>0</v>
      </c>
      <c r="D191" s="38">
        <v>0</v>
      </c>
      <c r="E191" s="38">
        <v>0</v>
      </c>
      <c r="F191" s="38">
        <v>0</v>
      </c>
      <c r="G191" s="38">
        <v>0</v>
      </c>
      <c r="H191" s="38">
        <v>1.3702538713000003</v>
      </c>
      <c r="I191" s="38">
        <v>0</v>
      </c>
      <c r="J191" s="38">
        <v>0</v>
      </c>
      <c r="K191" s="38">
        <v>0</v>
      </c>
      <c r="L191" s="38">
        <v>2.7635433974666661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1.0360631850333333</v>
      </c>
      <c r="S191" s="38">
        <v>2.8321858433333333E-2</v>
      </c>
      <c r="T191" s="38">
        <v>0</v>
      </c>
      <c r="U191" s="38">
        <v>0</v>
      </c>
      <c r="V191" s="38">
        <v>0.47896475199999999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0.11018308446666666</v>
      </c>
      <c r="AC191" s="38">
        <v>0</v>
      </c>
      <c r="AD191" s="38">
        <v>0</v>
      </c>
      <c r="AE191" s="38">
        <v>0</v>
      </c>
      <c r="AF191" s="38">
        <v>0.61713485000000001</v>
      </c>
      <c r="AG191" s="38">
        <v>0</v>
      </c>
      <c r="AH191" s="38">
        <v>0</v>
      </c>
      <c r="AI191" s="38">
        <v>0</v>
      </c>
      <c r="AJ191" s="38">
        <v>0</v>
      </c>
      <c r="AK191" s="38">
        <v>0</v>
      </c>
      <c r="AL191" s="38">
        <v>1.2100683333333332E-2</v>
      </c>
      <c r="AM191" s="38">
        <v>0</v>
      </c>
      <c r="AN191" s="38">
        <v>0</v>
      </c>
      <c r="AO191" s="38">
        <v>0</v>
      </c>
      <c r="AP191" s="38">
        <v>0</v>
      </c>
      <c r="AQ191" s="38">
        <v>0</v>
      </c>
      <c r="AR191" s="38">
        <v>0</v>
      </c>
      <c r="AS191" s="38">
        <v>0</v>
      </c>
      <c r="AT191" s="38">
        <v>0</v>
      </c>
      <c r="AU191" s="38">
        <v>0</v>
      </c>
      <c r="AV191" s="38">
        <v>13.640841959833249</v>
      </c>
      <c r="AW191" s="38">
        <v>4.2305105804999998</v>
      </c>
      <c r="AX191" s="38">
        <v>0</v>
      </c>
      <c r="AY191" s="38">
        <v>0</v>
      </c>
      <c r="AZ191" s="38">
        <v>46.24929153150002</v>
      </c>
      <c r="BA191" s="38">
        <v>0</v>
      </c>
      <c r="BB191" s="38">
        <v>0</v>
      </c>
      <c r="BC191" s="38">
        <v>0</v>
      </c>
      <c r="BD191" s="38">
        <v>0</v>
      </c>
      <c r="BE191" s="38">
        <v>0</v>
      </c>
      <c r="BF191" s="38">
        <v>18.119569796366719</v>
      </c>
      <c r="BG191" s="38">
        <v>0.83901829973333331</v>
      </c>
      <c r="BH191" s="38">
        <v>2.4201366666666665E-2</v>
      </c>
      <c r="BI191" s="38">
        <v>0</v>
      </c>
      <c r="BJ191" s="38">
        <v>8.7733916023666634</v>
      </c>
      <c r="BK191" s="15">
        <f t="shared" si="5"/>
        <v>98.293390818999995</v>
      </c>
    </row>
    <row r="192" spans="1:63">
      <c r="A192" s="36"/>
      <c r="B192" s="37" t="s">
        <v>199</v>
      </c>
      <c r="C192" s="38">
        <v>0</v>
      </c>
      <c r="D192" s="38">
        <v>0</v>
      </c>
      <c r="E192" s="38">
        <v>0</v>
      </c>
      <c r="F192" s="38">
        <v>0</v>
      </c>
      <c r="G192" s="38">
        <v>0</v>
      </c>
      <c r="H192" s="38">
        <v>0.51471817736666681</v>
      </c>
      <c r="I192" s="38">
        <v>0</v>
      </c>
      <c r="J192" s="38">
        <v>0</v>
      </c>
      <c r="K192" s="38">
        <v>0</v>
      </c>
      <c r="L192" s="38">
        <v>0.27427297583333338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0.6802803811</v>
      </c>
      <c r="S192" s="38">
        <v>4.4502971999999995E-2</v>
      </c>
      <c r="T192" s="38">
        <v>0</v>
      </c>
      <c r="U192" s="38">
        <v>0</v>
      </c>
      <c r="V192" s="38">
        <v>0.34489803300000005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4.7710559999999999E-2</v>
      </c>
      <c r="AC192" s="38">
        <v>0.1192764</v>
      </c>
      <c r="AD192" s="38">
        <v>0</v>
      </c>
      <c r="AE192" s="38">
        <v>0</v>
      </c>
      <c r="AF192" s="38">
        <v>0.29819099999999998</v>
      </c>
      <c r="AG192" s="38">
        <v>0</v>
      </c>
      <c r="AH192" s="38">
        <v>0</v>
      </c>
      <c r="AI192" s="38">
        <v>0</v>
      </c>
      <c r="AJ192" s="38">
        <v>0</v>
      </c>
      <c r="AK192" s="38">
        <v>0</v>
      </c>
      <c r="AL192" s="38">
        <v>0</v>
      </c>
      <c r="AM192" s="38">
        <v>0</v>
      </c>
      <c r="AN192" s="38">
        <v>0</v>
      </c>
      <c r="AO192" s="38">
        <v>0</v>
      </c>
      <c r="AP192" s="38">
        <v>0</v>
      </c>
      <c r="AQ192" s="38">
        <v>0</v>
      </c>
      <c r="AR192" s="38">
        <v>0</v>
      </c>
      <c r="AS192" s="38">
        <v>0</v>
      </c>
      <c r="AT192" s="38">
        <v>0</v>
      </c>
      <c r="AU192" s="38">
        <v>0</v>
      </c>
      <c r="AV192" s="38">
        <v>9.4395694757666817</v>
      </c>
      <c r="AW192" s="38">
        <v>3.9062901724000008</v>
      </c>
      <c r="AX192" s="38">
        <v>0</v>
      </c>
      <c r="AY192" s="38">
        <v>0</v>
      </c>
      <c r="AZ192" s="38">
        <v>21.189333954933328</v>
      </c>
      <c r="BA192" s="38">
        <v>0</v>
      </c>
      <c r="BB192" s="38">
        <v>0</v>
      </c>
      <c r="BC192" s="38">
        <v>0</v>
      </c>
      <c r="BD192" s="38">
        <v>0</v>
      </c>
      <c r="BE192" s="38">
        <v>0</v>
      </c>
      <c r="BF192" s="38">
        <v>10.027612555699987</v>
      </c>
      <c r="BG192" s="38">
        <v>2.2601031783333334</v>
      </c>
      <c r="BH192" s="38">
        <v>0</v>
      </c>
      <c r="BI192" s="38">
        <v>0</v>
      </c>
      <c r="BJ192" s="38">
        <v>6.7224587345666666</v>
      </c>
      <c r="BK192" s="15">
        <f t="shared" si="5"/>
        <v>55.869218570999998</v>
      </c>
    </row>
    <row r="193" spans="1:63">
      <c r="A193" s="36"/>
      <c r="B193" s="37" t="s">
        <v>200</v>
      </c>
      <c r="C193" s="38">
        <v>0</v>
      </c>
      <c r="D193" s="38">
        <v>0</v>
      </c>
      <c r="E193" s="38">
        <v>0</v>
      </c>
      <c r="F193" s="38">
        <v>0</v>
      </c>
      <c r="G193" s="38">
        <v>0</v>
      </c>
      <c r="H193" s="38">
        <v>88.909646468666665</v>
      </c>
      <c r="I193" s="38">
        <v>207.38320516113328</v>
      </c>
      <c r="J193" s="38">
        <v>0.50597826333333351</v>
      </c>
      <c r="K193" s="38">
        <v>0</v>
      </c>
      <c r="L193" s="38">
        <v>76.872861901099967</v>
      </c>
      <c r="M193" s="38">
        <v>0</v>
      </c>
      <c r="N193" s="38">
        <v>0</v>
      </c>
      <c r="O193" s="38">
        <v>0</v>
      </c>
      <c r="P193" s="38">
        <v>0</v>
      </c>
      <c r="Q193" s="38">
        <v>0</v>
      </c>
      <c r="R193" s="38">
        <v>23.225648734699995</v>
      </c>
      <c r="S193" s="38">
        <v>11.953170043999998</v>
      </c>
      <c r="T193" s="38">
        <v>0.3303306181666667</v>
      </c>
      <c r="U193" s="38">
        <v>0</v>
      </c>
      <c r="V193" s="38">
        <v>8.8880514194333333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1.0404994337666666</v>
      </c>
      <c r="AC193" s="38">
        <v>0.74095580436666675</v>
      </c>
      <c r="AD193" s="38">
        <v>0</v>
      </c>
      <c r="AE193" s="38">
        <v>0</v>
      </c>
      <c r="AF193" s="38">
        <v>0.32644304243333327</v>
      </c>
      <c r="AG193" s="38">
        <v>0</v>
      </c>
      <c r="AH193" s="38">
        <v>0</v>
      </c>
      <c r="AI193" s="38">
        <v>0</v>
      </c>
      <c r="AJ193" s="38">
        <v>0</v>
      </c>
      <c r="AK193" s="38">
        <v>0</v>
      </c>
      <c r="AL193" s="38">
        <v>0.10870691573333333</v>
      </c>
      <c r="AM193" s="38">
        <v>0</v>
      </c>
      <c r="AN193" s="38">
        <v>0</v>
      </c>
      <c r="AO193" s="38">
        <v>0</v>
      </c>
      <c r="AP193" s="38">
        <v>0</v>
      </c>
      <c r="AQ193" s="38">
        <v>0</v>
      </c>
      <c r="AR193" s="38">
        <v>3.235313153066667</v>
      </c>
      <c r="AS193" s="38">
        <v>0</v>
      </c>
      <c r="AT193" s="38">
        <v>0</v>
      </c>
      <c r="AU193" s="38">
        <v>0</v>
      </c>
      <c r="AV193" s="38">
        <v>276.98189698913359</v>
      </c>
      <c r="AW193" s="38">
        <v>345.53159980306663</v>
      </c>
      <c r="AX193" s="38">
        <v>43.974283309100002</v>
      </c>
      <c r="AY193" s="38">
        <v>0</v>
      </c>
      <c r="AZ193" s="38">
        <v>403.60266366150017</v>
      </c>
      <c r="BA193" s="38">
        <v>0</v>
      </c>
      <c r="BB193" s="38">
        <v>0</v>
      </c>
      <c r="BC193" s="38">
        <v>0</v>
      </c>
      <c r="BD193" s="38">
        <v>0</v>
      </c>
      <c r="BE193" s="38">
        <v>0</v>
      </c>
      <c r="BF193" s="38">
        <v>76.718591224299985</v>
      </c>
      <c r="BG193" s="38">
        <v>50.64654549976666</v>
      </c>
      <c r="BH193" s="38">
        <v>10.054001529466667</v>
      </c>
      <c r="BI193" s="38">
        <v>0</v>
      </c>
      <c r="BJ193" s="38">
        <v>52.639965179766676</v>
      </c>
      <c r="BK193" s="15">
        <f t="shared" si="5"/>
        <v>1683.6703581560002</v>
      </c>
    </row>
    <row r="194" spans="1:63">
      <c r="A194" s="36"/>
      <c r="B194" s="37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0.22037196719999996</v>
      </c>
      <c r="I194" s="38">
        <v>0</v>
      </c>
      <c r="J194" s="38">
        <v>0</v>
      </c>
      <c r="K194" s="38">
        <v>0</v>
      </c>
      <c r="L194" s="38">
        <v>7.3397480000000001E-2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0.1901784764333333</v>
      </c>
      <c r="S194" s="38">
        <v>1.2232913333333333E-2</v>
      </c>
      <c r="T194" s="38">
        <v>0</v>
      </c>
      <c r="U194" s="38">
        <v>0</v>
      </c>
      <c r="V194" s="38">
        <v>8.6853684666666667E-2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7.5346496066666671E-2</v>
      </c>
      <c r="AC194" s="38">
        <v>0</v>
      </c>
      <c r="AD194" s="38">
        <v>0</v>
      </c>
      <c r="AE194" s="38">
        <v>0</v>
      </c>
      <c r="AF194" s="38">
        <v>4.7114173333333335E-2</v>
      </c>
      <c r="AG194" s="38">
        <v>0</v>
      </c>
      <c r="AH194" s="38">
        <v>0</v>
      </c>
      <c r="AI194" s="38">
        <v>0</v>
      </c>
      <c r="AJ194" s="38">
        <v>0</v>
      </c>
      <c r="AK194" s="38">
        <v>0</v>
      </c>
      <c r="AL194" s="38">
        <v>0</v>
      </c>
      <c r="AM194" s="38">
        <v>0</v>
      </c>
      <c r="AN194" s="38">
        <v>0</v>
      </c>
      <c r="AO194" s="38">
        <v>0</v>
      </c>
      <c r="AP194" s="38">
        <v>0</v>
      </c>
      <c r="AQ194" s="38">
        <v>0</v>
      </c>
      <c r="AR194" s="38">
        <v>0</v>
      </c>
      <c r="AS194" s="38">
        <v>0</v>
      </c>
      <c r="AT194" s="38">
        <v>0</v>
      </c>
      <c r="AU194" s="38">
        <v>0</v>
      </c>
      <c r="AV194" s="38">
        <v>7.6096401167333223</v>
      </c>
      <c r="AW194" s="38">
        <v>4.0195972469000001</v>
      </c>
      <c r="AX194" s="38">
        <v>0</v>
      </c>
      <c r="AY194" s="38">
        <v>0</v>
      </c>
      <c r="AZ194" s="38">
        <v>16.547422422300006</v>
      </c>
      <c r="BA194" s="38">
        <v>0</v>
      </c>
      <c r="BB194" s="38">
        <v>0</v>
      </c>
      <c r="BC194" s="38">
        <v>0</v>
      </c>
      <c r="BD194" s="38">
        <v>0</v>
      </c>
      <c r="BE194" s="38">
        <v>0</v>
      </c>
      <c r="BF194" s="38">
        <v>6.1047713416999994</v>
      </c>
      <c r="BG194" s="38">
        <v>1.2369681380000002</v>
      </c>
      <c r="BH194" s="38">
        <v>0</v>
      </c>
      <c r="BI194" s="38">
        <v>0</v>
      </c>
      <c r="BJ194" s="38">
        <v>5.3330741213333326</v>
      </c>
      <c r="BK194" s="15">
        <f t="shared" si="5"/>
        <v>41.556968577999996</v>
      </c>
    </row>
    <row r="195" spans="1:63">
      <c r="A195" s="36"/>
      <c r="B195" s="37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0.13599002060000001</v>
      </c>
      <c r="I195" s="38">
        <v>1.1907507174000003</v>
      </c>
      <c r="J195" s="38">
        <v>0</v>
      </c>
      <c r="K195" s="38">
        <v>0</v>
      </c>
      <c r="L195" s="38">
        <v>2.3911692999999991E-2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0.67704981799999986</v>
      </c>
      <c r="S195" s="38">
        <v>0</v>
      </c>
      <c r="T195" s="38">
        <v>0</v>
      </c>
      <c r="U195" s="38">
        <v>0</v>
      </c>
      <c r="V195" s="38">
        <v>0.12405850453333335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5.7238202600000003E-2</v>
      </c>
      <c r="AC195" s="38">
        <v>0</v>
      </c>
      <c r="AD195" s="38">
        <v>0</v>
      </c>
      <c r="AE195" s="38">
        <v>0</v>
      </c>
      <c r="AF195" s="38">
        <v>0.11805256666666668</v>
      </c>
      <c r="AG195" s="38">
        <v>0</v>
      </c>
      <c r="AH195" s="38">
        <v>0</v>
      </c>
      <c r="AI195" s="38">
        <v>0</v>
      </c>
      <c r="AJ195" s="38">
        <v>0</v>
      </c>
      <c r="AK195" s="38">
        <v>0</v>
      </c>
      <c r="AL195" s="38">
        <v>0</v>
      </c>
      <c r="AM195" s="38">
        <v>0</v>
      </c>
      <c r="AN195" s="38">
        <v>0</v>
      </c>
      <c r="AO195" s="38">
        <v>0</v>
      </c>
      <c r="AP195" s="38">
        <v>0</v>
      </c>
      <c r="AQ195" s="38">
        <v>0</v>
      </c>
      <c r="AR195" s="38">
        <v>0</v>
      </c>
      <c r="AS195" s="38">
        <v>0</v>
      </c>
      <c r="AT195" s="38">
        <v>0</v>
      </c>
      <c r="AU195" s="38">
        <v>0</v>
      </c>
      <c r="AV195" s="38">
        <v>9.0524409863333002</v>
      </c>
      <c r="AW195" s="38">
        <v>3.1165877600000007</v>
      </c>
      <c r="AX195" s="38">
        <v>0</v>
      </c>
      <c r="AY195" s="38">
        <v>0</v>
      </c>
      <c r="AZ195" s="38">
        <v>37.630472980900024</v>
      </c>
      <c r="BA195" s="38">
        <v>0</v>
      </c>
      <c r="BB195" s="38">
        <v>0</v>
      </c>
      <c r="BC195" s="38">
        <v>0</v>
      </c>
      <c r="BD195" s="38">
        <v>0</v>
      </c>
      <c r="BE195" s="38">
        <v>0</v>
      </c>
      <c r="BF195" s="38">
        <v>4.8120440096000054</v>
      </c>
      <c r="BG195" s="38">
        <v>0.43678269143333331</v>
      </c>
      <c r="BH195" s="38">
        <v>0</v>
      </c>
      <c r="BI195" s="38">
        <v>0</v>
      </c>
      <c r="BJ195" s="38">
        <v>5.6938074739333313</v>
      </c>
      <c r="BK195" s="15">
        <f t="shared" si="5"/>
        <v>63.069187425000003</v>
      </c>
    </row>
    <row r="196" spans="1:63">
      <c r="A196" s="36"/>
      <c r="B196" s="37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0.35558799803333335</v>
      </c>
      <c r="I196" s="38">
        <v>0</v>
      </c>
      <c r="J196" s="38">
        <v>0</v>
      </c>
      <c r="K196" s="38">
        <v>0</v>
      </c>
      <c r="L196" s="38">
        <v>0.2450186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0.37458615813333335</v>
      </c>
      <c r="S196" s="38">
        <v>0</v>
      </c>
      <c r="T196" s="38">
        <v>0</v>
      </c>
      <c r="U196" s="38">
        <v>0</v>
      </c>
      <c r="V196" s="38">
        <v>0.42878255000000004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1.1805273333333333E-2</v>
      </c>
      <c r="AC196" s="38">
        <v>0</v>
      </c>
      <c r="AD196" s="38">
        <v>0</v>
      </c>
      <c r="AE196" s="38">
        <v>0</v>
      </c>
      <c r="AF196" s="38">
        <v>0.12512668926666665</v>
      </c>
      <c r="AG196" s="38">
        <v>0</v>
      </c>
      <c r="AH196" s="38">
        <v>0</v>
      </c>
      <c r="AI196" s="38">
        <v>0</v>
      </c>
      <c r="AJ196" s="38">
        <v>0</v>
      </c>
      <c r="AK196" s="38">
        <v>0</v>
      </c>
      <c r="AL196" s="38">
        <v>0</v>
      </c>
      <c r="AM196" s="38">
        <v>0</v>
      </c>
      <c r="AN196" s="38">
        <v>0</v>
      </c>
      <c r="AO196" s="38">
        <v>0</v>
      </c>
      <c r="AP196" s="38">
        <v>0</v>
      </c>
      <c r="AQ196" s="38">
        <v>0</v>
      </c>
      <c r="AR196" s="38">
        <v>0</v>
      </c>
      <c r="AS196" s="38">
        <v>0</v>
      </c>
      <c r="AT196" s="38">
        <v>0</v>
      </c>
      <c r="AU196" s="38">
        <v>0</v>
      </c>
      <c r="AV196" s="38">
        <v>7.0675399994999655</v>
      </c>
      <c r="AW196" s="38">
        <v>2.064192417533333</v>
      </c>
      <c r="AX196" s="38">
        <v>0</v>
      </c>
      <c r="AY196" s="38">
        <v>0</v>
      </c>
      <c r="AZ196" s="38">
        <v>22.806325581600003</v>
      </c>
      <c r="BA196" s="38">
        <v>0</v>
      </c>
      <c r="BB196" s="38">
        <v>0</v>
      </c>
      <c r="BC196" s="38">
        <v>0</v>
      </c>
      <c r="BD196" s="38">
        <v>0</v>
      </c>
      <c r="BE196" s="38">
        <v>0</v>
      </c>
      <c r="BF196" s="38">
        <v>8.1966690413333438</v>
      </c>
      <c r="BG196" s="38">
        <v>0.53135535273333334</v>
      </c>
      <c r="BH196" s="38">
        <v>0</v>
      </c>
      <c r="BI196" s="38">
        <v>0</v>
      </c>
      <c r="BJ196" s="38">
        <v>6.4493031155333362</v>
      </c>
      <c r="BK196" s="15">
        <f t="shared" si="5"/>
        <v>48.65629277699999</v>
      </c>
    </row>
    <row r="197" spans="1:63">
      <c r="A197" s="36"/>
      <c r="B197" s="37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0.21104394579999997</v>
      </c>
      <c r="I197" s="38">
        <v>0.47068267333333336</v>
      </c>
      <c r="J197" s="38">
        <v>0</v>
      </c>
      <c r="K197" s="38">
        <v>0</v>
      </c>
      <c r="L197" s="38">
        <v>0.26360086236666669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0.25471540676666665</v>
      </c>
      <c r="S197" s="38">
        <v>0</v>
      </c>
      <c r="T197" s="38">
        <v>0</v>
      </c>
      <c r="U197" s="38">
        <v>0</v>
      </c>
      <c r="V197" s="38">
        <v>7.6326919999999993E-2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>
        <v>0.12274119999999999</v>
      </c>
      <c r="AG197" s="38">
        <v>0</v>
      </c>
      <c r="AH197" s="38">
        <v>0</v>
      </c>
      <c r="AI197" s="38">
        <v>0</v>
      </c>
      <c r="AJ197" s="38">
        <v>0</v>
      </c>
      <c r="AK197" s="38">
        <v>0</v>
      </c>
      <c r="AL197" s="38">
        <v>0</v>
      </c>
      <c r="AM197" s="38">
        <v>0</v>
      </c>
      <c r="AN197" s="38">
        <v>0</v>
      </c>
      <c r="AO197" s="38">
        <v>0</v>
      </c>
      <c r="AP197" s="38">
        <v>0</v>
      </c>
      <c r="AQ197" s="38">
        <v>0</v>
      </c>
      <c r="AR197" s="38">
        <v>0</v>
      </c>
      <c r="AS197" s="38">
        <v>0</v>
      </c>
      <c r="AT197" s="38">
        <v>0</v>
      </c>
      <c r="AU197" s="38">
        <v>0</v>
      </c>
      <c r="AV197" s="38">
        <v>35.858766088166668</v>
      </c>
      <c r="AW197" s="38">
        <v>3.4833825503666671</v>
      </c>
      <c r="AX197" s="38">
        <v>0</v>
      </c>
      <c r="AY197" s="38">
        <v>0</v>
      </c>
      <c r="AZ197" s="38">
        <v>71.82702218796662</v>
      </c>
      <c r="BA197" s="38">
        <v>0</v>
      </c>
      <c r="BB197" s="38">
        <v>0</v>
      </c>
      <c r="BC197" s="38">
        <v>0</v>
      </c>
      <c r="BD197" s="38">
        <v>0</v>
      </c>
      <c r="BE197" s="38">
        <v>0</v>
      </c>
      <c r="BF197" s="38">
        <v>36.440409339266694</v>
      </c>
      <c r="BG197" s="38">
        <v>0.7222785132666667</v>
      </c>
      <c r="BH197" s="38">
        <v>0.12274119999999999</v>
      </c>
      <c r="BI197" s="38">
        <v>0</v>
      </c>
      <c r="BJ197" s="38">
        <v>26.8749772227</v>
      </c>
      <c r="BK197" s="15">
        <f t="shared" si="5"/>
        <v>176.72868811000001</v>
      </c>
    </row>
    <row r="198" spans="1:63">
      <c r="A198" s="36"/>
      <c r="B198" s="37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0.22589932573333329</v>
      </c>
      <c r="I198" s="38">
        <v>6.3043766666666663</v>
      </c>
      <c r="J198" s="38">
        <v>0</v>
      </c>
      <c r="K198" s="38">
        <v>0</v>
      </c>
      <c r="L198" s="38">
        <v>2.3606676276000003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0.20017042526666665</v>
      </c>
      <c r="S198" s="38">
        <v>0</v>
      </c>
      <c r="T198" s="38">
        <v>0</v>
      </c>
      <c r="U198" s="38">
        <v>0</v>
      </c>
      <c r="V198" s="38">
        <v>0.6036734001666666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  <c r="AH198" s="38">
        <v>0</v>
      </c>
      <c r="AI198" s="38">
        <v>0</v>
      </c>
      <c r="AJ198" s="38">
        <v>0</v>
      </c>
      <c r="AK198" s="38">
        <v>0</v>
      </c>
      <c r="AL198" s="38">
        <v>0</v>
      </c>
      <c r="AM198" s="38">
        <v>0</v>
      </c>
      <c r="AN198" s="38">
        <v>0</v>
      </c>
      <c r="AO198" s="38">
        <v>0</v>
      </c>
      <c r="AP198" s="38">
        <v>0</v>
      </c>
      <c r="AQ198" s="38">
        <v>0</v>
      </c>
      <c r="AR198" s="38">
        <v>0</v>
      </c>
      <c r="AS198" s="38">
        <v>0</v>
      </c>
      <c r="AT198" s="38">
        <v>0</v>
      </c>
      <c r="AU198" s="38">
        <v>0</v>
      </c>
      <c r="AV198" s="38">
        <v>2.2810420334000021</v>
      </c>
      <c r="AW198" s="38">
        <v>1.14637783</v>
      </c>
      <c r="AX198" s="38">
        <v>0</v>
      </c>
      <c r="AY198" s="38">
        <v>0</v>
      </c>
      <c r="AZ198" s="38">
        <v>1.8168239608999999</v>
      </c>
      <c r="BA198" s="38">
        <v>0</v>
      </c>
      <c r="BB198" s="38">
        <v>0</v>
      </c>
      <c r="BC198" s="38">
        <v>0</v>
      </c>
      <c r="BD198" s="38">
        <v>0</v>
      </c>
      <c r="BE198" s="38">
        <v>0</v>
      </c>
      <c r="BF198" s="38">
        <v>6.1569575771999956</v>
      </c>
      <c r="BG198" s="38">
        <v>0.73959859999999999</v>
      </c>
      <c r="BH198" s="38">
        <v>0</v>
      </c>
      <c r="BI198" s="38">
        <v>0</v>
      </c>
      <c r="BJ198" s="38">
        <v>3.4344957780666676</v>
      </c>
      <c r="BK198" s="15">
        <f t="shared" si="5"/>
        <v>25.270083225</v>
      </c>
    </row>
    <row r="199" spans="1:63">
      <c r="A199" s="36"/>
      <c r="B199" s="37" t="s">
        <v>206</v>
      </c>
      <c r="C199" s="38">
        <v>0</v>
      </c>
      <c r="D199" s="38">
        <v>0</v>
      </c>
      <c r="E199" s="38">
        <v>0</v>
      </c>
      <c r="F199" s="38">
        <v>0</v>
      </c>
      <c r="G199" s="38">
        <v>0</v>
      </c>
      <c r="H199" s="38">
        <v>0.27530822543333333</v>
      </c>
      <c r="I199" s="38">
        <v>2.5568713333333331</v>
      </c>
      <c r="J199" s="38">
        <v>0</v>
      </c>
      <c r="K199" s="38">
        <v>0</v>
      </c>
      <c r="L199" s="38">
        <v>3.5626483992999995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0.43892910416666675</v>
      </c>
      <c r="S199" s="38">
        <v>0.10611016033333334</v>
      </c>
      <c r="T199" s="38">
        <v>0</v>
      </c>
      <c r="U199" s="38">
        <v>0</v>
      </c>
      <c r="V199" s="38">
        <v>0.30045500743333325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6.2271800000000006E-3</v>
      </c>
      <c r="AC199" s="38">
        <v>0</v>
      </c>
      <c r="AD199" s="38">
        <v>0</v>
      </c>
      <c r="AE199" s="38">
        <v>0</v>
      </c>
      <c r="AF199" s="38">
        <v>0.18681539999999999</v>
      </c>
      <c r="AG199" s="38">
        <v>0</v>
      </c>
      <c r="AH199" s="38">
        <v>0</v>
      </c>
      <c r="AI199" s="38">
        <v>0</v>
      </c>
      <c r="AJ199" s="38">
        <v>0</v>
      </c>
      <c r="AK199" s="38">
        <v>0</v>
      </c>
      <c r="AL199" s="38">
        <v>0</v>
      </c>
      <c r="AM199" s="38">
        <v>0</v>
      </c>
      <c r="AN199" s="38">
        <v>0</v>
      </c>
      <c r="AO199" s="38">
        <v>0</v>
      </c>
      <c r="AP199" s="38">
        <v>0</v>
      </c>
      <c r="AQ199" s="38">
        <v>0</v>
      </c>
      <c r="AR199" s="38">
        <v>0</v>
      </c>
      <c r="AS199" s="38">
        <v>0</v>
      </c>
      <c r="AT199" s="38">
        <v>0</v>
      </c>
      <c r="AU199" s="38">
        <v>0</v>
      </c>
      <c r="AV199" s="38">
        <v>3.6823165063666679</v>
      </c>
      <c r="AW199" s="38">
        <v>0.11154297683333333</v>
      </c>
      <c r="AX199" s="38">
        <v>0</v>
      </c>
      <c r="AY199" s="38">
        <v>0</v>
      </c>
      <c r="AZ199" s="38">
        <v>2.5966904002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7.1209342129000008</v>
      </c>
      <c r="BG199" s="38">
        <v>0.69743170570000002</v>
      </c>
      <c r="BH199" s="38">
        <v>0</v>
      </c>
      <c r="BI199" s="38">
        <v>0</v>
      </c>
      <c r="BJ199" s="38">
        <v>4.2686638420000005</v>
      </c>
      <c r="BK199" s="15">
        <f t="shared" si="5"/>
        <v>25.910944454000003</v>
      </c>
    </row>
    <row r="200" spans="1:63">
      <c r="A200" s="36"/>
      <c r="B200" s="37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0.2765755141666667</v>
      </c>
      <c r="I200" s="38">
        <v>0</v>
      </c>
      <c r="J200" s="38">
        <v>0</v>
      </c>
      <c r="K200" s="38">
        <v>0</v>
      </c>
      <c r="L200" s="38">
        <v>0.45376378666666672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0.31325571396666674</v>
      </c>
      <c r="S200" s="38">
        <v>0</v>
      </c>
      <c r="T200" s="38">
        <v>0</v>
      </c>
      <c r="U200" s="38">
        <v>0</v>
      </c>
      <c r="V200" s="38">
        <v>0.10788789333333333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>
        <v>0</v>
      </c>
      <c r="AG200" s="38">
        <v>0</v>
      </c>
      <c r="AH200" s="38">
        <v>0</v>
      </c>
      <c r="AI200" s="38">
        <v>0</v>
      </c>
      <c r="AJ200" s="38">
        <v>0</v>
      </c>
      <c r="AK200" s="38">
        <v>0</v>
      </c>
      <c r="AL200" s="38">
        <v>0</v>
      </c>
      <c r="AM200" s="38">
        <v>0</v>
      </c>
      <c r="AN200" s="38">
        <v>0</v>
      </c>
      <c r="AO200" s="38">
        <v>0</v>
      </c>
      <c r="AP200" s="38">
        <v>0</v>
      </c>
      <c r="AQ200" s="38">
        <v>0</v>
      </c>
      <c r="AR200" s="38">
        <v>0</v>
      </c>
      <c r="AS200" s="38">
        <v>0</v>
      </c>
      <c r="AT200" s="38">
        <v>0</v>
      </c>
      <c r="AU200" s="38">
        <v>0</v>
      </c>
      <c r="AV200" s="38">
        <v>29.890712893433388</v>
      </c>
      <c r="AW200" s="38">
        <v>3.9209964476999999</v>
      </c>
      <c r="AX200" s="38">
        <v>0</v>
      </c>
      <c r="AY200" s="38">
        <v>0</v>
      </c>
      <c r="AZ200" s="38">
        <v>61.466460179499954</v>
      </c>
      <c r="BA200" s="38">
        <v>0</v>
      </c>
      <c r="BB200" s="38">
        <v>0</v>
      </c>
      <c r="BC200" s="38">
        <v>0</v>
      </c>
      <c r="BD200" s="38">
        <v>0</v>
      </c>
      <c r="BE200" s="38">
        <v>0</v>
      </c>
      <c r="BF200" s="38">
        <v>31.957926797900036</v>
      </c>
      <c r="BG200" s="38">
        <v>2.2715575374666668</v>
      </c>
      <c r="BH200" s="38">
        <v>1.2302029999999999</v>
      </c>
      <c r="BI200" s="38">
        <v>0</v>
      </c>
      <c r="BJ200" s="38">
        <v>26.030472834866671</v>
      </c>
      <c r="BK200" s="15">
        <f t="shared" si="5"/>
        <v>157.91981259900001</v>
      </c>
    </row>
    <row r="201" spans="1:63">
      <c r="A201" s="36"/>
      <c r="B201" s="37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0.12504081716666665</v>
      </c>
      <c r="I201" s="38">
        <v>0</v>
      </c>
      <c r="J201" s="38">
        <v>0</v>
      </c>
      <c r="K201" s="38">
        <v>0</v>
      </c>
      <c r="L201" s="38">
        <v>0.27372128666666662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4.4209980333333329E-2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>
        <v>0</v>
      </c>
      <c r="AG201" s="38">
        <v>0</v>
      </c>
      <c r="AH201" s="38">
        <v>0</v>
      </c>
      <c r="AI201" s="38">
        <v>0</v>
      </c>
      <c r="AJ201" s="38">
        <v>0</v>
      </c>
      <c r="AK201" s="38">
        <v>0</v>
      </c>
      <c r="AL201" s="38">
        <v>0</v>
      </c>
      <c r="AM201" s="38">
        <v>0</v>
      </c>
      <c r="AN201" s="38">
        <v>0</v>
      </c>
      <c r="AO201" s="38">
        <v>0</v>
      </c>
      <c r="AP201" s="38">
        <v>0</v>
      </c>
      <c r="AQ201" s="38">
        <v>0</v>
      </c>
      <c r="AR201" s="38">
        <v>0</v>
      </c>
      <c r="AS201" s="38">
        <v>0</v>
      </c>
      <c r="AT201" s="38">
        <v>0</v>
      </c>
      <c r="AU201" s="38">
        <v>0</v>
      </c>
      <c r="AV201" s="38">
        <v>5.4559254427333261</v>
      </c>
      <c r="AW201" s="38">
        <v>0</v>
      </c>
      <c r="AX201" s="38">
        <v>0</v>
      </c>
      <c r="AY201" s="38">
        <v>0</v>
      </c>
      <c r="AZ201" s="38">
        <v>33.335511332466666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3.1283293526666665</v>
      </c>
      <c r="BG201" s="38">
        <v>0</v>
      </c>
      <c r="BH201" s="38">
        <v>0</v>
      </c>
      <c r="BI201" s="38">
        <v>0</v>
      </c>
      <c r="BJ201" s="38">
        <v>3.4830926139666656</v>
      </c>
      <c r="BK201" s="15">
        <f t="shared" si="5"/>
        <v>45.845830825999997</v>
      </c>
    </row>
    <row r="202" spans="1:63">
      <c r="A202" s="36"/>
      <c r="B202" s="37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5.1812011999999998E-2</v>
      </c>
      <c r="I202" s="38">
        <v>4.9344773333333336</v>
      </c>
      <c r="J202" s="38">
        <v>0</v>
      </c>
      <c r="K202" s="38">
        <v>0</v>
      </c>
      <c r="L202" s="38">
        <v>6.1680966666666663E-2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1.9993921433333332E-2</v>
      </c>
      <c r="S202" s="38">
        <v>0</v>
      </c>
      <c r="T202" s="38">
        <v>0</v>
      </c>
      <c r="U202" s="38">
        <v>0</v>
      </c>
      <c r="V202" s="38">
        <v>1.2336193333333332E-3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>
        <v>0</v>
      </c>
      <c r="AK202" s="38">
        <v>0</v>
      </c>
      <c r="AL202" s="38">
        <v>0</v>
      </c>
      <c r="AM202" s="38">
        <v>0</v>
      </c>
      <c r="AN202" s="38">
        <v>0</v>
      </c>
      <c r="AO202" s="38">
        <v>0</v>
      </c>
      <c r="AP202" s="38">
        <v>0</v>
      </c>
      <c r="AQ202" s="38">
        <v>0</v>
      </c>
      <c r="AR202" s="38">
        <v>0</v>
      </c>
      <c r="AS202" s="38">
        <v>0</v>
      </c>
      <c r="AT202" s="38">
        <v>0</v>
      </c>
      <c r="AU202" s="38">
        <v>0</v>
      </c>
      <c r="AV202" s="38">
        <v>2.5478349997666689</v>
      </c>
      <c r="AW202" s="38">
        <v>0.24020273333333336</v>
      </c>
      <c r="AX202" s="38">
        <v>0</v>
      </c>
      <c r="AY202" s="38">
        <v>0</v>
      </c>
      <c r="AZ202" s="38">
        <v>14.598524576833332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0.93307962436666658</v>
      </c>
      <c r="BG202" s="38">
        <v>0.60050683333333332</v>
      </c>
      <c r="BH202" s="38">
        <v>0</v>
      </c>
      <c r="BI202" s="38">
        <v>0</v>
      </c>
      <c r="BJ202" s="38">
        <v>1.9942717826</v>
      </c>
      <c r="BK202" s="15">
        <f t="shared" si="5"/>
        <v>25.983618403000001</v>
      </c>
    </row>
    <row r="203" spans="1:63">
      <c r="A203" s="36"/>
      <c r="B203" s="37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0.39345376209999999</v>
      </c>
      <c r="I203" s="38">
        <v>0</v>
      </c>
      <c r="J203" s="38">
        <v>0</v>
      </c>
      <c r="K203" s="38">
        <v>0</v>
      </c>
      <c r="L203" s="38">
        <v>2.2731553354333327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0.3784283225666667</v>
      </c>
      <c r="S203" s="38">
        <v>0</v>
      </c>
      <c r="T203" s="38">
        <v>0</v>
      </c>
      <c r="U203" s="38">
        <v>0</v>
      </c>
      <c r="V203" s="38">
        <v>5.5773733333333339E-2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1.6412741666666664E-3</v>
      </c>
      <c r="AC203" s="38">
        <v>0</v>
      </c>
      <c r="AD203" s="38">
        <v>0</v>
      </c>
      <c r="AE203" s="38">
        <v>0</v>
      </c>
      <c r="AF203" s="38">
        <v>0.21883653333333336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6.5650963333333326E-3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8">
        <v>0</v>
      </c>
      <c r="AV203" s="38">
        <v>9.9517853253666804</v>
      </c>
      <c r="AW203" s="38">
        <v>2.8667421740666663</v>
      </c>
      <c r="AX203" s="38">
        <v>0</v>
      </c>
      <c r="AY203" s="38">
        <v>0</v>
      </c>
      <c r="AZ203" s="38">
        <v>30.974605443066654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8.2877997322333172</v>
      </c>
      <c r="BG203" s="38">
        <v>1.094183E-2</v>
      </c>
      <c r="BH203" s="38">
        <v>0</v>
      </c>
      <c r="BI203" s="38">
        <v>0</v>
      </c>
      <c r="BJ203" s="38">
        <v>6.8233447320000016</v>
      </c>
      <c r="BK203" s="15">
        <f t="shared" si="5"/>
        <v>62.243073293999991</v>
      </c>
    </row>
    <row r="204" spans="1:63">
      <c r="A204" s="36"/>
      <c r="B204" s="37" t="s">
        <v>211</v>
      </c>
      <c r="C204" s="38">
        <v>0</v>
      </c>
      <c r="D204" s="38">
        <v>0</v>
      </c>
      <c r="E204" s="38">
        <v>0</v>
      </c>
      <c r="F204" s="38">
        <v>0</v>
      </c>
      <c r="G204" s="38">
        <v>0</v>
      </c>
      <c r="H204" s="38">
        <v>0.50819147016666655</v>
      </c>
      <c r="I204" s="38">
        <v>0</v>
      </c>
      <c r="J204" s="38">
        <v>0</v>
      </c>
      <c r="K204" s="38">
        <v>0</v>
      </c>
      <c r="L204" s="38">
        <v>0.21946599999999999</v>
      </c>
      <c r="M204" s="38">
        <v>0</v>
      </c>
      <c r="N204" s="38">
        <v>0</v>
      </c>
      <c r="O204" s="38">
        <v>0</v>
      </c>
      <c r="P204" s="38">
        <v>0</v>
      </c>
      <c r="Q204" s="38">
        <v>0</v>
      </c>
      <c r="R204" s="38">
        <v>0.35890130249999996</v>
      </c>
      <c r="S204" s="38">
        <v>1.8654610000000002E-2</v>
      </c>
      <c r="T204" s="38">
        <v>0</v>
      </c>
      <c r="U204" s="38">
        <v>0</v>
      </c>
      <c r="V204" s="38">
        <v>5.4866499999999999E-2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38">
        <v>1.6184734999999998E-3</v>
      </c>
      <c r="AC204" s="38">
        <v>0</v>
      </c>
      <c r="AD204" s="38">
        <v>0</v>
      </c>
      <c r="AE204" s="38">
        <v>0</v>
      </c>
      <c r="AF204" s="38">
        <v>0</v>
      </c>
      <c r="AG204" s="38">
        <v>0</v>
      </c>
      <c r="AH204" s="38">
        <v>0</v>
      </c>
      <c r="AI204" s="38">
        <v>0</v>
      </c>
      <c r="AJ204" s="38">
        <v>0</v>
      </c>
      <c r="AK204" s="38">
        <v>0</v>
      </c>
      <c r="AL204" s="38">
        <v>1.5742275333333337E-2</v>
      </c>
      <c r="AM204" s="38">
        <v>0</v>
      </c>
      <c r="AN204" s="38">
        <v>0</v>
      </c>
      <c r="AO204" s="38">
        <v>0</v>
      </c>
      <c r="AP204" s="38">
        <v>0</v>
      </c>
      <c r="AQ204" s="38">
        <v>0</v>
      </c>
      <c r="AR204" s="38">
        <v>0</v>
      </c>
      <c r="AS204" s="38">
        <v>0</v>
      </c>
      <c r="AT204" s="38">
        <v>0</v>
      </c>
      <c r="AU204" s="38">
        <v>0</v>
      </c>
      <c r="AV204" s="38">
        <v>15.091526140399997</v>
      </c>
      <c r="AW204" s="38">
        <v>0.80923250000000002</v>
      </c>
      <c r="AX204" s="38">
        <v>0</v>
      </c>
      <c r="AY204" s="38">
        <v>0</v>
      </c>
      <c r="AZ204" s="38">
        <v>1.7825653986333332</v>
      </c>
      <c r="BA204" s="38">
        <v>0</v>
      </c>
      <c r="BB204" s="38">
        <v>0</v>
      </c>
      <c r="BC204" s="38">
        <v>0</v>
      </c>
      <c r="BD204" s="38">
        <v>0</v>
      </c>
      <c r="BE204" s="38">
        <v>0</v>
      </c>
      <c r="BF204" s="38">
        <v>8.3801256820666694</v>
      </c>
      <c r="BG204" s="38">
        <v>0.32369300000000001</v>
      </c>
      <c r="BH204" s="38">
        <v>0</v>
      </c>
      <c r="BI204" s="38">
        <v>0</v>
      </c>
      <c r="BJ204" s="38">
        <v>0.37176930739999997</v>
      </c>
      <c r="BK204" s="15">
        <f t="shared" si="5"/>
        <v>27.936352660000001</v>
      </c>
    </row>
    <row r="205" spans="1:63">
      <c r="A205" s="36"/>
      <c r="B205" s="37" t="s">
        <v>212</v>
      </c>
      <c r="C205" s="38">
        <v>0</v>
      </c>
      <c r="D205" s="38">
        <v>0</v>
      </c>
      <c r="E205" s="38">
        <v>0</v>
      </c>
      <c r="F205" s="38">
        <v>0</v>
      </c>
      <c r="G205" s="38">
        <v>0</v>
      </c>
      <c r="H205" s="38">
        <v>0.59093252569999999</v>
      </c>
      <c r="I205" s="38">
        <v>0</v>
      </c>
      <c r="J205" s="38">
        <v>0</v>
      </c>
      <c r="K205" s="38">
        <v>0</v>
      </c>
      <c r="L205" s="38">
        <v>0.17062085333333332</v>
      </c>
      <c r="M205" s="38">
        <v>0</v>
      </c>
      <c r="N205" s="38">
        <v>0</v>
      </c>
      <c r="O205" s="38">
        <v>0</v>
      </c>
      <c r="P205" s="38">
        <v>0</v>
      </c>
      <c r="Q205" s="38">
        <v>0</v>
      </c>
      <c r="R205" s="38">
        <v>0.13878940049999999</v>
      </c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</v>
      </c>
      <c r="AE205" s="38">
        <v>0</v>
      </c>
      <c r="AF205" s="38">
        <v>0</v>
      </c>
      <c r="AG205" s="38">
        <v>0</v>
      </c>
      <c r="AH205" s="38">
        <v>0</v>
      </c>
      <c r="AI205" s="38">
        <v>0</v>
      </c>
      <c r="AJ205" s="38">
        <v>0</v>
      </c>
      <c r="AK205" s="38">
        <v>0</v>
      </c>
      <c r="AL205" s="38">
        <v>1.4210576999999999E-2</v>
      </c>
      <c r="AM205" s="38">
        <v>0</v>
      </c>
      <c r="AN205" s="38">
        <v>0</v>
      </c>
      <c r="AO205" s="38">
        <v>0</v>
      </c>
      <c r="AP205" s="38">
        <v>0</v>
      </c>
      <c r="AQ205" s="38">
        <v>0</v>
      </c>
      <c r="AR205" s="38">
        <v>0</v>
      </c>
      <c r="AS205" s="38">
        <v>0</v>
      </c>
      <c r="AT205" s="38">
        <v>0</v>
      </c>
      <c r="AU205" s="38">
        <v>0</v>
      </c>
      <c r="AV205" s="38">
        <v>32.677945898933324</v>
      </c>
      <c r="AW205" s="38">
        <v>3.5263283666666667</v>
      </c>
      <c r="AX205" s="38">
        <v>0</v>
      </c>
      <c r="AY205" s="38">
        <v>0</v>
      </c>
      <c r="AZ205" s="38">
        <v>1.462636795666667</v>
      </c>
      <c r="BA205" s="38">
        <v>0</v>
      </c>
      <c r="BB205" s="38">
        <v>0</v>
      </c>
      <c r="BC205" s="38">
        <v>0</v>
      </c>
      <c r="BD205" s="38">
        <v>0</v>
      </c>
      <c r="BE205" s="38">
        <v>0</v>
      </c>
      <c r="BF205" s="38">
        <v>5.04177600246667</v>
      </c>
      <c r="BG205" s="38">
        <v>1.1789410468666666</v>
      </c>
      <c r="BH205" s="38">
        <v>0</v>
      </c>
      <c r="BI205" s="38">
        <v>0</v>
      </c>
      <c r="BJ205" s="38">
        <v>0.45262266686666669</v>
      </c>
      <c r="BK205" s="15">
        <f t="shared" si="5"/>
        <v>45.254804133999997</v>
      </c>
    </row>
    <row r="206" spans="1:63">
      <c r="A206" s="36"/>
      <c r="B206" s="37" t="s">
        <v>213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0.79913465606666678</v>
      </c>
      <c r="I206" s="38">
        <v>0</v>
      </c>
      <c r="J206" s="38">
        <v>0</v>
      </c>
      <c r="K206" s="38">
        <v>0</v>
      </c>
      <c r="L206" s="38">
        <v>0.1341486062333333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0.32166969313333327</v>
      </c>
      <c r="S206" s="38">
        <v>0</v>
      </c>
      <c r="T206" s="38">
        <v>0</v>
      </c>
      <c r="U206" s="38">
        <v>0</v>
      </c>
      <c r="V206" s="38">
        <v>6.098195880000002E-2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38">
        <v>0</v>
      </c>
      <c r="AD206" s="38">
        <v>0</v>
      </c>
      <c r="AE206" s="38">
        <v>0</v>
      </c>
      <c r="AF206" s="38">
        <v>0</v>
      </c>
      <c r="AG206" s="38">
        <v>0</v>
      </c>
      <c r="AH206" s="38">
        <v>0</v>
      </c>
      <c r="AI206" s="38">
        <v>0</v>
      </c>
      <c r="AJ206" s="38">
        <v>0</v>
      </c>
      <c r="AK206" s="38">
        <v>0</v>
      </c>
      <c r="AL206" s="38">
        <v>0</v>
      </c>
      <c r="AM206" s="38">
        <v>0</v>
      </c>
      <c r="AN206" s="38">
        <v>0</v>
      </c>
      <c r="AO206" s="38">
        <v>0</v>
      </c>
      <c r="AP206" s="38">
        <v>0</v>
      </c>
      <c r="AQ206" s="38">
        <v>0</v>
      </c>
      <c r="AR206" s="38">
        <v>0</v>
      </c>
      <c r="AS206" s="38">
        <v>0</v>
      </c>
      <c r="AT206" s="38">
        <v>0</v>
      </c>
      <c r="AU206" s="38">
        <v>0</v>
      </c>
      <c r="AV206" s="38">
        <v>28.935001780499995</v>
      </c>
      <c r="AW206" s="38">
        <v>0.96380054000000004</v>
      </c>
      <c r="AX206" s="38">
        <v>0</v>
      </c>
      <c r="AY206" s="38">
        <v>0</v>
      </c>
      <c r="AZ206" s="38">
        <v>1.5786786421333334</v>
      </c>
      <c r="BA206" s="38">
        <v>0</v>
      </c>
      <c r="BB206" s="38">
        <v>0</v>
      </c>
      <c r="BC206" s="38">
        <v>0</v>
      </c>
      <c r="BD206" s="38">
        <v>0</v>
      </c>
      <c r="BE206" s="38">
        <v>0</v>
      </c>
      <c r="BF206" s="38">
        <v>13.884784912066673</v>
      </c>
      <c r="BG206" s="38">
        <v>2.1835678493333335</v>
      </c>
      <c r="BH206" s="38">
        <v>0</v>
      </c>
      <c r="BI206" s="38">
        <v>0</v>
      </c>
      <c r="BJ206" s="38">
        <v>0.61213500973333346</v>
      </c>
      <c r="BK206" s="15">
        <f t="shared" si="5"/>
        <v>49.473903648000011</v>
      </c>
    </row>
    <row r="207" spans="1:63">
      <c r="A207" s="36"/>
      <c r="B207" s="37" t="s">
        <v>214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0.82188584976666668</v>
      </c>
      <c r="I207" s="38">
        <v>0</v>
      </c>
      <c r="J207" s="38">
        <v>0</v>
      </c>
      <c r="K207" s="38">
        <v>0</v>
      </c>
      <c r="L207" s="38">
        <v>0.10379743816666669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0.14030909983333334</v>
      </c>
      <c r="S207" s="38">
        <v>0</v>
      </c>
      <c r="T207" s="38">
        <v>0</v>
      </c>
      <c r="U207" s="38">
        <v>0</v>
      </c>
      <c r="V207" s="38">
        <v>0.10431903333333334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0.36127816666666668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</v>
      </c>
      <c r="AK207" s="38">
        <v>0</v>
      </c>
      <c r="AL207" s="38">
        <v>1.548335E-2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0</v>
      </c>
      <c r="AU207" s="38">
        <v>0</v>
      </c>
      <c r="AV207" s="38">
        <v>38.680027710600008</v>
      </c>
      <c r="AW207" s="38">
        <v>1.3418903333333332</v>
      </c>
      <c r="AX207" s="38">
        <v>0</v>
      </c>
      <c r="AY207" s="38">
        <v>0</v>
      </c>
      <c r="AZ207" s="38">
        <v>3.6182039966666677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5.6315543111000022</v>
      </c>
      <c r="BG207" s="38">
        <v>0.68638788013333341</v>
      </c>
      <c r="BH207" s="38">
        <v>0.25805583333333337</v>
      </c>
      <c r="BI207" s="38">
        <v>0</v>
      </c>
      <c r="BJ207" s="38">
        <v>0.74538105906666663</v>
      </c>
      <c r="BK207" s="15">
        <f t="shared" si="5"/>
        <v>52.508574062000001</v>
      </c>
    </row>
    <row r="208" spans="1:63">
      <c r="A208" s="36"/>
      <c r="B208" s="37" t="s">
        <v>215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0.42979524883333337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0.2508714455333334</v>
      </c>
      <c r="S208" s="38">
        <v>0</v>
      </c>
      <c r="T208" s="38">
        <v>0</v>
      </c>
      <c r="U208" s="38">
        <v>0</v>
      </c>
      <c r="V208" s="38">
        <v>2.0685446666666666E-2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>
        <v>0</v>
      </c>
      <c r="AF208" s="38">
        <v>0</v>
      </c>
      <c r="AG208" s="38">
        <v>0</v>
      </c>
      <c r="AH208" s="38">
        <v>0</v>
      </c>
      <c r="AI208" s="38">
        <v>0</v>
      </c>
      <c r="AJ208" s="38">
        <v>0</v>
      </c>
      <c r="AK208" s="38">
        <v>0</v>
      </c>
      <c r="AL208" s="38">
        <v>0</v>
      </c>
      <c r="AM208" s="38">
        <v>0</v>
      </c>
      <c r="AN208" s="38">
        <v>0</v>
      </c>
      <c r="AO208" s="38">
        <v>0</v>
      </c>
      <c r="AP208" s="38">
        <v>0</v>
      </c>
      <c r="AQ208" s="38">
        <v>0</v>
      </c>
      <c r="AR208" s="38">
        <v>0</v>
      </c>
      <c r="AS208" s="38">
        <v>0</v>
      </c>
      <c r="AT208" s="38">
        <v>0</v>
      </c>
      <c r="AU208" s="38">
        <v>0</v>
      </c>
      <c r="AV208" s="38">
        <v>9.8327836929666663</v>
      </c>
      <c r="AW208" s="38">
        <v>1.2550349583333333</v>
      </c>
      <c r="AX208" s="38">
        <v>0</v>
      </c>
      <c r="AY208" s="38">
        <v>0</v>
      </c>
      <c r="AZ208" s="38">
        <v>0.21064172336666664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8.0308919508666676</v>
      </c>
      <c r="BG208" s="38">
        <v>0.38724743950000001</v>
      </c>
      <c r="BH208" s="38">
        <v>0.51225916666666671</v>
      </c>
      <c r="BI208" s="38">
        <v>0</v>
      </c>
      <c r="BJ208" s="38">
        <v>0.2554021752666667</v>
      </c>
      <c r="BK208" s="15">
        <f t="shared" si="5"/>
        <v>21.185613248000003</v>
      </c>
    </row>
    <row r="209" spans="1:63">
      <c r="A209" s="36"/>
      <c r="B209" s="37" t="s">
        <v>216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0.42570244580000005</v>
      </c>
      <c r="I209" s="38">
        <v>0</v>
      </c>
      <c r="J209" s="38">
        <v>0</v>
      </c>
      <c r="K209" s="38">
        <v>0</v>
      </c>
      <c r="L209" s="38">
        <v>0.43949293613333329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0.29482786443333336</v>
      </c>
      <c r="S209" s="38">
        <v>0</v>
      </c>
      <c r="T209" s="38">
        <v>0</v>
      </c>
      <c r="U209" s="38">
        <v>0</v>
      </c>
      <c r="V209" s="38">
        <v>3.0691257500000003E-2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8.0036949999999999E-3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</v>
      </c>
      <c r="AI209" s="38">
        <v>0</v>
      </c>
      <c r="AJ209" s="38">
        <v>0</v>
      </c>
      <c r="AK209" s="38">
        <v>0</v>
      </c>
      <c r="AL209" s="38">
        <v>1.3339491666666667E-2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5.4169790668000033</v>
      </c>
      <c r="AW209" s="38">
        <v>1.3607891927666667</v>
      </c>
      <c r="AX209" s="38">
        <v>0</v>
      </c>
      <c r="AY209" s="38">
        <v>0</v>
      </c>
      <c r="AZ209" s="38">
        <v>0.47528113273333333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5.1339726072666645</v>
      </c>
      <c r="BG209" s="38">
        <v>0.53357966666666667</v>
      </c>
      <c r="BH209" s="38">
        <v>0</v>
      </c>
      <c r="BI209" s="38">
        <v>0</v>
      </c>
      <c r="BJ209" s="38">
        <v>3.3995166233333332E-2</v>
      </c>
      <c r="BK209" s="15">
        <f t="shared" si="5"/>
        <v>14.166654523000002</v>
      </c>
    </row>
    <row r="210" spans="1:63">
      <c r="A210" s="36"/>
      <c r="B210" s="37" t="s">
        <v>217</v>
      </c>
      <c r="C210" s="38">
        <v>0</v>
      </c>
      <c r="D210" s="38">
        <v>0.26841630533333338</v>
      </c>
      <c r="E210" s="38">
        <v>0</v>
      </c>
      <c r="F210" s="38">
        <v>0</v>
      </c>
      <c r="G210" s="38">
        <v>0</v>
      </c>
      <c r="H210" s="38">
        <v>425.09823263830003</v>
      </c>
      <c r="I210" s="38">
        <v>2497.5831513211665</v>
      </c>
      <c r="J210" s="38">
        <v>63.661006673133336</v>
      </c>
      <c r="K210" s="38">
        <v>0</v>
      </c>
      <c r="L210" s="38">
        <v>162.9180423829666</v>
      </c>
      <c r="M210" s="38">
        <v>0</v>
      </c>
      <c r="N210" s="38">
        <v>0</v>
      </c>
      <c r="O210" s="38">
        <v>0</v>
      </c>
      <c r="P210" s="38">
        <v>0</v>
      </c>
      <c r="Q210" s="38">
        <v>0</v>
      </c>
      <c r="R210" s="38">
        <v>55.046307068066675</v>
      </c>
      <c r="S210" s="38">
        <v>171.64016202036666</v>
      </c>
      <c r="T210" s="38">
        <v>153.43362632729998</v>
      </c>
      <c r="U210" s="38">
        <v>0</v>
      </c>
      <c r="V210" s="38">
        <v>32.010032685500008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0.34469233330000004</v>
      </c>
      <c r="AC210" s="38">
        <v>8.5639572533333319E-2</v>
      </c>
      <c r="AD210" s="38">
        <v>0</v>
      </c>
      <c r="AE210" s="38">
        <v>0</v>
      </c>
      <c r="AF210" s="38">
        <v>0.6119121341</v>
      </c>
      <c r="AG210" s="38">
        <v>0</v>
      </c>
      <c r="AH210" s="38">
        <v>0</v>
      </c>
      <c r="AI210" s="38">
        <v>0</v>
      </c>
      <c r="AJ210" s="38">
        <v>0</v>
      </c>
      <c r="AK210" s="38">
        <v>0</v>
      </c>
      <c r="AL210" s="38">
        <v>0.27877661823333333</v>
      </c>
      <c r="AM210" s="38">
        <v>5.4112745066666662E-2</v>
      </c>
      <c r="AN210" s="38">
        <v>0</v>
      </c>
      <c r="AO210" s="38">
        <v>0</v>
      </c>
      <c r="AP210" s="38">
        <v>0.33843539396666666</v>
      </c>
      <c r="AQ210" s="38">
        <v>0</v>
      </c>
      <c r="AR210" s="38">
        <v>0</v>
      </c>
      <c r="AS210" s="38">
        <v>0</v>
      </c>
      <c r="AT210" s="38">
        <v>0</v>
      </c>
      <c r="AU210" s="38">
        <v>0</v>
      </c>
      <c r="AV210" s="38">
        <v>111.20337219507229</v>
      </c>
      <c r="AW210" s="38">
        <v>1103.0478577855995</v>
      </c>
      <c r="AX210" s="38">
        <v>24.720227125133331</v>
      </c>
      <c r="AY210" s="38">
        <v>80.395565780999988</v>
      </c>
      <c r="AZ210" s="38">
        <v>413.4944908286335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722.26306195442942</v>
      </c>
      <c r="BG210" s="38">
        <v>439.99592774909979</v>
      </c>
      <c r="BH210" s="38">
        <v>471.58176580889989</v>
      </c>
      <c r="BI210" s="38">
        <v>0</v>
      </c>
      <c r="BJ210" s="38">
        <v>281.45479767980027</v>
      </c>
      <c r="BK210" s="15">
        <f t="shared" si="5"/>
        <v>7211.5296131270006</v>
      </c>
    </row>
    <row r="211" spans="1:63">
      <c r="A211" s="36"/>
      <c r="B211" s="37" t="s">
        <v>218</v>
      </c>
      <c r="C211" s="38">
        <v>0</v>
      </c>
      <c r="D211" s="38">
        <v>0</v>
      </c>
      <c r="E211" s="38">
        <v>0</v>
      </c>
      <c r="F211" s="38">
        <v>0</v>
      </c>
      <c r="G211" s="38">
        <v>0</v>
      </c>
      <c r="H211" s="38">
        <v>9.4294018623666673</v>
      </c>
      <c r="I211" s="38">
        <v>4.8020760227999997</v>
      </c>
      <c r="J211" s="38">
        <v>0</v>
      </c>
      <c r="K211" s="38">
        <v>0</v>
      </c>
      <c r="L211" s="38">
        <v>12.781443096566665</v>
      </c>
      <c r="M211" s="38">
        <v>0</v>
      </c>
      <c r="N211" s="38">
        <v>0</v>
      </c>
      <c r="O211" s="38">
        <v>0</v>
      </c>
      <c r="P211" s="38">
        <v>0</v>
      </c>
      <c r="Q211" s="38">
        <v>0</v>
      </c>
      <c r="R211" s="38">
        <v>18.211528643433329</v>
      </c>
      <c r="S211" s="38">
        <v>1.4085446237999999</v>
      </c>
      <c r="T211" s="38">
        <v>2.1798017010333335</v>
      </c>
      <c r="U211" s="38">
        <v>0</v>
      </c>
      <c r="V211" s="38">
        <v>9.6922292955999989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1.2603655726333332</v>
      </c>
      <c r="AC211" s="38">
        <v>0</v>
      </c>
      <c r="AD211" s="38">
        <v>0</v>
      </c>
      <c r="AE211" s="38">
        <v>0</v>
      </c>
      <c r="AF211" s="38">
        <v>5.7333911567333331</v>
      </c>
      <c r="AG211" s="38">
        <v>0</v>
      </c>
      <c r="AH211" s="38">
        <v>0</v>
      </c>
      <c r="AI211" s="38">
        <v>0</v>
      </c>
      <c r="AJ211" s="38">
        <v>0</v>
      </c>
      <c r="AK211" s="38">
        <v>0</v>
      </c>
      <c r="AL211" s="38">
        <v>6.6668601200000011E-2</v>
      </c>
      <c r="AM211" s="38">
        <v>0</v>
      </c>
      <c r="AN211" s="38">
        <v>0</v>
      </c>
      <c r="AO211" s="38">
        <v>0</v>
      </c>
      <c r="AP211" s="38">
        <v>0.17985913020000005</v>
      </c>
      <c r="AQ211" s="38">
        <v>0</v>
      </c>
      <c r="AR211" s="38">
        <v>0</v>
      </c>
      <c r="AS211" s="38">
        <v>0</v>
      </c>
      <c r="AT211" s="38">
        <v>0</v>
      </c>
      <c r="AU211" s="38">
        <v>0</v>
      </c>
      <c r="AV211" s="38">
        <v>187.86425452120005</v>
      </c>
      <c r="AW211" s="38">
        <v>27.982558099466672</v>
      </c>
      <c r="AX211" s="38">
        <v>0</v>
      </c>
      <c r="AY211" s="38">
        <v>0</v>
      </c>
      <c r="AZ211" s="38">
        <v>162.48383767076655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441.65709984110015</v>
      </c>
      <c r="BG211" s="38">
        <v>45.452396175099999</v>
      </c>
      <c r="BH211" s="38">
        <v>1.2875835661666668</v>
      </c>
      <c r="BI211" s="38">
        <v>0</v>
      </c>
      <c r="BJ211" s="38">
        <v>155.0777698168331</v>
      </c>
      <c r="BK211" s="15">
        <f t="shared" si="5"/>
        <v>1087.5508093969997</v>
      </c>
    </row>
    <row r="212" spans="1:63">
      <c r="A212" s="36"/>
      <c r="B212" s="37" t="s">
        <v>219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1.2915676570000005</v>
      </c>
      <c r="I212" s="38">
        <v>0.73174918026666658</v>
      </c>
      <c r="J212" s="38">
        <v>0</v>
      </c>
      <c r="K212" s="38">
        <v>0</v>
      </c>
      <c r="L212" s="38">
        <v>0.81644999016666675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0.91920566716666663</v>
      </c>
      <c r="S212" s="38">
        <v>0.68747247066666684</v>
      </c>
      <c r="T212" s="38">
        <v>0</v>
      </c>
      <c r="U212" s="38">
        <v>0</v>
      </c>
      <c r="V212" s="38">
        <v>0.68193296743333331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0.28550951680000003</v>
      </c>
      <c r="AC212" s="38">
        <v>0</v>
      </c>
      <c r="AD212" s="38">
        <v>0</v>
      </c>
      <c r="AE212" s="38">
        <v>0</v>
      </c>
      <c r="AF212" s="38">
        <v>8.3767595033333336E-2</v>
      </c>
      <c r="AG212" s="38">
        <v>0</v>
      </c>
      <c r="AH212" s="38">
        <v>0</v>
      </c>
      <c r="AI212" s="38">
        <v>0</v>
      </c>
      <c r="AJ212" s="38">
        <v>0</v>
      </c>
      <c r="AK212" s="38">
        <v>0</v>
      </c>
      <c r="AL212" s="38">
        <v>9.2172182166666658E-2</v>
      </c>
      <c r="AM212" s="38">
        <v>0</v>
      </c>
      <c r="AN212" s="38">
        <v>0</v>
      </c>
      <c r="AO212" s="38">
        <v>0</v>
      </c>
      <c r="AP212" s="38">
        <v>0</v>
      </c>
      <c r="AQ212" s="38">
        <v>0</v>
      </c>
      <c r="AR212" s="38">
        <v>0</v>
      </c>
      <c r="AS212" s="38">
        <v>0</v>
      </c>
      <c r="AT212" s="38">
        <v>0</v>
      </c>
      <c r="AU212" s="38">
        <v>0</v>
      </c>
      <c r="AV212" s="38">
        <v>37.409297518033355</v>
      </c>
      <c r="AW212" s="38">
        <v>7.6097433888999975</v>
      </c>
      <c r="AX212" s="38">
        <v>1.0461505972666665</v>
      </c>
      <c r="AY212" s="38">
        <v>0</v>
      </c>
      <c r="AZ212" s="38">
        <v>60.937471780600021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88.141859156333282</v>
      </c>
      <c r="BG212" s="38">
        <v>36.745828094066681</v>
      </c>
      <c r="BH212" s="38">
        <v>0.13224503560000003</v>
      </c>
      <c r="BI212" s="38">
        <v>0</v>
      </c>
      <c r="BJ212" s="38">
        <v>32.060443250499993</v>
      </c>
      <c r="BK212" s="15">
        <f t="shared" si="5"/>
        <v>269.672866048</v>
      </c>
    </row>
    <row r="213" spans="1:63">
      <c r="A213" s="36"/>
      <c r="B213" s="37" t="s">
        <v>220</v>
      </c>
      <c r="C213" s="38">
        <v>0</v>
      </c>
      <c r="D213" s="38">
        <v>0</v>
      </c>
      <c r="E213" s="38">
        <v>0</v>
      </c>
      <c r="F213" s="38">
        <v>0</v>
      </c>
      <c r="G213" s="38">
        <v>0</v>
      </c>
      <c r="H213" s="38">
        <v>1.0683513802333335</v>
      </c>
      <c r="I213" s="38">
        <v>0</v>
      </c>
      <c r="J213" s="38">
        <v>0</v>
      </c>
      <c r="K213" s="38">
        <v>0</v>
      </c>
      <c r="L213" s="38">
        <v>0.70598904220000014</v>
      </c>
      <c r="M213" s="38">
        <v>0</v>
      </c>
      <c r="N213" s="38">
        <v>0</v>
      </c>
      <c r="O213" s="38">
        <v>0</v>
      </c>
      <c r="P213" s="38">
        <v>0</v>
      </c>
      <c r="Q213" s="38">
        <v>0</v>
      </c>
      <c r="R213" s="38">
        <v>0.71468243286666677</v>
      </c>
      <c r="S213" s="38">
        <v>0</v>
      </c>
      <c r="T213" s="38">
        <v>0</v>
      </c>
      <c r="U213" s="38">
        <v>0</v>
      </c>
      <c r="V213" s="38">
        <v>4.5186552366666674E-2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0.20020113009999999</v>
      </c>
      <c r="AC213" s="38">
        <v>0</v>
      </c>
      <c r="AD213" s="38">
        <v>0</v>
      </c>
      <c r="AE213" s="38">
        <v>0</v>
      </c>
      <c r="AF213" s="38">
        <v>1.8254512933333328E-2</v>
      </c>
      <c r="AG213" s="38">
        <v>0</v>
      </c>
      <c r="AH213" s="38">
        <v>0</v>
      </c>
      <c r="AI213" s="38">
        <v>0</v>
      </c>
      <c r="AJ213" s="38">
        <v>0</v>
      </c>
      <c r="AK213" s="38">
        <v>0</v>
      </c>
      <c r="AL213" s="38">
        <v>0.10890706583333334</v>
      </c>
      <c r="AM213" s="38">
        <v>0</v>
      </c>
      <c r="AN213" s="38">
        <v>0</v>
      </c>
      <c r="AO213" s="38">
        <v>0</v>
      </c>
      <c r="AP213" s="38">
        <v>0</v>
      </c>
      <c r="AQ213" s="38">
        <v>0</v>
      </c>
      <c r="AR213" s="38">
        <v>0</v>
      </c>
      <c r="AS213" s="38">
        <v>0</v>
      </c>
      <c r="AT213" s="38">
        <v>0</v>
      </c>
      <c r="AU213" s="38">
        <v>0</v>
      </c>
      <c r="AV213" s="38">
        <v>65.978283702699187</v>
      </c>
      <c r="AW213" s="38">
        <v>0</v>
      </c>
      <c r="AX213" s="38">
        <v>0</v>
      </c>
      <c r="AY213" s="38">
        <v>0</v>
      </c>
      <c r="AZ213" s="38">
        <v>13.6529260594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178.71745380236743</v>
      </c>
      <c r="BG213" s="38">
        <v>0</v>
      </c>
      <c r="BH213" s="38">
        <v>0</v>
      </c>
      <c r="BI213" s="38">
        <v>0</v>
      </c>
      <c r="BJ213" s="38">
        <v>22.138943917999999</v>
      </c>
      <c r="BK213" s="15">
        <f t="shared" si="5"/>
        <v>283.34917959899997</v>
      </c>
    </row>
    <row r="214" spans="1:63">
      <c r="A214" s="36"/>
      <c r="B214" s="37" t="s">
        <v>221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3.3532466284666662</v>
      </c>
      <c r="I214" s="38">
        <v>17.310234080500003</v>
      </c>
      <c r="J214" s="38">
        <v>0.25369186666666665</v>
      </c>
      <c r="K214" s="38">
        <v>0</v>
      </c>
      <c r="L214" s="38">
        <v>3.6548187846666669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1.5396553204333334</v>
      </c>
      <c r="S214" s="38">
        <v>0</v>
      </c>
      <c r="T214" s="38">
        <v>1.1042179541000003</v>
      </c>
      <c r="U214" s="38">
        <v>0</v>
      </c>
      <c r="V214" s="38">
        <v>1.2896598477000001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</v>
      </c>
      <c r="AE214" s="38">
        <v>0</v>
      </c>
      <c r="AF214" s="38">
        <v>0</v>
      </c>
      <c r="AG214" s="38">
        <v>0</v>
      </c>
      <c r="AH214" s="38">
        <v>0</v>
      </c>
      <c r="AI214" s="38">
        <v>0</v>
      </c>
      <c r="AJ214" s="38">
        <v>0</v>
      </c>
      <c r="AK214" s="38">
        <v>0</v>
      </c>
      <c r="AL214" s="38">
        <v>0</v>
      </c>
      <c r="AM214" s="38">
        <v>0</v>
      </c>
      <c r="AN214" s="38">
        <v>0</v>
      </c>
      <c r="AO214" s="38">
        <v>0</v>
      </c>
      <c r="AP214" s="38">
        <v>0</v>
      </c>
      <c r="AQ214" s="38">
        <v>0</v>
      </c>
      <c r="AR214" s="38">
        <v>0</v>
      </c>
      <c r="AS214" s="38">
        <v>0</v>
      </c>
      <c r="AT214" s="38">
        <v>0</v>
      </c>
      <c r="AU214" s="38">
        <v>0</v>
      </c>
      <c r="AV214" s="38">
        <v>40.441996370300025</v>
      </c>
      <c r="AW214" s="38">
        <v>51.230205280566665</v>
      </c>
      <c r="AX214" s="38">
        <v>1.2386097788666663</v>
      </c>
      <c r="AY214" s="38">
        <v>0</v>
      </c>
      <c r="AZ214" s="38">
        <v>22.636552128233337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14.461233977833329</v>
      </c>
      <c r="BG214" s="38">
        <v>5.5683251249666652</v>
      </c>
      <c r="BH214" s="38">
        <v>6.7131670687666674</v>
      </c>
      <c r="BI214" s="38">
        <v>0</v>
      </c>
      <c r="BJ214" s="38">
        <v>8.428661229933331</v>
      </c>
      <c r="BK214" s="15">
        <f t="shared" si="5"/>
        <v>179.22427544200002</v>
      </c>
    </row>
    <row r="215" spans="1:63">
      <c r="A215" s="36"/>
      <c r="B215" s="37" t="s">
        <v>222</v>
      </c>
      <c r="C215" s="38">
        <v>0</v>
      </c>
      <c r="D215" s="38">
        <v>0</v>
      </c>
      <c r="E215" s="38">
        <v>0</v>
      </c>
      <c r="F215" s="38">
        <v>0</v>
      </c>
      <c r="G215" s="38">
        <v>0</v>
      </c>
      <c r="H215" s="38">
        <v>28.909534096699989</v>
      </c>
      <c r="I215" s="38">
        <v>0</v>
      </c>
      <c r="J215" s="38">
        <v>0</v>
      </c>
      <c r="K215" s="38">
        <v>0</v>
      </c>
      <c r="L215" s="38">
        <v>2.0919990386333329</v>
      </c>
      <c r="M215" s="38">
        <v>0</v>
      </c>
      <c r="N215" s="38">
        <v>0</v>
      </c>
      <c r="O215" s="38">
        <v>0</v>
      </c>
      <c r="P215" s="38">
        <v>0</v>
      </c>
      <c r="Q215" s="38">
        <v>0</v>
      </c>
      <c r="R215" s="38">
        <v>29.377115473566665</v>
      </c>
      <c r="S215" s="38">
        <v>0</v>
      </c>
      <c r="T215" s="38">
        <v>0</v>
      </c>
      <c r="U215" s="38">
        <v>0</v>
      </c>
      <c r="V215" s="38">
        <v>3.0482854831333333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90.088798843499973</v>
      </c>
      <c r="AC215" s="38">
        <v>0</v>
      </c>
      <c r="AD215" s="38">
        <v>0</v>
      </c>
      <c r="AE215" s="38">
        <v>0</v>
      </c>
      <c r="AF215" s="38">
        <v>0.15454381186666669</v>
      </c>
      <c r="AG215" s="38">
        <v>0</v>
      </c>
      <c r="AH215" s="38">
        <v>0</v>
      </c>
      <c r="AI215" s="38">
        <v>0</v>
      </c>
      <c r="AJ215" s="38">
        <v>0</v>
      </c>
      <c r="AK215" s="38">
        <v>0</v>
      </c>
      <c r="AL215" s="38">
        <v>121.82871871059999</v>
      </c>
      <c r="AM215" s="38">
        <v>0</v>
      </c>
      <c r="AN215" s="38">
        <v>0</v>
      </c>
      <c r="AO215" s="38">
        <v>0</v>
      </c>
      <c r="AP215" s="38">
        <v>4.2948586666666678E-4</v>
      </c>
      <c r="AQ215" s="38">
        <v>0</v>
      </c>
      <c r="AR215" s="38">
        <v>0</v>
      </c>
      <c r="AS215" s="38">
        <v>0</v>
      </c>
      <c r="AT215" s="38">
        <v>0</v>
      </c>
      <c r="AU215" s="38">
        <v>0</v>
      </c>
      <c r="AV215" s="38">
        <v>603.6770419047707</v>
      </c>
      <c r="AW215" s="38">
        <v>8.6339853333333336E-4</v>
      </c>
      <c r="AX215" s="38">
        <v>5.0866821433333334E-2</v>
      </c>
      <c r="AY215" s="38">
        <v>0</v>
      </c>
      <c r="AZ215" s="38">
        <v>66.880555679766658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1441.4910736177294</v>
      </c>
      <c r="BG215" s="38">
        <v>9.9676407333333349E-3</v>
      </c>
      <c r="BH215" s="38">
        <v>0</v>
      </c>
      <c r="BI215" s="38">
        <v>0</v>
      </c>
      <c r="BJ215" s="38">
        <v>71.10123935616673</v>
      </c>
      <c r="BK215" s="15">
        <f t="shared" si="5"/>
        <v>2458.7110333630003</v>
      </c>
    </row>
    <row r="216" spans="1:63">
      <c r="A216" s="36"/>
      <c r="B216" s="37" t="s">
        <v>223</v>
      </c>
      <c r="C216" s="38">
        <v>0</v>
      </c>
      <c r="D216" s="38">
        <v>0</v>
      </c>
      <c r="E216" s="38">
        <v>228.88393760530005</v>
      </c>
      <c r="F216" s="38">
        <v>0</v>
      </c>
      <c r="G216" s="38">
        <v>0</v>
      </c>
      <c r="H216" s="38">
        <v>376.48553996000015</v>
      </c>
      <c r="I216" s="38">
        <v>5378.3920475683663</v>
      </c>
      <c r="J216" s="38">
        <v>1223.6561914887668</v>
      </c>
      <c r="K216" s="38">
        <v>0</v>
      </c>
      <c r="L216" s="38">
        <v>191.73039725653337</v>
      </c>
      <c r="M216" s="38">
        <v>0</v>
      </c>
      <c r="N216" s="38">
        <v>3.9644411953999983</v>
      </c>
      <c r="O216" s="38">
        <v>0</v>
      </c>
      <c r="P216" s="38">
        <v>0</v>
      </c>
      <c r="Q216" s="38">
        <v>0</v>
      </c>
      <c r="R216" s="38">
        <v>16.24101412366667</v>
      </c>
      <c r="S216" s="38">
        <v>501.81325731609979</v>
      </c>
      <c r="T216" s="38">
        <v>225.33459166973336</v>
      </c>
      <c r="U216" s="38">
        <v>0</v>
      </c>
      <c r="V216" s="38">
        <v>33.79034516836667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9.7369471239000003</v>
      </c>
      <c r="AC216" s="38">
        <v>0</v>
      </c>
      <c r="AD216" s="38">
        <v>0</v>
      </c>
      <c r="AE216" s="38">
        <v>0</v>
      </c>
      <c r="AF216" s="38">
        <v>3.1912491940666659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0.67804841849999997</v>
      </c>
      <c r="AM216" s="38">
        <v>0.52503004796666664</v>
      </c>
      <c r="AN216" s="38">
        <v>0</v>
      </c>
      <c r="AO216" s="38">
        <v>0</v>
      </c>
      <c r="AP216" s="38">
        <v>0.1057809309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720.17103389009367</v>
      </c>
      <c r="AW216" s="38">
        <v>2211.5743819912018</v>
      </c>
      <c r="AX216" s="38">
        <v>10.767605644100001</v>
      </c>
      <c r="AY216" s="38">
        <v>0</v>
      </c>
      <c r="AZ216" s="38">
        <v>1037.6698303407002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143.34710009846626</v>
      </c>
      <c r="BG216" s="38">
        <v>109.03291535293336</v>
      </c>
      <c r="BH216" s="38">
        <v>18.033749655466664</v>
      </c>
      <c r="BI216" s="38">
        <v>0</v>
      </c>
      <c r="BJ216" s="38">
        <v>121.25552192646674</v>
      </c>
      <c r="BK216" s="15">
        <f t="shared" si="5"/>
        <v>12566.380957967</v>
      </c>
    </row>
    <row r="217" spans="1:63">
      <c r="A217" s="36"/>
      <c r="B217" s="37" t="s">
        <v>224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15.150668619966671</v>
      </c>
      <c r="I217" s="38">
        <v>0</v>
      </c>
      <c r="J217" s="38">
        <v>0</v>
      </c>
      <c r="K217" s="38">
        <v>0</v>
      </c>
      <c r="L217" s="38">
        <v>7.6676843000000024E-3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21.102188754899998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2.9911635976333333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2.0097309584666663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1383.9629049097966</v>
      </c>
      <c r="AW217" s="38">
        <v>0</v>
      </c>
      <c r="AX217" s="38">
        <v>0</v>
      </c>
      <c r="AY217" s="38">
        <v>0</v>
      </c>
      <c r="AZ217" s="38">
        <v>2.2167682889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2551.550002020037</v>
      </c>
      <c r="BG217" s="38">
        <v>0</v>
      </c>
      <c r="BH217" s="38">
        <v>0</v>
      </c>
      <c r="BI217" s="38">
        <v>0</v>
      </c>
      <c r="BJ217" s="38">
        <v>1.8021562969999998</v>
      </c>
      <c r="BK217" s="15">
        <f t="shared" si="5"/>
        <v>3980.793251131</v>
      </c>
    </row>
    <row r="218" spans="1:63">
      <c r="A218" s="36"/>
      <c r="B218" s="37" t="s">
        <v>225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0.48437653543333348</v>
      </c>
      <c r="I218" s="38">
        <v>0</v>
      </c>
      <c r="J218" s="38">
        <v>0</v>
      </c>
      <c r="K218" s="38">
        <v>0</v>
      </c>
      <c r="L218" s="38">
        <v>0.16615015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9.2199730100000002E-2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0.17168900786666669</v>
      </c>
      <c r="AC218" s="38">
        <v>0</v>
      </c>
      <c r="AD218" s="38">
        <v>0</v>
      </c>
      <c r="AE218" s="38">
        <v>0</v>
      </c>
      <c r="AF218" s="38">
        <v>7.620557E-2</v>
      </c>
      <c r="AG218" s="38">
        <v>0</v>
      </c>
      <c r="AH218" s="38">
        <v>0</v>
      </c>
      <c r="AI218" s="38">
        <v>0</v>
      </c>
      <c r="AJ218" s="38">
        <v>0</v>
      </c>
      <c r="AK218" s="38">
        <v>0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>
        <v>0</v>
      </c>
      <c r="AS218" s="38">
        <v>0</v>
      </c>
      <c r="AT218" s="38">
        <v>0</v>
      </c>
      <c r="AU218" s="38">
        <v>0</v>
      </c>
      <c r="AV218" s="38">
        <v>46.964906238800019</v>
      </c>
      <c r="AW218" s="38">
        <v>1.1430835500000001</v>
      </c>
      <c r="AX218" s="38">
        <v>0</v>
      </c>
      <c r="AY218" s="38">
        <v>0</v>
      </c>
      <c r="AZ218" s="38">
        <v>2.2576587225666662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28.565353214233323</v>
      </c>
      <c r="BG218" s="38">
        <v>0.35925483000000002</v>
      </c>
      <c r="BH218" s="38">
        <v>0</v>
      </c>
      <c r="BI218" s="38">
        <v>0</v>
      </c>
      <c r="BJ218" s="38">
        <v>0.22861671</v>
      </c>
      <c r="BK218" s="15">
        <f t="shared" si="5"/>
        <v>80.509494259000007</v>
      </c>
    </row>
    <row r="219" spans="1:63">
      <c r="A219" s="36"/>
      <c r="B219" s="37" t="s">
        <v>226</v>
      </c>
      <c r="C219" s="38">
        <v>0</v>
      </c>
      <c r="D219" s="38">
        <v>0</v>
      </c>
      <c r="E219" s="38">
        <v>0</v>
      </c>
      <c r="F219" s="38">
        <v>0</v>
      </c>
      <c r="G219" s="38">
        <v>0</v>
      </c>
      <c r="H219" s="38">
        <v>0.52845568373333329</v>
      </c>
      <c r="I219" s="38">
        <v>0</v>
      </c>
      <c r="J219" s="38">
        <v>0</v>
      </c>
      <c r="K219" s="38">
        <v>0</v>
      </c>
      <c r="L219" s="38">
        <v>3.2330330000000004E-2</v>
      </c>
      <c r="M219" s="38">
        <v>0</v>
      </c>
      <c r="N219" s="38">
        <v>0</v>
      </c>
      <c r="O219" s="38">
        <v>0</v>
      </c>
      <c r="P219" s="38">
        <v>0</v>
      </c>
      <c r="Q219" s="38">
        <v>0</v>
      </c>
      <c r="R219" s="38">
        <v>0.20874606940000001</v>
      </c>
      <c r="S219" s="38">
        <v>0</v>
      </c>
      <c r="T219" s="38">
        <v>0</v>
      </c>
      <c r="U219" s="38">
        <v>0</v>
      </c>
      <c r="V219" s="38">
        <v>0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38">
        <v>0.13091214066666668</v>
      </c>
      <c r="AC219" s="38">
        <v>0</v>
      </c>
      <c r="AD219" s="38">
        <v>0</v>
      </c>
      <c r="AE219" s="38">
        <v>0</v>
      </c>
      <c r="AF219" s="38">
        <v>0</v>
      </c>
      <c r="AG219" s="38">
        <v>0</v>
      </c>
      <c r="AH219" s="38">
        <v>0</v>
      </c>
      <c r="AI219" s="38">
        <v>0</v>
      </c>
      <c r="AJ219" s="38">
        <v>0</v>
      </c>
      <c r="AK219" s="38">
        <v>0</v>
      </c>
      <c r="AL219" s="38">
        <v>1.0600173333333335E-3</v>
      </c>
      <c r="AM219" s="38">
        <v>0</v>
      </c>
      <c r="AN219" s="38">
        <v>0</v>
      </c>
      <c r="AO219" s="38">
        <v>0</v>
      </c>
      <c r="AP219" s="38">
        <v>0</v>
      </c>
      <c r="AQ219" s="38">
        <v>0</v>
      </c>
      <c r="AR219" s="38">
        <v>0</v>
      </c>
      <c r="AS219" s="38">
        <v>0</v>
      </c>
      <c r="AT219" s="38">
        <v>0</v>
      </c>
      <c r="AU219" s="38">
        <v>0</v>
      </c>
      <c r="AV219" s="38">
        <v>64.491721434333328</v>
      </c>
      <c r="AW219" s="38">
        <v>1.1978195866666668</v>
      </c>
      <c r="AX219" s="38">
        <v>0</v>
      </c>
      <c r="AY219" s="38">
        <v>0</v>
      </c>
      <c r="AZ219" s="38">
        <v>8.4107075313333333</v>
      </c>
      <c r="BA219" s="38">
        <v>0</v>
      </c>
      <c r="BB219" s="38">
        <v>0</v>
      </c>
      <c r="BC219" s="38">
        <v>0</v>
      </c>
      <c r="BD219" s="38">
        <v>0</v>
      </c>
      <c r="BE219" s="38">
        <v>0</v>
      </c>
      <c r="BF219" s="38">
        <v>21.852726420433331</v>
      </c>
      <c r="BG219" s="38">
        <v>14.459211204966667</v>
      </c>
      <c r="BH219" s="38">
        <v>0</v>
      </c>
      <c r="BI219" s="38">
        <v>0</v>
      </c>
      <c r="BJ219" s="38">
        <v>0.39218521313333327</v>
      </c>
      <c r="BK219" s="15">
        <f t="shared" si="5"/>
        <v>111.70587563199999</v>
      </c>
    </row>
    <row r="220" spans="1:63">
      <c r="A220" s="36"/>
      <c r="B220" s="37" t="s">
        <v>227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0.46647842300000009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0</v>
      </c>
      <c r="Q220" s="38">
        <v>0</v>
      </c>
      <c r="R220" s="38">
        <v>9.0996581333333354E-2</v>
      </c>
      <c r="S220" s="38">
        <v>0</v>
      </c>
      <c r="T220" s="38">
        <v>0</v>
      </c>
      <c r="U220" s="38">
        <v>0</v>
      </c>
      <c r="V220" s="38">
        <v>5.3717000000000001E-2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38">
        <v>0</v>
      </c>
      <c r="AD220" s="38">
        <v>0</v>
      </c>
      <c r="AE220" s="38">
        <v>0</v>
      </c>
      <c r="AF220" s="38">
        <v>0</v>
      </c>
      <c r="AG220" s="38">
        <v>0</v>
      </c>
      <c r="AH220" s="38">
        <v>0</v>
      </c>
      <c r="AI220" s="38">
        <v>0</v>
      </c>
      <c r="AJ220" s="38">
        <v>0</v>
      </c>
      <c r="AK220" s="38">
        <v>0</v>
      </c>
      <c r="AL220" s="38">
        <v>0</v>
      </c>
      <c r="AM220" s="38">
        <v>0</v>
      </c>
      <c r="AN220" s="38">
        <v>0</v>
      </c>
      <c r="AO220" s="38">
        <v>0</v>
      </c>
      <c r="AP220" s="38">
        <v>0</v>
      </c>
      <c r="AQ220" s="38">
        <v>0</v>
      </c>
      <c r="AR220" s="38">
        <v>0</v>
      </c>
      <c r="AS220" s="38">
        <v>0</v>
      </c>
      <c r="AT220" s="38">
        <v>0</v>
      </c>
      <c r="AU220" s="38">
        <v>0</v>
      </c>
      <c r="AV220" s="38">
        <v>24.609239168266665</v>
      </c>
      <c r="AW220" s="38">
        <v>1.2487401133333333</v>
      </c>
      <c r="AX220" s="38">
        <v>0</v>
      </c>
      <c r="AY220" s="38">
        <v>0</v>
      </c>
      <c r="AZ220" s="38">
        <v>0.49155912783333339</v>
      </c>
      <c r="BA220" s="38">
        <v>0</v>
      </c>
      <c r="BB220" s="38">
        <v>0</v>
      </c>
      <c r="BC220" s="38">
        <v>0</v>
      </c>
      <c r="BD220" s="38">
        <v>0</v>
      </c>
      <c r="BE220" s="38">
        <v>0</v>
      </c>
      <c r="BF220" s="38">
        <v>13.085144469866668</v>
      </c>
      <c r="BG220" s="38">
        <v>0.10582543333333333</v>
      </c>
      <c r="BH220" s="38">
        <v>0</v>
      </c>
      <c r="BI220" s="38">
        <v>0</v>
      </c>
      <c r="BJ220" s="38">
        <v>0.42703620703333334</v>
      </c>
      <c r="BK220" s="15">
        <f t="shared" si="5"/>
        <v>40.578736524</v>
      </c>
    </row>
    <row r="221" spans="1:63">
      <c r="A221" s="36"/>
      <c r="B221" s="37" t="s">
        <v>228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0.66567949203333332</v>
      </c>
      <c r="I221" s="38">
        <v>0</v>
      </c>
      <c r="J221" s="38">
        <v>0</v>
      </c>
      <c r="K221" s="38">
        <v>0</v>
      </c>
      <c r="L221" s="38">
        <v>0.67320717973333333</v>
      </c>
      <c r="M221" s="38">
        <v>0</v>
      </c>
      <c r="N221" s="38">
        <v>0</v>
      </c>
      <c r="O221" s="38">
        <v>0</v>
      </c>
      <c r="P221" s="38">
        <v>0</v>
      </c>
      <c r="Q221" s="38">
        <v>0</v>
      </c>
      <c r="R221" s="38">
        <v>0.20375858849999998</v>
      </c>
      <c r="S221" s="38">
        <v>1.551604E-2</v>
      </c>
      <c r="T221" s="38">
        <v>0</v>
      </c>
      <c r="U221" s="38">
        <v>0</v>
      </c>
      <c r="V221" s="38">
        <v>1.0344026666666666E-2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2.1062526833333334E-2</v>
      </c>
      <c r="AC221" s="38">
        <v>0</v>
      </c>
      <c r="AD221" s="38">
        <v>0</v>
      </c>
      <c r="AE221" s="38">
        <v>0</v>
      </c>
      <c r="AF221" s="38">
        <v>0</v>
      </c>
      <c r="AG221" s="38">
        <v>0</v>
      </c>
      <c r="AH221" s="38">
        <v>0</v>
      </c>
      <c r="AI221" s="38">
        <v>0</v>
      </c>
      <c r="AJ221" s="38">
        <v>0</v>
      </c>
      <c r="AK221" s="38">
        <v>0</v>
      </c>
      <c r="AL221" s="38">
        <v>0</v>
      </c>
      <c r="AM221" s="38">
        <v>0</v>
      </c>
      <c r="AN221" s="38">
        <v>0</v>
      </c>
      <c r="AO221" s="38">
        <v>0</v>
      </c>
      <c r="AP221" s="38">
        <v>0</v>
      </c>
      <c r="AQ221" s="38">
        <v>0</v>
      </c>
      <c r="AR221" s="38">
        <v>0</v>
      </c>
      <c r="AS221" s="38">
        <v>0</v>
      </c>
      <c r="AT221" s="38">
        <v>0</v>
      </c>
      <c r="AU221" s="38">
        <v>0</v>
      </c>
      <c r="AV221" s="38">
        <v>29.583077050699995</v>
      </c>
      <c r="AW221" s="38">
        <v>2.9475704537</v>
      </c>
      <c r="AX221" s="38">
        <v>0</v>
      </c>
      <c r="AY221" s="38">
        <v>0</v>
      </c>
      <c r="AZ221" s="38">
        <v>1.1789633211666668</v>
      </c>
      <c r="BA221" s="38">
        <v>0</v>
      </c>
      <c r="BB221" s="38">
        <v>0</v>
      </c>
      <c r="BC221" s="38">
        <v>0</v>
      </c>
      <c r="BD221" s="38">
        <v>0</v>
      </c>
      <c r="BE221" s="38">
        <v>0</v>
      </c>
      <c r="BF221" s="38">
        <v>18.398173232000005</v>
      </c>
      <c r="BG221" s="38">
        <v>0.34932971333333329</v>
      </c>
      <c r="BH221" s="38">
        <v>3.0823209999999999</v>
      </c>
      <c r="BI221" s="38">
        <v>0</v>
      </c>
      <c r="BJ221" s="38">
        <v>0.10274403333333333</v>
      </c>
      <c r="BK221" s="15">
        <f t="shared" si="5"/>
        <v>57.231746657999999</v>
      </c>
    </row>
    <row r="222" spans="1:63">
      <c r="A222" s="36"/>
      <c r="B222" s="37" t="s">
        <v>229</v>
      </c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0.59389625106666677</v>
      </c>
      <c r="I222" s="38">
        <v>0</v>
      </c>
      <c r="J222" s="38">
        <v>0</v>
      </c>
      <c r="K222" s="38">
        <v>0</v>
      </c>
      <c r="L222" s="38">
        <v>0.12189264969999999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0.25975024520000001</v>
      </c>
      <c r="S222" s="38">
        <v>0</v>
      </c>
      <c r="T222" s="38">
        <v>0</v>
      </c>
      <c r="U222" s="38">
        <v>0</v>
      </c>
      <c r="V222" s="38">
        <v>8.7834769866666648E-2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5.0620616666666668E-3</v>
      </c>
      <c r="AC222" s="38">
        <v>0</v>
      </c>
      <c r="AD222" s="38">
        <v>0</v>
      </c>
      <c r="AE222" s="38">
        <v>0</v>
      </c>
      <c r="AF222" s="38">
        <v>0</v>
      </c>
      <c r="AG222" s="38">
        <v>0</v>
      </c>
      <c r="AH222" s="38">
        <v>0</v>
      </c>
      <c r="AI222" s="38">
        <v>0</v>
      </c>
      <c r="AJ222" s="38">
        <v>0</v>
      </c>
      <c r="AK222" s="38">
        <v>0</v>
      </c>
      <c r="AL222" s="38">
        <v>0</v>
      </c>
      <c r="AM222" s="38">
        <v>0</v>
      </c>
      <c r="AN222" s="38">
        <v>0</v>
      </c>
      <c r="AO222" s="38">
        <v>0</v>
      </c>
      <c r="AP222" s="38">
        <v>0</v>
      </c>
      <c r="AQ222" s="38">
        <v>0</v>
      </c>
      <c r="AR222" s="38">
        <v>0</v>
      </c>
      <c r="AS222" s="38">
        <v>0</v>
      </c>
      <c r="AT222" s="38">
        <v>0</v>
      </c>
      <c r="AU222" s="38">
        <v>0</v>
      </c>
      <c r="AV222" s="38">
        <v>14.757116659199999</v>
      </c>
      <c r="AW222" s="38">
        <v>0.96190068469999979</v>
      </c>
      <c r="AX222" s="38">
        <v>0</v>
      </c>
      <c r="AY222" s="38">
        <v>0</v>
      </c>
      <c r="AZ222" s="38">
        <v>0.25259687716666668</v>
      </c>
      <c r="BA222" s="38">
        <v>0</v>
      </c>
      <c r="BB222" s="38">
        <v>0</v>
      </c>
      <c r="BC222" s="38">
        <v>0</v>
      </c>
      <c r="BD222" s="38">
        <v>0</v>
      </c>
      <c r="BE222" s="38">
        <v>0</v>
      </c>
      <c r="BF222" s="38">
        <v>9.4079756810666648</v>
      </c>
      <c r="BG222" s="38">
        <v>8.0603874449333333</v>
      </c>
      <c r="BH222" s="38">
        <v>0</v>
      </c>
      <c r="BI222" s="38">
        <v>0</v>
      </c>
      <c r="BJ222" s="38">
        <v>7.5983809433333341E-2</v>
      </c>
      <c r="BK222" s="15">
        <f t="shared" si="5"/>
        <v>34.584397134</v>
      </c>
    </row>
    <row r="223" spans="1:63">
      <c r="A223" s="36"/>
      <c r="B223" s="37" t="s">
        <v>230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0.45515417973333333</v>
      </c>
      <c r="I223" s="38">
        <v>5.0212766666666665E-2</v>
      </c>
      <c r="J223" s="38">
        <v>0</v>
      </c>
      <c r="K223" s="38">
        <v>0</v>
      </c>
      <c r="L223" s="38">
        <v>0.77508175556666647</v>
      </c>
      <c r="M223" s="38">
        <v>0</v>
      </c>
      <c r="N223" s="38">
        <v>0</v>
      </c>
      <c r="O223" s="38">
        <v>0</v>
      </c>
      <c r="P223" s="38">
        <v>0</v>
      </c>
      <c r="Q223" s="38">
        <v>0</v>
      </c>
      <c r="R223" s="38">
        <v>0.22387691639999999</v>
      </c>
      <c r="S223" s="38">
        <v>0</v>
      </c>
      <c r="T223" s="38">
        <v>0</v>
      </c>
      <c r="U223" s="38">
        <v>0</v>
      </c>
      <c r="V223" s="38">
        <v>5.5234043333333337E-2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38">
        <v>1.0026866666666667E-2</v>
      </c>
      <c r="AC223" s="38">
        <v>0</v>
      </c>
      <c r="AD223" s="38">
        <v>0</v>
      </c>
      <c r="AE223" s="38">
        <v>0</v>
      </c>
      <c r="AF223" s="38">
        <v>0</v>
      </c>
      <c r="AG223" s="38">
        <v>0</v>
      </c>
      <c r="AH223" s="38">
        <v>0</v>
      </c>
      <c r="AI223" s="38">
        <v>0</v>
      </c>
      <c r="AJ223" s="38">
        <v>0</v>
      </c>
      <c r="AK223" s="38">
        <v>0</v>
      </c>
      <c r="AL223" s="38">
        <v>0</v>
      </c>
      <c r="AM223" s="38">
        <v>0</v>
      </c>
      <c r="AN223" s="38">
        <v>0</v>
      </c>
      <c r="AO223" s="38">
        <v>0</v>
      </c>
      <c r="AP223" s="38">
        <v>0</v>
      </c>
      <c r="AQ223" s="38">
        <v>0</v>
      </c>
      <c r="AR223" s="38">
        <v>0</v>
      </c>
      <c r="AS223" s="38">
        <v>0</v>
      </c>
      <c r="AT223" s="38">
        <v>0</v>
      </c>
      <c r="AU223" s="38">
        <v>0</v>
      </c>
      <c r="AV223" s="38">
        <v>34.036054104533342</v>
      </c>
      <c r="AW223" s="38">
        <v>2.6031838974999997</v>
      </c>
      <c r="AX223" s="38">
        <v>0</v>
      </c>
      <c r="AY223" s="38">
        <v>0</v>
      </c>
      <c r="AZ223" s="38">
        <v>7.5591549198333343</v>
      </c>
      <c r="BA223" s="38">
        <v>0</v>
      </c>
      <c r="BB223" s="38">
        <v>0</v>
      </c>
      <c r="BC223" s="38">
        <v>0</v>
      </c>
      <c r="BD223" s="38">
        <v>0</v>
      </c>
      <c r="BE223" s="38">
        <v>0</v>
      </c>
      <c r="BF223" s="38">
        <v>20.069910247633342</v>
      </c>
      <c r="BG223" s="38">
        <v>0.20053733333333332</v>
      </c>
      <c r="BH223" s="38">
        <v>1.0026866666666665</v>
      </c>
      <c r="BI223" s="38">
        <v>0</v>
      </c>
      <c r="BJ223" s="38">
        <v>2.4348208601333332</v>
      </c>
      <c r="BK223" s="15">
        <f t="shared" si="5"/>
        <v>69.475934558000006</v>
      </c>
    </row>
    <row r="224" spans="1:63" ht="15.75" thickBot="1">
      <c r="A224" s="39"/>
      <c r="B224" s="40" t="s">
        <v>231</v>
      </c>
      <c r="C224" s="41">
        <f t="shared" ref="C224:BK224" si="6">SUM(C171:C223)</f>
        <v>0</v>
      </c>
      <c r="D224" s="41">
        <f t="shared" si="6"/>
        <v>104.20446875846665</v>
      </c>
      <c r="E224" s="41">
        <f t="shared" si="6"/>
        <v>797.04178054233319</v>
      </c>
      <c r="F224" s="41">
        <f t="shared" si="6"/>
        <v>0</v>
      </c>
      <c r="G224" s="41">
        <f t="shared" si="6"/>
        <v>0</v>
      </c>
      <c r="H224" s="41">
        <f t="shared" si="6"/>
        <v>1345.0509142985666</v>
      </c>
      <c r="I224" s="41">
        <f t="shared" si="6"/>
        <v>14850.978093050629</v>
      </c>
      <c r="J224" s="41">
        <f t="shared" si="6"/>
        <v>1933.9500622722999</v>
      </c>
      <c r="K224" s="41">
        <f t="shared" si="6"/>
        <v>0</v>
      </c>
      <c r="L224" s="41">
        <f t="shared" si="6"/>
        <v>952.914456263067</v>
      </c>
      <c r="M224" s="41">
        <f t="shared" si="6"/>
        <v>0</v>
      </c>
      <c r="N224" s="41">
        <f t="shared" si="6"/>
        <v>3.9644411953999983</v>
      </c>
      <c r="O224" s="41">
        <f t="shared" si="6"/>
        <v>0</v>
      </c>
      <c r="P224" s="41">
        <f t="shared" si="6"/>
        <v>0</v>
      </c>
      <c r="Q224" s="41">
        <f t="shared" si="6"/>
        <v>0</v>
      </c>
      <c r="R224" s="41">
        <f t="shared" si="6"/>
        <v>310.54925778400002</v>
      </c>
      <c r="S224" s="41">
        <f t="shared" si="6"/>
        <v>1824.4481642647334</v>
      </c>
      <c r="T224" s="41">
        <f t="shared" si="6"/>
        <v>828.04866607973327</v>
      </c>
      <c r="U224" s="41">
        <f t="shared" si="6"/>
        <v>0</v>
      </c>
      <c r="V224" s="41">
        <f t="shared" si="6"/>
        <v>237.7417058963</v>
      </c>
      <c r="W224" s="41">
        <f t="shared" si="6"/>
        <v>0</v>
      </c>
      <c r="X224" s="41">
        <f t="shared" si="6"/>
        <v>0</v>
      </c>
      <c r="Y224" s="41">
        <f t="shared" si="6"/>
        <v>0</v>
      </c>
      <c r="Z224" s="41">
        <f t="shared" si="6"/>
        <v>0</v>
      </c>
      <c r="AA224" s="41">
        <f t="shared" si="6"/>
        <v>0</v>
      </c>
      <c r="AB224" s="41">
        <f t="shared" si="6"/>
        <v>118.79381409999995</v>
      </c>
      <c r="AC224" s="41">
        <f t="shared" si="6"/>
        <v>9.0523069242333349</v>
      </c>
      <c r="AD224" s="41">
        <f t="shared" si="6"/>
        <v>0</v>
      </c>
      <c r="AE224" s="41">
        <f t="shared" si="6"/>
        <v>0</v>
      </c>
      <c r="AF224" s="41">
        <f t="shared" si="6"/>
        <v>19.723245280966665</v>
      </c>
      <c r="AG224" s="41">
        <f t="shared" si="6"/>
        <v>0</v>
      </c>
      <c r="AH224" s="41">
        <f t="shared" si="6"/>
        <v>0</v>
      </c>
      <c r="AI224" s="41">
        <f t="shared" si="6"/>
        <v>0</v>
      </c>
      <c r="AJ224" s="41">
        <f t="shared" si="6"/>
        <v>0</v>
      </c>
      <c r="AK224" s="41">
        <f t="shared" si="6"/>
        <v>0</v>
      </c>
      <c r="AL224" s="41">
        <f t="shared" si="6"/>
        <v>127.37558061553331</v>
      </c>
      <c r="AM224" s="41">
        <f t="shared" si="6"/>
        <v>0.57914279303333327</v>
      </c>
      <c r="AN224" s="41">
        <f t="shared" si="6"/>
        <v>14.193771591566662</v>
      </c>
      <c r="AO224" s="41">
        <f t="shared" si="6"/>
        <v>0</v>
      </c>
      <c r="AP224" s="41">
        <f t="shared" si="6"/>
        <v>1.2156034530333335</v>
      </c>
      <c r="AQ224" s="41">
        <f t="shared" si="6"/>
        <v>0</v>
      </c>
      <c r="AR224" s="41">
        <f t="shared" si="6"/>
        <v>13.012851700166667</v>
      </c>
      <c r="AS224" s="41">
        <f t="shared" si="6"/>
        <v>0</v>
      </c>
      <c r="AT224" s="41">
        <f t="shared" si="6"/>
        <v>0</v>
      </c>
      <c r="AU224" s="41">
        <f t="shared" si="6"/>
        <v>0</v>
      </c>
      <c r="AV224" s="41">
        <f t="shared" si="6"/>
        <v>6271.1127421963065</v>
      </c>
      <c r="AW224" s="41">
        <f t="shared" si="6"/>
        <v>7409.0352147535714</v>
      </c>
      <c r="AX224" s="41">
        <f t="shared" si="6"/>
        <v>1306.3580718022001</v>
      </c>
      <c r="AY224" s="41">
        <f t="shared" si="6"/>
        <v>80.395565780999988</v>
      </c>
      <c r="AZ224" s="41">
        <f t="shared" si="6"/>
        <v>4936.3071010516642</v>
      </c>
      <c r="BA224" s="41">
        <f t="shared" si="6"/>
        <v>0</v>
      </c>
      <c r="BB224" s="41">
        <f t="shared" si="6"/>
        <v>0</v>
      </c>
      <c r="BC224" s="41">
        <f t="shared" si="6"/>
        <v>1.2917625417333334</v>
      </c>
      <c r="BD224" s="41">
        <f t="shared" si="6"/>
        <v>0</v>
      </c>
      <c r="BE224" s="41">
        <f t="shared" si="6"/>
        <v>0</v>
      </c>
      <c r="BF224" s="41">
        <f t="shared" si="6"/>
        <v>9872.7684448945893</v>
      </c>
      <c r="BG224" s="41">
        <f t="shared" si="6"/>
        <v>1408.1697196746668</v>
      </c>
      <c r="BH224" s="41">
        <f t="shared" si="6"/>
        <v>750.85075191573321</v>
      </c>
      <c r="BI224" s="41">
        <f t="shared" si="6"/>
        <v>0</v>
      </c>
      <c r="BJ224" s="41">
        <f t="shared" si="6"/>
        <v>1386.7694033584673</v>
      </c>
      <c r="BK224" s="41">
        <f t="shared" si="6"/>
        <v>56915.897104833988</v>
      </c>
    </row>
    <row r="225" spans="1:63" ht="15.75" thickBot="1">
      <c r="A225" s="39"/>
      <c r="B225" s="42" t="s">
        <v>232</v>
      </c>
      <c r="C225" s="41">
        <f t="shared" ref="C225:BK225" si="7">C224+C169+C167+C165+C19+C15</f>
        <v>0</v>
      </c>
      <c r="D225" s="41">
        <f t="shared" si="7"/>
        <v>3245.2029139895335</v>
      </c>
      <c r="E225" s="41">
        <f t="shared" si="7"/>
        <v>1453.0903331767663</v>
      </c>
      <c r="F225" s="41">
        <f t="shared" si="7"/>
        <v>0</v>
      </c>
      <c r="G225" s="41">
        <f t="shared" si="7"/>
        <v>0</v>
      </c>
      <c r="H225" s="41">
        <f t="shared" si="7"/>
        <v>1664.1415698068001</v>
      </c>
      <c r="I225" s="41">
        <f t="shared" si="7"/>
        <v>37979.596150657781</v>
      </c>
      <c r="J225" s="41">
        <f t="shared" si="7"/>
        <v>4383.8011438303665</v>
      </c>
      <c r="K225" s="41">
        <f t="shared" si="7"/>
        <v>43.807682356999997</v>
      </c>
      <c r="L225" s="41">
        <f t="shared" si="7"/>
        <v>1479.6227626122668</v>
      </c>
      <c r="M225" s="41">
        <f t="shared" si="7"/>
        <v>0</v>
      </c>
      <c r="N225" s="41">
        <f t="shared" si="7"/>
        <v>3.9644411953999983</v>
      </c>
      <c r="O225" s="41">
        <f t="shared" si="7"/>
        <v>0</v>
      </c>
      <c r="P225" s="41">
        <f t="shared" si="7"/>
        <v>0</v>
      </c>
      <c r="Q225" s="41">
        <f t="shared" si="7"/>
        <v>0</v>
      </c>
      <c r="R225" s="41">
        <f t="shared" si="7"/>
        <v>422.42518110526669</v>
      </c>
      <c r="S225" s="41">
        <f t="shared" si="7"/>
        <v>6061.071969214966</v>
      </c>
      <c r="T225" s="41">
        <f t="shared" si="7"/>
        <v>1492.8348129225665</v>
      </c>
      <c r="U225" s="41">
        <f t="shared" si="7"/>
        <v>0</v>
      </c>
      <c r="V225" s="41">
        <f t="shared" si="7"/>
        <v>471.09253606446669</v>
      </c>
      <c r="W225" s="41">
        <f t="shared" si="7"/>
        <v>0</v>
      </c>
      <c r="X225" s="41">
        <f t="shared" si="7"/>
        <v>0</v>
      </c>
      <c r="Y225" s="41">
        <f t="shared" si="7"/>
        <v>0</v>
      </c>
      <c r="Z225" s="41">
        <f t="shared" si="7"/>
        <v>0</v>
      </c>
      <c r="AA225" s="41">
        <f t="shared" si="7"/>
        <v>0</v>
      </c>
      <c r="AB225" s="41">
        <f t="shared" si="7"/>
        <v>123.45099828273329</v>
      </c>
      <c r="AC225" s="41">
        <f t="shared" si="7"/>
        <v>21.785654178500003</v>
      </c>
      <c r="AD225" s="41">
        <f t="shared" si="7"/>
        <v>0</v>
      </c>
      <c r="AE225" s="41">
        <f t="shared" si="7"/>
        <v>0</v>
      </c>
      <c r="AF225" s="41">
        <f t="shared" si="7"/>
        <v>33.887569598766675</v>
      </c>
      <c r="AG225" s="41">
        <f t="shared" si="7"/>
        <v>0</v>
      </c>
      <c r="AH225" s="41">
        <f t="shared" si="7"/>
        <v>0</v>
      </c>
      <c r="AI225" s="41">
        <f t="shared" si="7"/>
        <v>0</v>
      </c>
      <c r="AJ225" s="41">
        <f t="shared" si="7"/>
        <v>0</v>
      </c>
      <c r="AK225" s="41">
        <f t="shared" si="7"/>
        <v>0</v>
      </c>
      <c r="AL225" s="41">
        <f t="shared" si="7"/>
        <v>127.66035504143331</v>
      </c>
      <c r="AM225" s="41">
        <f t="shared" si="7"/>
        <v>0.65246503599999994</v>
      </c>
      <c r="AN225" s="41">
        <f t="shared" si="7"/>
        <v>34.245738114566663</v>
      </c>
      <c r="AO225" s="41">
        <f t="shared" si="7"/>
        <v>0</v>
      </c>
      <c r="AP225" s="41">
        <f t="shared" si="7"/>
        <v>1.3893392536666669</v>
      </c>
      <c r="AQ225" s="41">
        <f t="shared" si="7"/>
        <v>0</v>
      </c>
      <c r="AR225" s="41">
        <f t="shared" si="7"/>
        <v>170.58142997819999</v>
      </c>
      <c r="AS225" s="41">
        <f t="shared" si="7"/>
        <v>0</v>
      </c>
      <c r="AT225" s="41">
        <f t="shared" si="7"/>
        <v>0</v>
      </c>
      <c r="AU225" s="41">
        <f t="shared" si="7"/>
        <v>0</v>
      </c>
      <c r="AV225" s="41">
        <f t="shared" si="7"/>
        <v>7113.8049266170738</v>
      </c>
      <c r="AW225" s="41">
        <f t="shared" si="7"/>
        <v>14353.693302145139</v>
      </c>
      <c r="AX225" s="41">
        <f t="shared" si="7"/>
        <v>1745.3697265591336</v>
      </c>
      <c r="AY225" s="41">
        <f t="shared" si="7"/>
        <v>80.395565780999988</v>
      </c>
      <c r="AZ225" s="41">
        <f t="shared" si="7"/>
        <v>6894.5497832610299</v>
      </c>
      <c r="BA225" s="41">
        <f t="shared" si="7"/>
        <v>0</v>
      </c>
      <c r="BB225" s="41">
        <f t="shared" si="7"/>
        <v>0</v>
      </c>
      <c r="BC225" s="41">
        <f t="shared" si="7"/>
        <v>1.2917625417333334</v>
      </c>
      <c r="BD225" s="41">
        <f t="shared" si="7"/>
        <v>0</v>
      </c>
      <c r="BE225" s="41">
        <f t="shared" si="7"/>
        <v>0</v>
      </c>
      <c r="BF225" s="41">
        <f t="shared" si="7"/>
        <v>10322.742123724756</v>
      </c>
      <c r="BG225" s="41">
        <f t="shared" si="7"/>
        <v>1922.3147905535668</v>
      </c>
      <c r="BH225" s="41">
        <f t="shared" si="7"/>
        <v>817.42688726716653</v>
      </c>
      <c r="BI225" s="41">
        <f t="shared" si="7"/>
        <v>0</v>
      </c>
      <c r="BJ225" s="41">
        <f t="shared" si="7"/>
        <v>1707.4005093923338</v>
      </c>
      <c r="BK225" s="41">
        <f t="shared" si="7"/>
        <v>104173.29442425998</v>
      </c>
    </row>
    <row r="226" spans="1:63">
      <c r="A226" s="43"/>
      <c r="B226" s="4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5"/>
    </row>
    <row r="227" spans="1:63">
      <c r="A227" s="8" t="s">
        <v>233</v>
      </c>
      <c r="B227" s="45" t="s">
        <v>234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7"/>
    </row>
    <row r="228" spans="1:63">
      <c r="A228" s="8" t="s">
        <v>13</v>
      </c>
      <c r="B228" s="9" t="s">
        <v>235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7"/>
    </row>
    <row r="229" spans="1:63">
      <c r="A229" s="12"/>
      <c r="B229" s="13" t="s">
        <v>236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17.847124329233328</v>
      </c>
      <c r="I229" s="14">
        <v>1.4307857825666663</v>
      </c>
      <c r="J229" s="14">
        <v>0</v>
      </c>
      <c r="K229" s="14">
        <v>0</v>
      </c>
      <c r="L229" s="14">
        <v>1.8357875454666663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21.086416725533333</v>
      </c>
      <c r="S229" s="14">
        <v>0</v>
      </c>
      <c r="T229" s="14">
        <v>0</v>
      </c>
      <c r="U229" s="14">
        <v>0</v>
      </c>
      <c r="V229" s="14">
        <v>1.0597394739666666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2.4315973377666662</v>
      </c>
      <c r="AC229" s="14">
        <v>2.303071333333333E-4</v>
      </c>
      <c r="AD229" s="14">
        <v>0</v>
      </c>
      <c r="AE229" s="14">
        <v>0</v>
      </c>
      <c r="AF229" s="14">
        <v>0.1211430241</v>
      </c>
      <c r="AG229" s="14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1.9239933247333336</v>
      </c>
      <c r="AM229" s="14">
        <v>0</v>
      </c>
      <c r="AN229" s="14">
        <v>0</v>
      </c>
      <c r="AO229" s="14">
        <v>0</v>
      </c>
      <c r="AP229" s="14">
        <v>8.0303226666666647E-4</v>
      </c>
      <c r="AQ229" s="14">
        <v>0</v>
      </c>
      <c r="AR229" s="14">
        <v>6.5804399999999983E-5</v>
      </c>
      <c r="AS229" s="14">
        <v>0</v>
      </c>
      <c r="AT229" s="14">
        <v>0</v>
      </c>
      <c r="AU229" s="14">
        <v>0</v>
      </c>
      <c r="AV229" s="14">
        <v>242.45645791959987</v>
      </c>
      <c r="AW229" s="14">
        <v>3.3069365564666668</v>
      </c>
      <c r="AX229" s="14">
        <v>8.7583610033333328E-2</v>
      </c>
      <c r="AY229" s="14">
        <v>0</v>
      </c>
      <c r="AZ229" s="14">
        <v>20.039700974799985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534.37997860860025</v>
      </c>
      <c r="BG229" s="14">
        <v>23.513053000899994</v>
      </c>
      <c r="BH229" s="14">
        <v>3.0731168366666679E-2</v>
      </c>
      <c r="BI229" s="14">
        <v>0</v>
      </c>
      <c r="BJ229" s="14">
        <v>26.239393367066651</v>
      </c>
      <c r="BK229" s="15">
        <f t="shared" ref="BK229:BK234" si="8">SUM(C229:BJ229)</f>
        <v>897.79152189300009</v>
      </c>
    </row>
    <row r="230" spans="1:63">
      <c r="A230" s="12"/>
      <c r="B230" s="13" t="s">
        <v>237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1.2420643336333328</v>
      </c>
      <c r="AC230" s="14">
        <v>0</v>
      </c>
      <c r="AD230" s="14">
        <v>0</v>
      </c>
      <c r="AE230" s="14">
        <v>0</v>
      </c>
      <c r="AF230" s="14">
        <v>0.29485393333333337</v>
      </c>
      <c r="AG230" s="14">
        <v>0</v>
      </c>
      <c r="AH230" s="14">
        <v>0</v>
      </c>
      <c r="AI230" s="14">
        <v>0</v>
      </c>
      <c r="AJ230" s="14">
        <v>0</v>
      </c>
      <c r="AK230" s="14">
        <v>0</v>
      </c>
      <c r="AL230" s="14">
        <v>0.75150840293333332</v>
      </c>
      <c r="AM230" s="14">
        <v>1.1794157333333333E-2</v>
      </c>
      <c r="AN230" s="14">
        <v>0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54.148998123332603</v>
      </c>
      <c r="AW230" s="14">
        <v>0.117584522</v>
      </c>
      <c r="AX230" s="14">
        <v>0</v>
      </c>
      <c r="AY230" s="14">
        <v>0</v>
      </c>
      <c r="AZ230" s="14">
        <v>1.1575269172666669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76.021436989834072</v>
      </c>
      <c r="BG230" s="14">
        <v>4.4228089999999998E-3</v>
      </c>
      <c r="BH230" s="14">
        <v>0</v>
      </c>
      <c r="BI230" s="14">
        <v>0</v>
      </c>
      <c r="BJ230" s="14">
        <v>0.33333213533333339</v>
      </c>
      <c r="BK230" s="15">
        <f t="shared" si="8"/>
        <v>134.08352232400003</v>
      </c>
    </row>
    <row r="231" spans="1:63">
      <c r="A231" s="12"/>
      <c r="B231" s="13" t="s">
        <v>238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2.0863523522</v>
      </c>
      <c r="I231" s="14">
        <v>0.41843239999999998</v>
      </c>
      <c r="J231" s="14">
        <v>0</v>
      </c>
      <c r="K231" s="14">
        <v>0</v>
      </c>
      <c r="L231" s="14">
        <v>6.3983195671999997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2.769204044766667</v>
      </c>
      <c r="S231" s="14">
        <v>2.0921620000000002E-2</v>
      </c>
      <c r="T231" s="14">
        <v>0</v>
      </c>
      <c r="U231" s="14">
        <v>0</v>
      </c>
      <c r="V231" s="14">
        <v>0.46857454933333337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4.2483504133333336E-2</v>
      </c>
      <c r="AC231" s="14">
        <v>0</v>
      </c>
      <c r="AD231" s="14">
        <v>0</v>
      </c>
      <c r="AE231" s="14">
        <v>0</v>
      </c>
      <c r="AF231" s="14">
        <v>9.4557866666666657E-2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7.4923601866666675E-2</v>
      </c>
      <c r="AM231" s="14">
        <v>0</v>
      </c>
      <c r="AN231" s="14">
        <v>0</v>
      </c>
      <c r="AO231" s="14">
        <v>0</v>
      </c>
      <c r="AP231" s="14">
        <v>2.7016533333333332E-2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61.044094394366283</v>
      </c>
      <c r="AW231" s="14">
        <v>18.650535775066672</v>
      </c>
      <c r="AX231" s="14">
        <v>0</v>
      </c>
      <c r="AY231" s="14">
        <v>0</v>
      </c>
      <c r="AZ231" s="14">
        <v>50.130906440633304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142.32159195393385</v>
      </c>
      <c r="BG231" s="14">
        <v>19.115683765800011</v>
      </c>
      <c r="BH231" s="14">
        <v>2.7052330239333333</v>
      </c>
      <c r="BI231" s="14">
        <v>0</v>
      </c>
      <c r="BJ231" s="14">
        <v>46.178855949766636</v>
      </c>
      <c r="BK231" s="15">
        <f t="shared" si="8"/>
        <v>352.54768734300001</v>
      </c>
    </row>
    <row r="232" spans="1:63">
      <c r="A232" s="12"/>
      <c r="B232" s="13" t="s">
        <v>239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2.9727271822999999</v>
      </c>
      <c r="I232" s="14">
        <v>0</v>
      </c>
      <c r="J232" s="14">
        <v>0</v>
      </c>
      <c r="K232" s="14">
        <v>0</v>
      </c>
      <c r="L232" s="14">
        <v>1.4047532499000002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3.0205357288666668</v>
      </c>
      <c r="S232" s="14">
        <v>0</v>
      </c>
      <c r="T232" s="14">
        <v>0</v>
      </c>
      <c r="U232" s="14">
        <v>0</v>
      </c>
      <c r="V232" s="14">
        <v>0.28417903183333332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5.1406544366666668E-2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7.9321988933333337E-2</v>
      </c>
      <c r="AM232" s="14">
        <v>0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45.399514652033297</v>
      </c>
      <c r="AW232" s="14">
        <v>1.7581841117000001</v>
      </c>
      <c r="AX232" s="14">
        <v>0</v>
      </c>
      <c r="AY232" s="14">
        <v>0</v>
      </c>
      <c r="AZ232" s="14">
        <v>7.4664057257000032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87.47661325253334</v>
      </c>
      <c r="BG232" s="14">
        <v>9.6198896273666676</v>
      </c>
      <c r="BH232" s="14">
        <v>1.78589138</v>
      </c>
      <c r="BI232" s="14">
        <v>0</v>
      </c>
      <c r="BJ232" s="14">
        <v>5.4717974244666703</v>
      </c>
      <c r="BK232" s="15">
        <f t="shared" si="8"/>
        <v>166.79121989999999</v>
      </c>
    </row>
    <row r="233" spans="1:63">
      <c r="A233" s="12"/>
      <c r="B233" s="13" t="s">
        <v>240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2.3856355350666671</v>
      </c>
      <c r="I233" s="14">
        <v>0</v>
      </c>
      <c r="J233" s="14">
        <v>0</v>
      </c>
      <c r="K233" s="14">
        <v>0</v>
      </c>
      <c r="L233" s="14">
        <v>0.16427541333333334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2.7098432369999998</v>
      </c>
      <c r="S233" s="14">
        <v>0</v>
      </c>
      <c r="T233" s="14">
        <v>0</v>
      </c>
      <c r="U233" s="14">
        <v>0</v>
      </c>
      <c r="V233" s="14">
        <v>0.22971744010000003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2.5288397666666665E-3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3.335514346666666E-2</v>
      </c>
      <c r="AM233" s="14">
        <v>0</v>
      </c>
      <c r="AN233" s="14">
        <v>0</v>
      </c>
      <c r="AO233" s="14">
        <v>0</v>
      </c>
      <c r="AP233" s="14">
        <v>0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44.898285551300091</v>
      </c>
      <c r="AW233" s="14">
        <v>2.5124441448666661</v>
      </c>
      <c r="AX233" s="14">
        <v>0</v>
      </c>
      <c r="AY233" s="14">
        <v>0</v>
      </c>
      <c r="AZ233" s="14">
        <v>9.277718287199999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80.608145636999907</v>
      </c>
      <c r="BG233" s="14">
        <v>9.1404330263000002</v>
      </c>
      <c r="BH233" s="14">
        <v>0</v>
      </c>
      <c r="BI233" s="14">
        <v>0</v>
      </c>
      <c r="BJ233" s="14">
        <v>3.3316120125999991</v>
      </c>
      <c r="BK233" s="15">
        <f t="shared" si="8"/>
        <v>155.29399426800001</v>
      </c>
    </row>
    <row r="234" spans="1:63" ht="15.75" thickBot="1">
      <c r="A234" s="12"/>
      <c r="B234" s="13" t="s">
        <v>241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3.5682134333333337E-2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1073.2784903612999</v>
      </c>
      <c r="AW234" s="14">
        <v>2.2958553098333336</v>
      </c>
      <c r="AX234" s="14">
        <v>0</v>
      </c>
      <c r="AY234" s="14">
        <v>0</v>
      </c>
      <c r="AZ234" s="14">
        <v>0.11959617406666666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794.79290699116711</v>
      </c>
      <c r="BG234" s="14">
        <v>2.0550144022999999</v>
      </c>
      <c r="BH234" s="14">
        <v>0</v>
      </c>
      <c r="BI234" s="14">
        <v>0</v>
      </c>
      <c r="BJ234" s="14">
        <v>8.0351000000000016E-3</v>
      </c>
      <c r="BK234" s="15">
        <f t="shared" si="8"/>
        <v>1872.5855804730002</v>
      </c>
    </row>
    <row r="235" spans="1:63" ht="15.75" thickBot="1">
      <c r="A235" s="19"/>
      <c r="B235" s="20" t="s">
        <v>17</v>
      </c>
      <c r="C235" s="21">
        <f>SUM(C229:C234)</f>
        <v>0</v>
      </c>
      <c r="D235" s="21">
        <f t="shared" ref="D235:BK235" si="9">SUM(D229:D234)</f>
        <v>0</v>
      </c>
      <c r="E235" s="21">
        <f t="shared" si="9"/>
        <v>0</v>
      </c>
      <c r="F235" s="21">
        <f t="shared" si="9"/>
        <v>0</v>
      </c>
      <c r="G235" s="21">
        <f t="shared" si="9"/>
        <v>0</v>
      </c>
      <c r="H235" s="21">
        <f t="shared" si="9"/>
        <v>25.291839398799993</v>
      </c>
      <c r="I235" s="21">
        <f t="shared" si="9"/>
        <v>1.8492181825666663</v>
      </c>
      <c r="J235" s="21">
        <f t="shared" si="9"/>
        <v>0</v>
      </c>
      <c r="K235" s="21">
        <f t="shared" si="9"/>
        <v>0</v>
      </c>
      <c r="L235" s="21">
        <f t="shared" si="9"/>
        <v>9.8031357759000013</v>
      </c>
      <c r="M235" s="21">
        <f t="shared" si="9"/>
        <v>0</v>
      </c>
      <c r="N235" s="21">
        <f t="shared" si="9"/>
        <v>0</v>
      </c>
      <c r="O235" s="21">
        <f t="shared" si="9"/>
        <v>0</v>
      </c>
      <c r="P235" s="21">
        <f t="shared" si="9"/>
        <v>0</v>
      </c>
      <c r="Q235" s="21">
        <f t="shared" si="9"/>
        <v>0</v>
      </c>
      <c r="R235" s="21">
        <f t="shared" si="9"/>
        <v>29.585999736166666</v>
      </c>
      <c r="S235" s="21">
        <f t="shared" si="9"/>
        <v>2.0921620000000002E-2</v>
      </c>
      <c r="T235" s="21">
        <f t="shared" si="9"/>
        <v>0</v>
      </c>
      <c r="U235" s="21">
        <f t="shared" si="9"/>
        <v>0</v>
      </c>
      <c r="V235" s="21">
        <f t="shared" si="9"/>
        <v>2.0422104952333333</v>
      </c>
      <c r="W235" s="21">
        <f t="shared" si="9"/>
        <v>0</v>
      </c>
      <c r="X235" s="21">
        <f t="shared" si="9"/>
        <v>0</v>
      </c>
      <c r="Y235" s="21">
        <f t="shared" si="9"/>
        <v>0</v>
      </c>
      <c r="Z235" s="21">
        <f t="shared" si="9"/>
        <v>0</v>
      </c>
      <c r="AA235" s="21">
        <f t="shared" si="9"/>
        <v>0</v>
      </c>
      <c r="AB235" s="21">
        <f t="shared" si="9"/>
        <v>3.8057626939999984</v>
      </c>
      <c r="AC235" s="21">
        <f t="shared" si="9"/>
        <v>2.303071333333333E-4</v>
      </c>
      <c r="AD235" s="21">
        <f t="shared" si="9"/>
        <v>0</v>
      </c>
      <c r="AE235" s="21">
        <f t="shared" si="9"/>
        <v>0</v>
      </c>
      <c r="AF235" s="21">
        <f t="shared" si="9"/>
        <v>0.51055482409999997</v>
      </c>
      <c r="AG235" s="21">
        <f t="shared" si="9"/>
        <v>0</v>
      </c>
      <c r="AH235" s="21">
        <f t="shared" si="9"/>
        <v>0</v>
      </c>
      <c r="AI235" s="21">
        <f t="shared" si="9"/>
        <v>0</v>
      </c>
      <c r="AJ235" s="21">
        <f t="shared" si="9"/>
        <v>0</v>
      </c>
      <c r="AK235" s="21">
        <f t="shared" si="9"/>
        <v>0</v>
      </c>
      <c r="AL235" s="21">
        <f t="shared" si="9"/>
        <v>2.8631024619333338</v>
      </c>
      <c r="AM235" s="21">
        <f t="shared" si="9"/>
        <v>1.1794157333333333E-2</v>
      </c>
      <c r="AN235" s="21">
        <f t="shared" si="9"/>
        <v>0</v>
      </c>
      <c r="AO235" s="21">
        <f t="shared" si="9"/>
        <v>0</v>
      </c>
      <c r="AP235" s="21">
        <f t="shared" si="9"/>
        <v>2.7819565599999999E-2</v>
      </c>
      <c r="AQ235" s="21">
        <f t="shared" si="9"/>
        <v>0</v>
      </c>
      <c r="AR235" s="21">
        <f t="shared" si="9"/>
        <v>6.5804399999999983E-5</v>
      </c>
      <c r="AS235" s="21">
        <f t="shared" si="9"/>
        <v>0</v>
      </c>
      <c r="AT235" s="21">
        <f t="shared" si="9"/>
        <v>0</v>
      </c>
      <c r="AU235" s="21">
        <f t="shared" si="9"/>
        <v>0</v>
      </c>
      <c r="AV235" s="21">
        <f t="shared" si="9"/>
        <v>1521.2258410019322</v>
      </c>
      <c r="AW235" s="21">
        <f t="shared" si="9"/>
        <v>28.641540419933342</v>
      </c>
      <c r="AX235" s="21">
        <f t="shared" si="9"/>
        <v>8.7583610033333328E-2</v>
      </c>
      <c r="AY235" s="21">
        <f t="shared" si="9"/>
        <v>0</v>
      </c>
      <c r="AZ235" s="21">
        <f t="shared" si="9"/>
        <v>88.191854519666634</v>
      </c>
      <c r="BA235" s="21">
        <f t="shared" si="9"/>
        <v>0</v>
      </c>
      <c r="BB235" s="21">
        <f t="shared" si="9"/>
        <v>0</v>
      </c>
      <c r="BC235" s="21">
        <f t="shared" si="9"/>
        <v>0</v>
      </c>
      <c r="BD235" s="21">
        <f t="shared" si="9"/>
        <v>0</v>
      </c>
      <c r="BE235" s="21">
        <f t="shared" si="9"/>
        <v>0</v>
      </c>
      <c r="BF235" s="21">
        <f t="shared" si="9"/>
        <v>1715.6006734330686</v>
      </c>
      <c r="BG235" s="21">
        <f t="shared" si="9"/>
        <v>63.448496631666679</v>
      </c>
      <c r="BH235" s="21">
        <f t="shared" si="9"/>
        <v>4.5218555722999998</v>
      </c>
      <c r="BI235" s="21">
        <f t="shared" si="9"/>
        <v>0</v>
      </c>
      <c r="BJ235" s="21">
        <f t="shared" si="9"/>
        <v>81.563025989233296</v>
      </c>
      <c r="BK235" s="21">
        <f t="shared" si="9"/>
        <v>3579.0935262010003</v>
      </c>
    </row>
    <row r="236" spans="1:63">
      <c r="A236" s="22" t="s">
        <v>18</v>
      </c>
      <c r="B236" s="23" t="s">
        <v>242</v>
      </c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5"/>
    </row>
    <row r="237" spans="1:63">
      <c r="A237" s="12"/>
      <c r="B237" s="13" t="s">
        <v>243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58.678072622233351</v>
      </c>
      <c r="I237" s="14">
        <v>3.9244189100333333</v>
      </c>
      <c r="J237" s="14">
        <v>0.14104280536666663</v>
      </c>
      <c r="K237" s="14">
        <v>0.139743225</v>
      </c>
      <c r="L237" s="14">
        <v>27.224369187799997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44.039671077599991</v>
      </c>
      <c r="S237" s="14">
        <v>3.2430382603666668</v>
      </c>
      <c r="T237" s="14">
        <v>0</v>
      </c>
      <c r="U237" s="14">
        <v>0</v>
      </c>
      <c r="V237" s="14">
        <v>11.637715698866664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2.1543761650333337</v>
      </c>
      <c r="AC237" s="14">
        <v>0.27845357543333343</v>
      </c>
      <c r="AD237" s="14">
        <v>0</v>
      </c>
      <c r="AE237" s="14">
        <v>0</v>
      </c>
      <c r="AF237" s="14">
        <v>0.70302535170000013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0.78205902890000023</v>
      </c>
      <c r="AM237" s="14">
        <v>0</v>
      </c>
      <c r="AN237" s="14">
        <v>0</v>
      </c>
      <c r="AO237" s="14">
        <v>0</v>
      </c>
      <c r="AP237" s="14">
        <v>0</v>
      </c>
      <c r="AQ237" s="14">
        <v>0</v>
      </c>
      <c r="AR237" s="14">
        <v>0</v>
      </c>
      <c r="AS237" s="14">
        <v>0</v>
      </c>
      <c r="AT237" s="14">
        <v>0</v>
      </c>
      <c r="AU237" s="14">
        <v>0</v>
      </c>
      <c r="AV237" s="14">
        <v>384.93508311489916</v>
      </c>
      <c r="AW237" s="14">
        <v>49.706131185600007</v>
      </c>
      <c r="AX237" s="14">
        <v>2.128080826666667E-2</v>
      </c>
      <c r="AY237" s="14">
        <v>0</v>
      </c>
      <c r="AZ237" s="14">
        <v>182.23774695189996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431.9931577794008</v>
      </c>
      <c r="BG237" s="14">
        <v>25.061603621466649</v>
      </c>
      <c r="BH237" s="14">
        <v>0</v>
      </c>
      <c r="BI237" s="14">
        <v>0</v>
      </c>
      <c r="BJ237" s="14">
        <v>62.107960557133346</v>
      </c>
      <c r="BK237" s="15">
        <f t="shared" ref="BK237:BK256" si="10">SUM(C237:BJ237)</f>
        <v>1289.0089499269998</v>
      </c>
    </row>
    <row r="238" spans="1:63">
      <c r="A238" s="12"/>
      <c r="B238" s="13" t="s">
        <v>244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18.107976600533338</v>
      </c>
      <c r="I238" s="14">
        <v>0.9820059652666665</v>
      </c>
      <c r="J238" s="14">
        <v>0</v>
      </c>
      <c r="K238" s="14">
        <v>0</v>
      </c>
      <c r="L238" s="14">
        <v>6.7706032419999991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13.808498164500001</v>
      </c>
      <c r="S238" s="14">
        <v>2.1622063577999993</v>
      </c>
      <c r="T238" s="14">
        <v>0</v>
      </c>
      <c r="U238" s="14">
        <v>0</v>
      </c>
      <c r="V238" s="14">
        <v>2.3198258625999992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2.3436322294333332</v>
      </c>
      <c r="AC238" s="14">
        <v>7.8488419033333312E-2</v>
      </c>
      <c r="AD238" s="14">
        <v>0</v>
      </c>
      <c r="AE238" s="14">
        <v>0</v>
      </c>
      <c r="AF238" s="14">
        <v>1.0586221863333332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1.4589286027999997</v>
      </c>
      <c r="AM238" s="14">
        <v>1.2914122666666665E-2</v>
      </c>
      <c r="AN238" s="14">
        <v>0</v>
      </c>
      <c r="AO238" s="14">
        <v>0</v>
      </c>
      <c r="AP238" s="14">
        <v>0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139.60449764156709</v>
      </c>
      <c r="AW238" s="14">
        <v>27.752228315099995</v>
      </c>
      <c r="AX238" s="14">
        <v>0.11728799006666667</v>
      </c>
      <c r="AY238" s="14">
        <v>0</v>
      </c>
      <c r="AZ238" s="14">
        <v>56.252151795966654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263.66202123149975</v>
      </c>
      <c r="BG238" s="14">
        <v>76.189724404866666</v>
      </c>
      <c r="BH238" s="14">
        <v>0</v>
      </c>
      <c r="BI238" s="14">
        <v>0</v>
      </c>
      <c r="BJ238" s="14">
        <v>41.510172990966645</v>
      </c>
      <c r="BK238" s="15">
        <f t="shared" si="10"/>
        <v>654.19178612300004</v>
      </c>
    </row>
    <row r="239" spans="1:63">
      <c r="A239" s="12"/>
      <c r="B239" s="13" t="s">
        <v>245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21.899589680300004</v>
      </c>
      <c r="I239" s="14">
        <v>12.458020531633332</v>
      </c>
      <c r="J239" s="14">
        <v>0</v>
      </c>
      <c r="K239" s="14">
        <v>0</v>
      </c>
      <c r="L239" s="14">
        <v>3.1814442855333334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18.082322602433329</v>
      </c>
      <c r="S239" s="14">
        <v>1.1609781022333336</v>
      </c>
      <c r="T239" s="14">
        <v>0</v>
      </c>
      <c r="U239" s="14">
        <v>0</v>
      </c>
      <c r="V239" s="14">
        <v>3.6820049449666667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16.569162302500001</v>
      </c>
      <c r="AC239" s="14">
        <v>0.68712258663333325</v>
      </c>
      <c r="AD239" s="14">
        <v>0</v>
      </c>
      <c r="AE239" s="14">
        <v>0</v>
      </c>
      <c r="AF239" s="14">
        <v>5.827149747166664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15.803088013100005</v>
      </c>
      <c r="AM239" s="14">
        <v>7.4108511833333335E-2</v>
      </c>
      <c r="AN239" s="14">
        <v>0</v>
      </c>
      <c r="AO239" s="14">
        <v>0</v>
      </c>
      <c r="AP239" s="14">
        <v>4.7833768566666671E-2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765.33283003122961</v>
      </c>
      <c r="AW239" s="14">
        <v>110.48485487010005</v>
      </c>
      <c r="AX239" s="14">
        <v>0.46970285883333329</v>
      </c>
      <c r="AY239" s="14">
        <v>0</v>
      </c>
      <c r="AZ239" s="14">
        <v>176.11586822446662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1412.6169238099701</v>
      </c>
      <c r="BG239" s="14">
        <v>46.562253181366657</v>
      </c>
      <c r="BH239" s="14">
        <v>2.7675675772333328</v>
      </c>
      <c r="BI239" s="14">
        <v>0</v>
      </c>
      <c r="BJ239" s="14">
        <v>98.61436138490015</v>
      </c>
      <c r="BK239" s="15">
        <f t="shared" si="10"/>
        <v>2712.4371870149998</v>
      </c>
    </row>
    <row r="240" spans="1:63">
      <c r="A240" s="12"/>
      <c r="B240" s="13" t="s">
        <v>246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65.690660014833341</v>
      </c>
      <c r="I240" s="14">
        <v>263.99942167183337</v>
      </c>
      <c r="J240" s="14">
        <v>0</v>
      </c>
      <c r="K240" s="14">
        <v>0.10571448</v>
      </c>
      <c r="L240" s="14">
        <v>82.653803475133316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40.369038764900004</v>
      </c>
      <c r="S240" s="14">
        <v>46.083970648433322</v>
      </c>
      <c r="T240" s="14">
        <v>0</v>
      </c>
      <c r="U240" s="14">
        <v>0</v>
      </c>
      <c r="V240" s="14">
        <v>8.3087270209666642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3.3619124839000012</v>
      </c>
      <c r="AC240" s="14">
        <v>0.10818217509999997</v>
      </c>
      <c r="AD240" s="14">
        <v>0</v>
      </c>
      <c r="AE240" s="14">
        <v>0</v>
      </c>
      <c r="AF240" s="14">
        <v>1.2791628965666668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2.5771712230666664</v>
      </c>
      <c r="AM240" s="14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7.4525527966666658E-2</v>
      </c>
      <c r="AS240" s="14">
        <v>9.863219450000002E-2</v>
      </c>
      <c r="AT240" s="14">
        <v>0</v>
      </c>
      <c r="AU240" s="14">
        <v>0</v>
      </c>
      <c r="AV240" s="14">
        <v>1940.3848659707371</v>
      </c>
      <c r="AW240" s="14">
        <v>147.61504412653332</v>
      </c>
      <c r="AX240" s="14">
        <v>1.2302804997999999</v>
      </c>
      <c r="AY240" s="14">
        <v>0</v>
      </c>
      <c r="AZ240" s="14">
        <v>388.62430599093335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2013.7596315279623</v>
      </c>
      <c r="BG240" s="14">
        <v>56.471642267433317</v>
      </c>
      <c r="BH240" s="14">
        <v>2.7144444585999987</v>
      </c>
      <c r="BI240" s="14">
        <v>0</v>
      </c>
      <c r="BJ240" s="14">
        <v>141.44436113179989</v>
      </c>
      <c r="BK240" s="15">
        <f t="shared" si="10"/>
        <v>5206.9554985510003</v>
      </c>
    </row>
    <row r="241" spans="1:63">
      <c r="A241" s="12"/>
      <c r="B241" s="13" t="s">
        <v>247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3.0996731245333331</v>
      </c>
      <c r="I241" s="14">
        <v>5.180720383333334</v>
      </c>
      <c r="J241" s="14">
        <v>0</v>
      </c>
      <c r="K241" s="14">
        <v>0</v>
      </c>
      <c r="L241" s="14">
        <v>2.9735548676999999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3.4907665506333339</v>
      </c>
      <c r="S241" s="14">
        <v>9.636219E-2</v>
      </c>
      <c r="T241" s="14">
        <v>0</v>
      </c>
      <c r="U241" s="14">
        <v>0</v>
      </c>
      <c r="V241" s="14">
        <v>2.4532164500333331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0.37854188156666663</v>
      </c>
      <c r="AC241" s="14">
        <v>2.2692E-2</v>
      </c>
      <c r="AD241" s="14">
        <v>0</v>
      </c>
      <c r="AE241" s="14">
        <v>0</v>
      </c>
      <c r="AF241" s="14">
        <v>0.68428287380000008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0.19405231023333333</v>
      </c>
      <c r="AM241" s="14">
        <v>0</v>
      </c>
      <c r="AN241" s="14">
        <v>0</v>
      </c>
      <c r="AO241" s="14">
        <v>0</v>
      </c>
      <c r="AP241" s="14">
        <v>0.12559766346666665</v>
      </c>
      <c r="AQ241" s="14">
        <v>0</v>
      </c>
      <c r="AR241" s="14">
        <v>0.22692000000000001</v>
      </c>
      <c r="AS241" s="14">
        <v>0</v>
      </c>
      <c r="AT241" s="14">
        <v>0</v>
      </c>
      <c r="AU241" s="14">
        <v>0</v>
      </c>
      <c r="AV241" s="14">
        <v>70.862808844132999</v>
      </c>
      <c r="AW241" s="14">
        <v>11.719130767900003</v>
      </c>
      <c r="AX241" s="14">
        <v>0</v>
      </c>
      <c r="AY241" s="14">
        <v>0</v>
      </c>
      <c r="AZ241" s="14">
        <v>78.733144037966994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101.22388173746675</v>
      </c>
      <c r="BG241" s="14">
        <v>12.936243593400002</v>
      </c>
      <c r="BH241" s="14">
        <v>2.3102226076333334</v>
      </c>
      <c r="BI241" s="14">
        <v>0</v>
      </c>
      <c r="BJ241" s="14">
        <v>40.667173569200003</v>
      </c>
      <c r="BK241" s="15">
        <f t="shared" si="10"/>
        <v>337.37898545300004</v>
      </c>
    </row>
    <row r="242" spans="1:63">
      <c r="A242" s="12"/>
      <c r="B242" s="13" t="s">
        <v>248</v>
      </c>
      <c r="C242" s="14">
        <v>0</v>
      </c>
      <c r="D242" s="14">
        <v>0</v>
      </c>
      <c r="E242" s="14">
        <v>0</v>
      </c>
      <c r="F242" s="14">
        <v>0</v>
      </c>
      <c r="G242" s="14">
        <v>0</v>
      </c>
      <c r="H242" s="14">
        <v>6.0511792881000002</v>
      </c>
      <c r="I242" s="14">
        <v>2.9902060462666666</v>
      </c>
      <c r="J242" s="14">
        <v>0</v>
      </c>
      <c r="K242" s="14">
        <v>0</v>
      </c>
      <c r="L242" s="14">
        <v>8.3249193486999999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7.0237233345333356</v>
      </c>
      <c r="S242" s="14">
        <v>0.77368162580000011</v>
      </c>
      <c r="T242" s="14">
        <v>0.62379633333333329</v>
      </c>
      <c r="U242" s="14">
        <v>0</v>
      </c>
      <c r="V242" s="14">
        <v>8.1111981842999992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0.56240226293333329</v>
      </c>
      <c r="AC242" s="14">
        <v>2.3853200000000001E-2</v>
      </c>
      <c r="AD242" s="14">
        <v>0</v>
      </c>
      <c r="AE242" s="14">
        <v>0</v>
      </c>
      <c r="AF242" s="14">
        <v>0.3409492003666667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0.19032975273333336</v>
      </c>
      <c r="AM242" s="14">
        <v>0</v>
      </c>
      <c r="AN242" s="14">
        <v>0</v>
      </c>
      <c r="AO242" s="14">
        <v>0</v>
      </c>
      <c r="AP242" s="14">
        <v>5.9632999999999999E-2</v>
      </c>
      <c r="AQ242" s="14">
        <v>0</v>
      </c>
      <c r="AR242" s="14">
        <v>0</v>
      </c>
      <c r="AS242" s="14">
        <v>0</v>
      </c>
      <c r="AT242" s="14">
        <v>0</v>
      </c>
      <c r="AU242" s="14">
        <v>0</v>
      </c>
      <c r="AV242" s="14">
        <v>186.65239675889987</v>
      </c>
      <c r="AW242" s="14">
        <v>32.448971310233333</v>
      </c>
      <c r="AX242" s="14">
        <v>0</v>
      </c>
      <c r="AY242" s="14">
        <v>0</v>
      </c>
      <c r="AZ242" s="14">
        <v>240.85465050060006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372.32323269623345</v>
      </c>
      <c r="BG242" s="14">
        <v>35.069938255499999</v>
      </c>
      <c r="BH242" s="14">
        <v>2.3853200000000001</v>
      </c>
      <c r="BI242" s="14">
        <v>0</v>
      </c>
      <c r="BJ242" s="14">
        <v>152.08569483546665</v>
      </c>
      <c r="BK242" s="15">
        <f t="shared" si="10"/>
        <v>1056.896075934</v>
      </c>
    </row>
    <row r="243" spans="1:63">
      <c r="A243" s="12"/>
      <c r="B243" s="13" t="s">
        <v>249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0.36938919119999991</v>
      </c>
      <c r="I243" s="14">
        <v>6.6666666666666666E-2</v>
      </c>
      <c r="J243" s="14">
        <v>0</v>
      </c>
      <c r="K243" s="14">
        <v>0</v>
      </c>
      <c r="L243" s="14">
        <v>0.12028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0.31690194860000004</v>
      </c>
      <c r="S243" s="14">
        <v>6.6666666666666656E-5</v>
      </c>
      <c r="T243" s="14">
        <v>0.13333333333333333</v>
      </c>
      <c r="U243" s="14">
        <v>0</v>
      </c>
      <c r="V243" s="14">
        <v>7.635557933333334E-2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2.6959333333333328E-2</v>
      </c>
      <c r="AC243" s="14">
        <v>1.6666666666666668E-3</v>
      </c>
      <c r="AD243" s="14">
        <v>0</v>
      </c>
      <c r="AE243" s="14">
        <v>0</v>
      </c>
      <c r="AF243" s="14">
        <v>3.3333333333333335E-3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1.1212721866666667E-2</v>
      </c>
      <c r="AM243" s="14">
        <v>0</v>
      </c>
      <c r="AN243" s="14">
        <v>0</v>
      </c>
      <c r="AO243" s="14">
        <v>0</v>
      </c>
      <c r="AP243" s="14">
        <v>0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8.6743204710000619</v>
      </c>
      <c r="AW243" s="14">
        <v>0.62557979913333317</v>
      </c>
      <c r="AX243" s="14">
        <v>0</v>
      </c>
      <c r="AY243" s="14">
        <v>0</v>
      </c>
      <c r="AZ243" s="14">
        <v>1.4477427089999997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9.7432314346666047</v>
      </c>
      <c r="BG243" s="14">
        <v>0.6011396152666667</v>
      </c>
      <c r="BH243" s="14">
        <v>0.2</v>
      </c>
      <c r="BI243" s="14">
        <v>0</v>
      </c>
      <c r="BJ243" s="14">
        <v>1.2685999299333335</v>
      </c>
      <c r="BK243" s="15">
        <f t="shared" si="10"/>
        <v>23.686779399999999</v>
      </c>
    </row>
    <row r="244" spans="1:63">
      <c r="A244" s="12"/>
      <c r="B244" s="13" t="s">
        <v>250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11.1882812373</v>
      </c>
      <c r="I244" s="14">
        <v>0.81694437596666669</v>
      </c>
      <c r="J244" s="14">
        <v>0</v>
      </c>
      <c r="K244" s="14">
        <v>0</v>
      </c>
      <c r="L244" s="14">
        <v>6.6514759429999986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7.4729799689333358</v>
      </c>
      <c r="S244" s="14">
        <v>0.25014166263333332</v>
      </c>
      <c r="T244" s="14">
        <v>0</v>
      </c>
      <c r="U244" s="14">
        <v>0</v>
      </c>
      <c r="V244" s="14">
        <v>0.81336536066666654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0.47698422376666683</v>
      </c>
      <c r="AC244" s="14">
        <v>0</v>
      </c>
      <c r="AD244" s="14">
        <v>0</v>
      </c>
      <c r="AE244" s="14">
        <v>0</v>
      </c>
      <c r="AF244" s="14">
        <v>4.8861843899999993E-2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0.50431879479999997</v>
      </c>
      <c r="AM244" s="14">
        <v>0</v>
      </c>
      <c r="AN244" s="14">
        <v>0</v>
      </c>
      <c r="AO244" s="14">
        <v>0</v>
      </c>
      <c r="AP244" s="14">
        <v>0</v>
      </c>
      <c r="AQ244" s="14">
        <v>0</v>
      </c>
      <c r="AR244" s="14">
        <v>0</v>
      </c>
      <c r="AS244" s="14">
        <v>0</v>
      </c>
      <c r="AT244" s="14">
        <v>0</v>
      </c>
      <c r="AU244" s="14">
        <v>0</v>
      </c>
      <c r="AV244" s="14">
        <v>111.26242279843329</v>
      </c>
      <c r="AW244" s="14">
        <v>16.602606889233336</v>
      </c>
      <c r="AX244" s="14">
        <v>0</v>
      </c>
      <c r="AY244" s="14">
        <v>0</v>
      </c>
      <c r="AZ244" s="14">
        <v>40.940420785833375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111.52276699603333</v>
      </c>
      <c r="BG244" s="14">
        <v>4.9010524623000009</v>
      </c>
      <c r="BH244" s="14">
        <v>0.16477368113333335</v>
      </c>
      <c r="BI244" s="14">
        <v>0</v>
      </c>
      <c r="BJ244" s="14">
        <v>13.661344192066659</v>
      </c>
      <c r="BK244" s="15">
        <f t="shared" si="10"/>
        <v>327.27874121600001</v>
      </c>
    </row>
    <row r="245" spans="1:63">
      <c r="A245" s="12"/>
      <c r="B245" s="13" t="s">
        <v>251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5.597095823300001</v>
      </c>
      <c r="I245" s="14">
        <v>1.5370165180333333</v>
      </c>
      <c r="J245" s="14">
        <v>0</v>
      </c>
      <c r="K245" s="14">
        <v>0</v>
      </c>
      <c r="L245" s="14">
        <v>1.9597087388333334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5.5445067759333337</v>
      </c>
      <c r="S245" s="14">
        <v>0.22115765393333334</v>
      </c>
      <c r="T245" s="14">
        <v>0</v>
      </c>
      <c r="U245" s="14">
        <v>0</v>
      </c>
      <c r="V245" s="14">
        <v>1.4235352588999999</v>
      </c>
      <c r="W245" s="14">
        <v>0</v>
      </c>
      <c r="X245" s="14">
        <v>1.3745410333333332E-3</v>
      </c>
      <c r="Y245" s="14">
        <v>0</v>
      </c>
      <c r="Z245" s="14">
        <v>0</v>
      </c>
      <c r="AA245" s="14">
        <v>0</v>
      </c>
      <c r="AB245" s="14">
        <v>18.107675834200009</v>
      </c>
      <c r="AC245" s="14">
        <v>1.4798538501999998</v>
      </c>
      <c r="AD245" s="14">
        <v>0</v>
      </c>
      <c r="AE245" s="14">
        <v>0</v>
      </c>
      <c r="AF245" s="14">
        <v>8.5224605275333349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12.538288102333343</v>
      </c>
      <c r="AM245" s="14">
        <v>0.15241167673333333</v>
      </c>
      <c r="AN245" s="14">
        <v>0</v>
      </c>
      <c r="AO245" s="14">
        <v>0</v>
      </c>
      <c r="AP245" s="14">
        <v>1.3694046207333332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522.93316993899236</v>
      </c>
      <c r="AW245" s="14">
        <v>28.30370665963331</v>
      </c>
      <c r="AX245" s="14">
        <v>3.4578449886999998</v>
      </c>
      <c r="AY245" s="14">
        <v>0</v>
      </c>
      <c r="AZ245" s="14">
        <v>57.462387162166635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860.9267444409744</v>
      </c>
      <c r="BG245" s="14">
        <v>51.920213810766647</v>
      </c>
      <c r="BH245" s="14">
        <v>1.6035352211666662</v>
      </c>
      <c r="BI245" s="14">
        <v>0</v>
      </c>
      <c r="BJ245" s="14">
        <v>40.785372683899965</v>
      </c>
      <c r="BK245" s="15">
        <f t="shared" si="10"/>
        <v>1625.8474648280001</v>
      </c>
    </row>
    <row r="246" spans="1:63">
      <c r="A246" s="12"/>
      <c r="B246" s="13" t="s">
        <v>252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22.364045395833333</v>
      </c>
      <c r="I246" s="14">
        <v>10.063897227866665</v>
      </c>
      <c r="J246" s="14">
        <v>0</v>
      </c>
      <c r="K246" s="14">
        <v>3.2232608000000003E-2</v>
      </c>
      <c r="L246" s="14">
        <v>82.243931672599984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29.682873699533328</v>
      </c>
      <c r="S246" s="14">
        <v>2.250279582833334</v>
      </c>
      <c r="T246" s="14">
        <v>0</v>
      </c>
      <c r="U246" s="14">
        <v>0</v>
      </c>
      <c r="V246" s="14">
        <v>1.682367505933333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2.7785903274999999</v>
      </c>
      <c r="AC246" s="14">
        <v>0</v>
      </c>
      <c r="AD246" s="14">
        <v>0</v>
      </c>
      <c r="AE246" s="14">
        <v>0</v>
      </c>
      <c r="AF246" s="14">
        <v>0.53485170920000003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1.2323621560333331</v>
      </c>
      <c r="AM246" s="14">
        <v>0</v>
      </c>
      <c r="AN246" s="14">
        <v>0</v>
      </c>
      <c r="AO246" s="14">
        <v>0</v>
      </c>
      <c r="AP246" s="14">
        <v>0</v>
      </c>
      <c r="AQ246" s="14">
        <v>0</v>
      </c>
      <c r="AR246" s="14">
        <v>0</v>
      </c>
      <c r="AS246" s="14">
        <v>0.11403555989999997</v>
      </c>
      <c r="AT246" s="14">
        <v>0</v>
      </c>
      <c r="AU246" s="14">
        <v>0</v>
      </c>
      <c r="AV246" s="14">
        <v>762.03991965855448</v>
      </c>
      <c r="AW246" s="14">
        <v>39.629867830833312</v>
      </c>
      <c r="AX246" s="14">
        <v>0.19109009126666665</v>
      </c>
      <c r="AY246" s="14">
        <v>0</v>
      </c>
      <c r="AZ246" s="14">
        <v>78.561885583400112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920.91206461271224</v>
      </c>
      <c r="BG246" s="14">
        <v>20.853950471100003</v>
      </c>
      <c r="BH246" s="14">
        <v>0.45000713276666654</v>
      </c>
      <c r="BI246" s="14">
        <v>0</v>
      </c>
      <c r="BJ246" s="14">
        <v>48.155744878133326</v>
      </c>
      <c r="BK246" s="15">
        <f t="shared" si="10"/>
        <v>2023.7739977040001</v>
      </c>
    </row>
    <row r="247" spans="1:63">
      <c r="A247" s="12"/>
      <c r="B247" s="13" t="s">
        <v>253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0.62477505970000002</v>
      </c>
      <c r="I247" s="14">
        <v>0.63761417826666666</v>
      </c>
      <c r="J247" s="14">
        <v>0</v>
      </c>
      <c r="K247" s="14">
        <v>0</v>
      </c>
      <c r="L247" s="14">
        <v>0.27813933946666658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0.49305729570000001</v>
      </c>
      <c r="S247" s="14">
        <v>6.5736737333333337E-3</v>
      </c>
      <c r="T247" s="14">
        <v>0</v>
      </c>
      <c r="U247" s="14">
        <v>0</v>
      </c>
      <c r="V247" s="14">
        <v>0.15198325993333339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4.5872870277666671</v>
      </c>
      <c r="AC247" s="14">
        <v>0.12077121666666668</v>
      </c>
      <c r="AD247" s="14">
        <v>0</v>
      </c>
      <c r="AE247" s="14">
        <v>0</v>
      </c>
      <c r="AF247" s="14">
        <v>2.1932052946666665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1.9261208430333341</v>
      </c>
      <c r="AM247" s="14">
        <v>6.6032156999999994E-2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89.419663848767485</v>
      </c>
      <c r="AW247" s="14">
        <v>4.5397427689333343</v>
      </c>
      <c r="AX247" s="14">
        <v>0</v>
      </c>
      <c r="AY247" s="14">
        <v>0</v>
      </c>
      <c r="AZ247" s="14">
        <v>5.915288271633333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164.01408803719917</v>
      </c>
      <c r="BG247" s="14">
        <v>2.2823664414999989</v>
      </c>
      <c r="BH247" s="14">
        <v>0</v>
      </c>
      <c r="BI247" s="14">
        <v>0</v>
      </c>
      <c r="BJ247" s="14">
        <v>2.4637985820333332</v>
      </c>
      <c r="BK247" s="15">
        <f t="shared" si="10"/>
        <v>279.72050729599999</v>
      </c>
    </row>
    <row r="248" spans="1:63">
      <c r="A248" s="12"/>
      <c r="B248" s="13" t="s">
        <v>254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101.63831955283334</v>
      </c>
      <c r="I248" s="14">
        <v>70.223780481366688</v>
      </c>
      <c r="J248" s="14">
        <v>0</v>
      </c>
      <c r="K248" s="14">
        <v>0</v>
      </c>
      <c r="L248" s="14">
        <v>34.34816842666666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80.040070136933309</v>
      </c>
      <c r="S248" s="14">
        <v>22.209984783533326</v>
      </c>
      <c r="T248" s="14">
        <v>0</v>
      </c>
      <c r="U248" s="14">
        <v>0</v>
      </c>
      <c r="V248" s="14">
        <v>18.1000567082</v>
      </c>
      <c r="W248" s="14">
        <v>0</v>
      </c>
      <c r="X248" s="14">
        <v>5.9046649666666673E-3</v>
      </c>
      <c r="Y248" s="14">
        <v>0</v>
      </c>
      <c r="Z248" s="14">
        <v>0</v>
      </c>
      <c r="AA248" s="14">
        <v>0</v>
      </c>
      <c r="AB248" s="14">
        <v>8.4823818769666648</v>
      </c>
      <c r="AC248" s="14">
        <v>0.4953870751333333</v>
      </c>
      <c r="AD248" s="14">
        <v>0</v>
      </c>
      <c r="AE248" s="14">
        <v>0</v>
      </c>
      <c r="AF248" s="14">
        <v>7.1627297448666667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6.7642886099333328</v>
      </c>
      <c r="AM248" s="14">
        <v>1.1408668766666666E-2</v>
      </c>
      <c r="AN248" s="14">
        <v>0</v>
      </c>
      <c r="AO248" s="14">
        <v>0</v>
      </c>
      <c r="AP248" s="14">
        <v>6.3279900000000028E-2</v>
      </c>
      <c r="AQ248" s="14">
        <v>0</v>
      </c>
      <c r="AR248" s="14">
        <v>1.3912232527333337</v>
      </c>
      <c r="AS248" s="14">
        <v>0</v>
      </c>
      <c r="AT248" s="14">
        <v>0</v>
      </c>
      <c r="AU248" s="14">
        <v>0</v>
      </c>
      <c r="AV248" s="14">
        <v>1155.7027156399424</v>
      </c>
      <c r="AW248" s="14">
        <v>175.33783343529987</v>
      </c>
      <c r="AX248" s="14">
        <v>0</v>
      </c>
      <c r="AY248" s="14">
        <v>0</v>
      </c>
      <c r="AZ248" s="14">
        <v>552.87836728389993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1386.4661903482577</v>
      </c>
      <c r="BG248" s="14">
        <v>85.589945034433299</v>
      </c>
      <c r="BH248" s="14">
        <v>2.2315646010333339</v>
      </c>
      <c r="BI248" s="14">
        <v>0</v>
      </c>
      <c r="BJ248" s="14">
        <v>187.98220326723344</v>
      </c>
      <c r="BK248" s="15">
        <f t="shared" si="10"/>
        <v>3897.1258034929997</v>
      </c>
    </row>
    <row r="249" spans="1:63">
      <c r="A249" s="12"/>
      <c r="B249" s="13" t="s">
        <v>255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59.540479634600004</v>
      </c>
      <c r="I249" s="14">
        <v>29.672578438166667</v>
      </c>
      <c r="J249" s="14">
        <v>0</v>
      </c>
      <c r="K249" s="14">
        <v>0</v>
      </c>
      <c r="L249" s="14">
        <v>20.746709563433331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46.596012603266672</v>
      </c>
      <c r="S249" s="14">
        <v>27.756789061300001</v>
      </c>
      <c r="T249" s="14">
        <v>6.7093783366666673E-2</v>
      </c>
      <c r="U249" s="14">
        <v>0</v>
      </c>
      <c r="V249" s="14">
        <v>6.8533954728666675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3.2841847133000002</v>
      </c>
      <c r="AC249" s="14">
        <v>0</v>
      </c>
      <c r="AD249" s="14">
        <v>0</v>
      </c>
      <c r="AE249" s="14">
        <v>0</v>
      </c>
      <c r="AF249" s="14">
        <v>0.33189985883333334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3.7762422376999991</v>
      </c>
      <c r="AM249" s="14">
        <v>0</v>
      </c>
      <c r="AN249" s="14">
        <v>0</v>
      </c>
      <c r="AO249" s="14">
        <v>0</v>
      </c>
      <c r="AP249" s="14">
        <v>0.12616115863333333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597.6024823615702</v>
      </c>
      <c r="AW249" s="14">
        <v>64.579854070399989</v>
      </c>
      <c r="AX249" s="14">
        <v>0</v>
      </c>
      <c r="AY249" s="14">
        <v>0</v>
      </c>
      <c r="AZ249" s="14">
        <v>222.56400476023327</v>
      </c>
      <c r="BA249" s="14">
        <v>0</v>
      </c>
      <c r="BB249" s="14">
        <v>0</v>
      </c>
      <c r="BC249" s="14">
        <v>0</v>
      </c>
      <c r="BD249" s="14">
        <v>0</v>
      </c>
      <c r="BE249" s="14">
        <v>0</v>
      </c>
      <c r="BF249" s="14">
        <v>701.71637121079698</v>
      </c>
      <c r="BG249" s="14">
        <v>38.229715536733337</v>
      </c>
      <c r="BH249" s="14">
        <v>2.7141967094333337</v>
      </c>
      <c r="BI249" s="14">
        <v>0</v>
      </c>
      <c r="BJ249" s="14">
        <v>98.776518459366656</v>
      </c>
      <c r="BK249" s="15">
        <f t="shared" si="10"/>
        <v>1924.9346896340001</v>
      </c>
    </row>
    <row r="250" spans="1:63">
      <c r="A250" s="12"/>
      <c r="B250" s="13" t="s">
        <v>256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7.3036673108999972</v>
      </c>
      <c r="I250" s="14">
        <v>6.6158696802666652</v>
      </c>
      <c r="J250" s="14">
        <v>0</v>
      </c>
      <c r="K250" s="14">
        <v>0</v>
      </c>
      <c r="L250" s="14">
        <v>1.6389932973666668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6.2335992852333328</v>
      </c>
      <c r="S250" s="14">
        <v>0.31675619360000007</v>
      </c>
      <c r="T250" s="14">
        <v>0</v>
      </c>
      <c r="U250" s="14">
        <v>0</v>
      </c>
      <c r="V250" s="14">
        <v>3.0051818120333329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1.6520515336666663</v>
      </c>
      <c r="AC250" s="14">
        <v>0</v>
      </c>
      <c r="AD250" s="14">
        <v>0</v>
      </c>
      <c r="AE250" s="14">
        <v>0</v>
      </c>
      <c r="AF250" s="14">
        <v>0.94937991279999989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0.62950514156666659</v>
      </c>
      <c r="AM250" s="14">
        <v>0</v>
      </c>
      <c r="AN250" s="14">
        <v>0</v>
      </c>
      <c r="AO250" s="14">
        <v>0</v>
      </c>
      <c r="AP250" s="14">
        <v>9.4256230333333337E-3</v>
      </c>
      <c r="AQ250" s="14">
        <v>0</v>
      </c>
      <c r="AR250" s="14">
        <v>0</v>
      </c>
      <c r="AS250" s="14">
        <v>1.3947602666666669E-3</v>
      </c>
      <c r="AT250" s="14">
        <v>0</v>
      </c>
      <c r="AU250" s="14">
        <v>0</v>
      </c>
      <c r="AV250" s="14">
        <v>308.17953259069941</v>
      </c>
      <c r="AW250" s="14">
        <v>31.387658236333326</v>
      </c>
      <c r="AX250" s="14">
        <v>4.0448047733333319E-2</v>
      </c>
      <c r="AY250" s="14">
        <v>0</v>
      </c>
      <c r="AZ250" s="14">
        <v>49.529172223866652</v>
      </c>
      <c r="BA250" s="14">
        <v>0</v>
      </c>
      <c r="BB250" s="14">
        <v>0</v>
      </c>
      <c r="BC250" s="14">
        <v>0</v>
      </c>
      <c r="BD250" s="14">
        <v>0</v>
      </c>
      <c r="BE250" s="14">
        <v>0</v>
      </c>
      <c r="BF250" s="14">
        <v>442.43793642083392</v>
      </c>
      <c r="BG250" s="14">
        <v>13.460963527599995</v>
      </c>
      <c r="BH250" s="14">
        <v>4.4686537609999988</v>
      </c>
      <c r="BI250" s="14">
        <v>0</v>
      </c>
      <c r="BJ250" s="14">
        <v>45.485781665200015</v>
      </c>
      <c r="BK250" s="15">
        <f t="shared" si="10"/>
        <v>923.34597102399994</v>
      </c>
    </row>
    <row r="251" spans="1:63">
      <c r="A251" s="12"/>
      <c r="B251" s="13" t="s">
        <v>257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66.322142007233339</v>
      </c>
      <c r="I251" s="14">
        <v>4.4432084461333332</v>
      </c>
      <c r="J251" s="14">
        <v>0</v>
      </c>
      <c r="K251" s="14">
        <v>0</v>
      </c>
      <c r="L251" s="14">
        <v>20.568246294133335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38.027795971533322</v>
      </c>
      <c r="S251" s="14">
        <v>22.156749309866665</v>
      </c>
      <c r="T251" s="14">
        <v>1.8904805643666669</v>
      </c>
      <c r="U251" s="14">
        <v>0</v>
      </c>
      <c r="V251" s="14">
        <v>16.557868931333331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2.1084636892333326</v>
      </c>
      <c r="AC251" s="14">
        <v>0.13874865053333332</v>
      </c>
      <c r="AD251" s="14">
        <v>0</v>
      </c>
      <c r="AE251" s="14">
        <v>0</v>
      </c>
      <c r="AF251" s="14">
        <v>2.2383241595999999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1.6862764633</v>
      </c>
      <c r="AM251" s="14">
        <v>0</v>
      </c>
      <c r="AN251" s="14">
        <v>0</v>
      </c>
      <c r="AO251" s="14">
        <v>0</v>
      </c>
      <c r="AP251" s="14">
        <v>6.3851886866666679E-2</v>
      </c>
      <c r="AQ251" s="14">
        <v>0</v>
      </c>
      <c r="AR251" s="14">
        <v>9.6945960333333324E-3</v>
      </c>
      <c r="AS251" s="14">
        <v>6.0392210999999996E-3</v>
      </c>
      <c r="AT251" s="14">
        <v>0</v>
      </c>
      <c r="AU251" s="14">
        <v>0</v>
      </c>
      <c r="AV251" s="14">
        <v>1874.6890221187325</v>
      </c>
      <c r="AW251" s="14">
        <v>171.41945276253327</v>
      </c>
      <c r="AX251" s="14">
        <v>0.20119195810000001</v>
      </c>
      <c r="AY251" s="14">
        <v>0</v>
      </c>
      <c r="AZ251" s="14">
        <v>442.76759737983377</v>
      </c>
      <c r="BA251" s="14">
        <v>0</v>
      </c>
      <c r="BB251" s="14">
        <v>0</v>
      </c>
      <c r="BC251" s="14">
        <v>0</v>
      </c>
      <c r="BD251" s="14">
        <v>0</v>
      </c>
      <c r="BE251" s="14">
        <v>0</v>
      </c>
      <c r="BF251" s="14">
        <v>1495.5368753605333</v>
      </c>
      <c r="BG251" s="14">
        <v>82.505753028566545</v>
      </c>
      <c r="BH251" s="14">
        <v>10.82944742956667</v>
      </c>
      <c r="BI251" s="14">
        <v>0</v>
      </c>
      <c r="BJ251" s="14">
        <v>261.88185982886688</v>
      </c>
      <c r="BK251" s="15">
        <f t="shared" si="10"/>
        <v>4516.0490900579998</v>
      </c>
    </row>
    <row r="252" spans="1:63">
      <c r="A252" s="12"/>
      <c r="B252" s="13" t="s">
        <v>258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1.9053574721666666</v>
      </c>
      <c r="I252" s="14">
        <v>0.67180580869999984</v>
      </c>
      <c r="J252" s="14">
        <v>0</v>
      </c>
      <c r="K252" s="14">
        <v>0</v>
      </c>
      <c r="L252" s="14">
        <v>0.35354061853333335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2.0448782113666666</v>
      </c>
      <c r="S252" s="14">
        <v>1.1823372666666669E-3</v>
      </c>
      <c r="T252" s="14">
        <v>0</v>
      </c>
      <c r="U252" s="14">
        <v>0</v>
      </c>
      <c r="V252" s="14">
        <v>0.25833916000000007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1.3980546257333331</v>
      </c>
      <c r="AC252" s="14">
        <v>0</v>
      </c>
      <c r="AD252" s="14">
        <v>0</v>
      </c>
      <c r="AE252" s="14">
        <v>0</v>
      </c>
      <c r="AF252" s="14">
        <v>0.82274125203333326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0.26361395436666674</v>
      </c>
      <c r="AM252" s="14">
        <v>0</v>
      </c>
      <c r="AN252" s="14">
        <v>0</v>
      </c>
      <c r="AO252" s="14">
        <v>0</v>
      </c>
      <c r="AP252" s="14">
        <v>1.9428510000000002E-4</v>
      </c>
      <c r="AQ252" s="14">
        <v>0</v>
      </c>
      <c r="AR252" s="14">
        <v>0</v>
      </c>
      <c r="AS252" s="14">
        <v>0</v>
      </c>
      <c r="AT252" s="14">
        <v>0</v>
      </c>
      <c r="AU252" s="14">
        <v>0</v>
      </c>
      <c r="AV252" s="14">
        <v>135.71573821726582</v>
      </c>
      <c r="AW252" s="14">
        <v>6.831997806266668</v>
      </c>
      <c r="AX252" s="14">
        <v>0</v>
      </c>
      <c r="AY252" s="14">
        <v>0</v>
      </c>
      <c r="AZ252" s="14">
        <v>12.118933258166667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209.00242462786758</v>
      </c>
      <c r="BG252" s="14">
        <v>3.720556959266669</v>
      </c>
      <c r="BH252" s="14">
        <v>1.5821454181666672</v>
      </c>
      <c r="BI252" s="14">
        <v>0</v>
      </c>
      <c r="BJ252" s="14">
        <v>7.3999263307333356</v>
      </c>
      <c r="BK252" s="15">
        <f t="shared" si="10"/>
        <v>384.09143034300001</v>
      </c>
    </row>
    <row r="253" spans="1:63">
      <c r="A253" s="12"/>
      <c r="B253" s="13" t="s">
        <v>259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42.978501635599997</v>
      </c>
      <c r="I253" s="14">
        <v>314.85630044529989</v>
      </c>
      <c r="J253" s="14">
        <v>0.47098653320000011</v>
      </c>
      <c r="K253" s="14">
        <v>0</v>
      </c>
      <c r="L253" s="14">
        <v>7.0628871203333343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5.5262248492333335</v>
      </c>
      <c r="S253" s="14">
        <v>33.328584596766667</v>
      </c>
      <c r="T253" s="14">
        <v>0</v>
      </c>
      <c r="U253" s="14">
        <v>0</v>
      </c>
      <c r="V253" s="14">
        <v>1.5400964807666664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1.0511655835666665</v>
      </c>
      <c r="AC253" s="14">
        <v>1.9611797000000006E-3</v>
      </c>
      <c r="AD253" s="14">
        <v>0</v>
      </c>
      <c r="AE253" s="14">
        <v>0</v>
      </c>
      <c r="AF253" s="14">
        <v>3.3346348379999995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7.724498619999999E-2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0</v>
      </c>
      <c r="AT253" s="14">
        <v>0</v>
      </c>
      <c r="AU253" s="14">
        <v>0</v>
      </c>
      <c r="AV253" s="14">
        <v>83.113394339733262</v>
      </c>
      <c r="AW253" s="14">
        <v>41.619723270066665</v>
      </c>
      <c r="AX253" s="14">
        <v>0</v>
      </c>
      <c r="AY253" s="14">
        <v>0</v>
      </c>
      <c r="AZ253" s="14">
        <v>23.443043609466667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38.577153801666711</v>
      </c>
      <c r="BG253" s="14">
        <v>2.4939403631666663</v>
      </c>
      <c r="BH253" s="14">
        <v>0</v>
      </c>
      <c r="BI253" s="14">
        <v>0</v>
      </c>
      <c r="BJ253" s="14">
        <v>1.9893471392333331</v>
      </c>
      <c r="BK253" s="15">
        <f t="shared" si="10"/>
        <v>601.46519077199991</v>
      </c>
    </row>
    <row r="254" spans="1:63">
      <c r="A254" s="12"/>
      <c r="B254" s="13" t="s">
        <v>260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81.8835244345333</v>
      </c>
      <c r="I254" s="14">
        <v>145.20376815360001</v>
      </c>
      <c r="J254" s="14">
        <v>0</v>
      </c>
      <c r="K254" s="14">
        <v>0</v>
      </c>
      <c r="L254" s="14">
        <v>65.031466862399995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55.566857486500012</v>
      </c>
      <c r="S254" s="14">
        <v>43.605623207000015</v>
      </c>
      <c r="T254" s="14">
        <v>0</v>
      </c>
      <c r="U254" s="14">
        <v>0</v>
      </c>
      <c r="V254" s="14">
        <v>7.5087172114666663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20.755625596399987</v>
      </c>
      <c r="AC254" s="14">
        <v>0.21867613703333333</v>
      </c>
      <c r="AD254" s="14">
        <v>0</v>
      </c>
      <c r="AE254" s="14">
        <v>0</v>
      </c>
      <c r="AF254" s="14">
        <v>5.2179136476333339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15.033937640366663</v>
      </c>
      <c r="AM254" s="14">
        <v>1.1650020933333333E-2</v>
      </c>
      <c r="AN254" s="14">
        <v>0</v>
      </c>
      <c r="AO254" s="14">
        <v>0</v>
      </c>
      <c r="AP254" s="14">
        <v>0.22068973350000001</v>
      </c>
      <c r="AQ254" s="14">
        <v>0</v>
      </c>
      <c r="AR254" s="14">
        <v>0.69550714443333339</v>
      </c>
      <c r="AS254" s="14">
        <v>5.0684590999999979E-3</v>
      </c>
      <c r="AT254" s="14">
        <v>0</v>
      </c>
      <c r="AU254" s="14">
        <v>0</v>
      </c>
      <c r="AV254" s="14">
        <v>1328.9466795815431</v>
      </c>
      <c r="AW254" s="14">
        <v>141.71556565296672</v>
      </c>
      <c r="AX254" s="14">
        <v>2.3418712566666666E-2</v>
      </c>
      <c r="AY254" s="14">
        <v>0</v>
      </c>
      <c r="AZ254" s="14">
        <v>367.08772168693275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1767.5572877986581</v>
      </c>
      <c r="BG254" s="14">
        <v>43.563118372833344</v>
      </c>
      <c r="BH254" s="14">
        <v>3.7791884866000007</v>
      </c>
      <c r="BI254" s="14">
        <v>0</v>
      </c>
      <c r="BJ254" s="14">
        <v>131.32833621799978</v>
      </c>
      <c r="BK254" s="15">
        <f t="shared" si="10"/>
        <v>4224.960342245</v>
      </c>
    </row>
    <row r="255" spans="1:63">
      <c r="A255" s="12"/>
      <c r="B255" s="13" t="s">
        <v>261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27.719171037900001</v>
      </c>
      <c r="I255" s="14">
        <v>672.69668131890012</v>
      </c>
      <c r="J255" s="14">
        <v>6.7088288366666679E-2</v>
      </c>
      <c r="K255" s="14">
        <v>0</v>
      </c>
      <c r="L255" s="14">
        <v>240.56372676679996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15.322020216533327</v>
      </c>
      <c r="S255" s="14">
        <v>33.474333212233326</v>
      </c>
      <c r="T255" s="14">
        <v>0</v>
      </c>
      <c r="U255" s="14">
        <v>0</v>
      </c>
      <c r="V255" s="14">
        <v>8.8007425986333327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1.4983182047000003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0.60745801209999994</v>
      </c>
      <c r="AM255" s="14">
        <v>0</v>
      </c>
      <c r="AN255" s="14">
        <v>0</v>
      </c>
      <c r="AO255" s="14">
        <v>0</v>
      </c>
      <c r="AP255" s="14">
        <v>0</v>
      </c>
      <c r="AQ255" s="14">
        <v>0</v>
      </c>
      <c r="AR255" s="14">
        <v>0</v>
      </c>
      <c r="AS255" s="14">
        <v>0</v>
      </c>
      <c r="AT255" s="14">
        <v>0</v>
      </c>
      <c r="AU255" s="14">
        <v>0</v>
      </c>
      <c r="AV255" s="14">
        <v>92.644254395599987</v>
      </c>
      <c r="AW255" s="14">
        <v>168.81999735703329</v>
      </c>
      <c r="AX255" s="14">
        <v>2.2462245223999999</v>
      </c>
      <c r="AY255" s="14">
        <v>0</v>
      </c>
      <c r="AZ255" s="14">
        <v>155.13282915516672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44.05881615786636</v>
      </c>
      <c r="BG255" s="14">
        <v>109.76282934673333</v>
      </c>
      <c r="BH255" s="14">
        <v>0.34112017076666667</v>
      </c>
      <c r="BI255" s="14">
        <v>0</v>
      </c>
      <c r="BJ255" s="14">
        <v>54.014275583266624</v>
      </c>
      <c r="BK255" s="15">
        <f t="shared" si="10"/>
        <v>1627.769886345</v>
      </c>
    </row>
    <row r="256" spans="1:63" ht="15.75" thickBot="1">
      <c r="A256" s="12"/>
      <c r="B256" s="13" t="s">
        <v>262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8.0096526185999988</v>
      </c>
      <c r="I256" s="14">
        <v>0.63830957200000016</v>
      </c>
      <c r="J256" s="14">
        <v>0</v>
      </c>
      <c r="K256" s="14">
        <v>0</v>
      </c>
      <c r="L256" s="14">
        <v>3.8524178806333329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6.7639065777333354</v>
      </c>
      <c r="S256" s="14">
        <v>1.7149945513333331</v>
      </c>
      <c r="T256" s="14">
        <v>0</v>
      </c>
      <c r="U256" s="14">
        <v>0</v>
      </c>
      <c r="V256" s="14">
        <v>2.7128748200333335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4.9458880416666657</v>
      </c>
      <c r="AC256" s="14">
        <v>7.6905701866666676E-2</v>
      </c>
      <c r="AD256" s="14">
        <v>0</v>
      </c>
      <c r="AE256" s="14">
        <v>0</v>
      </c>
      <c r="AF256" s="14">
        <v>1.5332111809000002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2.1135534597666674</v>
      </c>
      <c r="AM256" s="14">
        <v>0</v>
      </c>
      <c r="AN256" s="14">
        <v>0</v>
      </c>
      <c r="AO256" s="14">
        <v>0</v>
      </c>
      <c r="AP256" s="14">
        <v>0.19745648860000001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248.12790120756551</v>
      </c>
      <c r="AW256" s="14">
        <v>49.801925381733334</v>
      </c>
      <c r="AX256" s="14">
        <v>0</v>
      </c>
      <c r="AY256" s="14">
        <v>0</v>
      </c>
      <c r="AZ256" s="14">
        <v>118.65270283590004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381.17266663956769</v>
      </c>
      <c r="BG256" s="14">
        <v>67.740260930266672</v>
      </c>
      <c r="BH256" s="14">
        <v>1.0792122837</v>
      </c>
      <c r="BI256" s="14">
        <v>0</v>
      </c>
      <c r="BJ256" s="14">
        <v>66.284550842133314</v>
      </c>
      <c r="BK256" s="15">
        <f t="shared" si="10"/>
        <v>965.41839101399989</v>
      </c>
    </row>
    <row r="257" spans="1:63" ht="15.75" thickBot="1">
      <c r="A257" s="19"/>
      <c r="B257" s="20" t="s">
        <v>22</v>
      </c>
      <c r="C257" s="21">
        <f t="shared" ref="C257:BK257" si="11">SUM(C237:C256)</f>
        <v>0</v>
      </c>
      <c r="D257" s="21">
        <f t="shared" si="11"/>
        <v>0</v>
      </c>
      <c r="E257" s="21">
        <f t="shared" si="11"/>
        <v>0</v>
      </c>
      <c r="F257" s="21">
        <f t="shared" si="11"/>
        <v>0</v>
      </c>
      <c r="G257" s="21">
        <f t="shared" si="11"/>
        <v>0</v>
      </c>
      <c r="H257" s="21">
        <f t="shared" si="11"/>
        <v>610.97155374223325</v>
      </c>
      <c r="I257" s="21">
        <f t="shared" si="11"/>
        <v>1547.6792348196002</v>
      </c>
      <c r="J257" s="21">
        <f t="shared" si="11"/>
        <v>0.67911762693333344</v>
      </c>
      <c r="K257" s="21">
        <f t="shared" si="11"/>
        <v>0.27769031300000002</v>
      </c>
      <c r="L257" s="21">
        <f t="shared" si="11"/>
        <v>616.5483869310666</v>
      </c>
      <c r="M257" s="21">
        <f t="shared" si="11"/>
        <v>0</v>
      </c>
      <c r="N257" s="21">
        <f t="shared" si="11"/>
        <v>0</v>
      </c>
      <c r="O257" s="21">
        <f t="shared" si="11"/>
        <v>0</v>
      </c>
      <c r="P257" s="21">
        <f t="shared" si="11"/>
        <v>0</v>
      </c>
      <c r="Q257" s="21">
        <f t="shared" si="11"/>
        <v>0</v>
      </c>
      <c r="R257" s="21">
        <f t="shared" si="11"/>
        <v>426.44570552163327</v>
      </c>
      <c r="S257" s="21">
        <f t="shared" si="11"/>
        <v>240.81345367733329</v>
      </c>
      <c r="T257" s="21">
        <f t="shared" si="11"/>
        <v>2.7147040144000001</v>
      </c>
      <c r="U257" s="21">
        <f t="shared" si="11"/>
        <v>0</v>
      </c>
      <c r="V257" s="21">
        <f t="shared" si="11"/>
        <v>105.99756832183333</v>
      </c>
      <c r="W257" s="21">
        <f t="shared" si="11"/>
        <v>0</v>
      </c>
      <c r="X257" s="21">
        <f t="shared" si="11"/>
        <v>7.2792060000000007E-3</v>
      </c>
      <c r="Y257" s="21">
        <f t="shared" si="11"/>
        <v>0</v>
      </c>
      <c r="Z257" s="21">
        <f t="shared" si="11"/>
        <v>0</v>
      </c>
      <c r="AA257" s="21">
        <f t="shared" si="11"/>
        <v>0</v>
      </c>
      <c r="AB257" s="21">
        <f t="shared" si="11"/>
        <v>96.523657937166661</v>
      </c>
      <c r="AC257" s="21">
        <f t="shared" si="11"/>
        <v>3.7327624340000001</v>
      </c>
      <c r="AD257" s="21">
        <f t="shared" si="11"/>
        <v>0</v>
      </c>
      <c r="AE257" s="21">
        <f t="shared" si="11"/>
        <v>0</v>
      </c>
      <c r="AF257" s="21">
        <f t="shared" si="11"/>
        <v>42.786739559233332</v>
      </c>
      <c r="AG257" s="21">
        <f t="shared" si="11"/>
        <v>0</v>
      </c>
      <c r="AH257" s="21">
        <f t="shared" si="11"/>
        <v>0</v>
      </c>
      <c r="AI257" s="21">
        <f t="shared" si="11"/>
        <v>0</v>
      </c>
      <c r="AJ257" s="21">
        <f t="shared" si="11"/>
        <v>0</v>
      </c>
      <c r="AK257" s="21">
        <f t="shared" si="11"/>
        <v>0</v>
      </c>
      <c r="AL257" s="21">
        <f t="shared" si="11"/>
        <v>68.170052054199999</v>
      </c>
      <c r="AM257" s="21">
        <f t="shared" si="11"/>
        <v>0.32852515793333337</v>
      </c>
      <c r="AN257" s="21">
        <f t="shared" si="11"/>
        <v>0</v>
      </c>
      <c r="AO257" s="21">
        <f t="shared" si="11"/>
        <v>0</v>
      </c>
      <c r="AP257" s="21">
        <f t="shared" si="11"/>
        <v>2.2835281285</v>
      </c>
      <c r="AQ257" s="21">
        <f t="shared" si="11"/>
        <v>0</v>
      </c>
      <c r="AR257" s="21">
        <f t="shared" si="11"/>
        <v>2.3978705211666673</v>
      </c>
      <c r="AS257" s="21">
        <f t="shared" si="11"/>
        <v>0.22517019486666665</v>
      </c>
      <c r="AT257" s="21">
        <f t="shared" si="11"/>
        <v>0</v>
      </c>
      <c r="AU257" s="21">
        <f t="shared" si="11"/>
        <v>0</v>
      </c>
      <c r="AV257" s="21">
        <f t="shared" si="11"/>
        <v>10806.823699529865</v>
      </c>
      <c r="AW257" s="21">
        <f t="shared" si="11"/>
        <v>1320.9418724958664</v>
      </c>
      <c r="AX257" s="21">
        <f t="shared" si="11"/>
        <v>7.9987704777333324</v>
      </c>
      <c r="AY257" s="21">
        <f t="shared" si="11"/>
        <v>0</v>
      </c>
      <c r="AZ257" s="21">
        <f t="shared" si="11"/>
        <v>3251.3199642073337</v>
      </c>
      <c r="BA257" s="21">
        <f t="shared" si="11"/>
        <v>0</v>
      </c>
      <c r="BB257" s="21">
        <f t="shared" si="11"/>
        <v>0</v>
      </c>
      <c r="BC257" s="21">
        <f t="shared" si="11"/>
        <v>0</v>
      </c>
      <c r="BD257" s="21">
        <f t="shared" si="11"/>
        <v>0</v>
      </c>
      <c r="BE257" s="21">
        <f t="shared" si="11"/>
        <v>0</v>
      </c>
      <c r="BF257" s="21">
        <f t="shared" si="11"/>
        <v>13129.223466670168</v>
      </c>
      <c r="BG257" s="21">
        <f t="shared" si="11"/>
        <v>779.91721122456647</v>
      </c>
      <c r="BH257" s="21">
        <f t="shared" si="11"/>
        <v>39.621399538799999</v>
      </c>
      <c r="BI257" s="21">
        <f t="shared" si="11"/>
        <v>0</v>
      </c>
      <c r="BJ257" s="21">
        <f t="shared" si="11"/>
        <v>1497.9073840695664</v>
      </c>
      <c r="BK257" s="21">
        <f t="shared" si="11"/>
        <v>34602.336768374997</v>
      </c>
    </row>
    <row r="258" spans="1:63" ht="15.75" thickBot="1">
      <c r="A258" s="19"/>
      <c r="B258" s="48" t="s">
        <v>263</v>
      </c>
      <c r="C258" s="21">
        <f t="shared" ref="C258:BK258" si="12">C257+C235</f>
        <v>0</v>
      </c>
      <c r="D258" s="21">
        <f t="shared" si="12"/>
        <v>0</v>
      </c>
      <c r="E258" s="21">
        <f t="shared" si="12"/>
        <v>0</v>
      </c>
      <c r="F258" s="21">
        <f t="shared" si="12"/>
        <v>0</v>
      </c>
      <c r="G258" s="21">
        <f t="shared" si="12"/>
        <v>0</v>
      </c>
      <c r="H258" s="21">
        <f t="shared" si="12"/>
        <v>636.26339314103325</v>
      </c>
      <c r="I258" s="21">
        <f t="shared" si="12"/>
        <v>1549.5284530021668</v>
      </c>
      <c r="J258" s="21">
        <f t="shared" si="12"/>
        <v>0.67911762693333344</v>
      </c>
      <c r="K258" s="21">
        <f t="shared" si="12"/>
        <v>0.27769031300000002</v>
      </c>
      <c r="L258" s="21">
        <f t="shared" si="12"/>
        <v>626.35152270696665</v>
      </c>
      <c r="M258" s="21">
        <f t="shared" si="12"/>
        <v>0</v>
      </c>
      <c r="N258" s="21">
        <f t="shared" si="12"/>
        <v>0</v>
      </c>
      <c r="O258" s="21">
        <f t="shared" si="12"/>
        <v>0</v>
      </c>
      <c r="P258" s="21">
        <f t="shared" si="12"/>
        <v>0</v>
      </c>
      <c r="Q258" s="21">
        <f t="shared" si="12"/>
        <v>0</v>
      </c>
      <c r="R258" s="21">
        <f t="shared" si="12"/>
        <v>456.03170525779996</v>
      </c>
      <c r="S258" s="21">
        <f t="shared" si="12"/>
        <v>240.83437529733328</v>
      </c>
      <c r="T258" s="21">
        <f t="shared" si="12"/>
        <v>2.7147040144000001</v>
      </c>
      <c r="U258" s="21">
        <f t="shared" si="12"/>
        <v>0</v>
      </c>
      <c r="V258" s="21">
        <f t="shared" si="12"/>
        <v>108.03977881706666</v>
      </c>
      <c r="W258" s="21">
        <f t="shared" si="12"/>
        <v>0</v>
      </c>
      <c r="X258" s="21">
        <f t="shared" si="12"/>
        <v>7.2792060000000007E-3</v>
      </c>
      <c r="Y258" s="21">
        <f t="shared" si="12"/>
        <v>0</v>
      </c>
      <c r="Z258" s="21">
        <f t="shared" si="12"/>
        <v>0</v>
      </c>
      <c r="AA258" s="21">
        <f t="shared" si="12"/>
        <v>0</v>
      </c>
      <c r="AB258" s="21">
        <f t="shared" si="12"/>
        <v>100.32942063116666</v>
      </c>
      <c r="AC258" s="21">
        <f t="shared" si="12"/>
        <v>3.7329927411333332</v>
      </c>
      <c r="AD258" s="21">
        <f t="shared" si="12"/>
        <v>0</v>
      </c>
      <c r="AE258" s="21">
        <f t="shared" si="12"/>
        <v>0</v>
      </c>
      <c r="AF258" s="21">
        <f t="shared" si="12"/>
        <v>43.29729438333333</v>
      </c>
      <c r="AG258" s="21">
        <f t="shared" si="12"/>
        <v>0</v>
      </c>
      <c r="AH258" s="21">
        <f t="shared" si="12"/>
        <v>0</v>
      </c>
      <c r="AI258" s="21">
        <f t="shared" si="12"/>
        <v>0</v>
      </c>
      <c r="AJ258" s="21">
        <f t="shared" si="12"/>
        <v>0</v>
      </c>
      <c r="AK258" s="21">
        <f t="shared" si="12"/>
        <v>0</v>
      </c>
      <c r="AL258" s="21">
        <f t="shared" si="12"/>
        <v>71.033154516133337</v>
      </c>
      <c r="AM258" s="21">
        <f t="shared" si="12"/>
        <v>0.3403193152666667</v>
      </c>
      <c r="AN258" s="21">
        <f t="shared" si="12"/>
        <v>0</v>
      </c>
      <c r="AO258" s="21">
        <f t="shared" si="12"/>
        <v>0</v>
      </c>
      <c r="AP258" s="21">
        <f t="shared" si="12"/>
        <v>2.3113476941000002</v>
      </c>
      <c r="AQ258" s="21">
        <f t="shared" si="12"/>
        <v>0</v>
      </c>
      <c r="AR258" s="21">
        <f t="shared" si="12"/>
        <v>2.3979363255666675</v>
      </c>
      <c r="AS258" s="21">
        <f t="shared" si="12"/>
        <v>0.22517019486666665</v>
      </c>
      <c r="AT258" s="21">
        <f t="shared" si="12"/>
        <v>0</v>
      </c>
      <c r="AU258" s="21">
        <f t="shared" si="12"/>
        <v>0</v>
      </c>
      <c r="AV258" s="21">
        <f t="shared" si="12"/>
        <v>12328.049540531796</v>
      </c>
      <c r="AW258" s="21">
        <f t="shared" si="12"/>
        <v>1349.5834129157997</v>
      </c>
      <c r="AX258" s="21">
        <f t="shared" si="12"/>
        <v>8.0863540877666651</v>
      </c>
      <c r="AY258" s="21">
        <f t="shared" si="12"/>
        <v>0</v>
      </c>
      <c r="AZ258" s="21">
        <f t="shared" si="12"/>
        <v>3339.5118187270004</v>
      </c>
      <c r="BA258" s="21">
        <f t="shared" si="12"/>
        <v>0</v>
      </c>
      <c r="BB258" s="21">
        <f t="shared" si="12"/>
        <v>0</v>
      </c>
      <c r="BC258" s="21">
        <f t="shared" si="12"/>
        <v>0</v>
      </c>
      <c r="BD258" s="21">
        <f t="shared" si="12"/>
        <v>0</v>
      </c>
      <c r="BE258" s="21">
        <f t="shared" si="12"/>
        <v>0</v>
      </c>
      <c r="BF258" s="21">
        <f t="shared" si="12"/>
        <v>14844.824140103236</v>
      </c>
      <c r="BG258" s="21">
        <f t="shared" si="12"/>
        <v>843.36570785623314</v>
      </c>
      <c r="BH258" s="21">
        <f t="shared" si="12"/>
        <v>44.143255111099997</v>
      </c>
      <c r="BI258" s="21">
        <f t="shared" si="12"/>
        <v>0</v>
      </c>
      <c r="BJ258" s="21">
        <f t="shared" si="12"/>
        <v>1579.4704100587996</v>
      </c>
      <c r="BK258" s="27">
        <f t="shared" si="12"/>
        <v>38181.430294575999</v>
      </c>
    </row>
    <row r="259" spans="1:63">
      <c r="A259" s="43"/>
      <c r="B259" s="4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5"/>
    </row>
    <row r="260" spans="1:63">
      <c r="A260" s="8" t="s">
        <v>264</v>
      </c>
      <c r="B260" s="45" t="s">
        <v>265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7"/>
    </row>
    <row r="261" spans="1:63">
      <c r="A261" s="8" t="s">
        <v>13</v>
      </c>
      <c r="B261" s="49" t="s">
        <v>266</v>
      </c>
      <c r="C261" s="50">
        <v>0</v>
      </c>
      <c r="D261" s="50">
        <v>0</v>
      </c>
      <c r="E261" s="50">
        <v>0</v>
      </c>
      <c r="F261" s="50">
        <v>0</v>
      </c>
      <c r="G261" s="50">
        <v>0</v>
      </c>
      <c r="H261" s="50">
        <v>32.458835073099998</v>
      </c>
      <c r="I261" s="50">
        <v>19.226774434766668</v>
      </c>
      <c r="J261" s="50">
        <v>0</v>
      </c>
      <c r="K261" s="50">
        <v>0</v>
      </c>
      <c r="L261" s="50">
        <v>9.9771488485333322</v>
      </c>
      <c r="M261" s="50">
        <v>0</v>
      </c>
      <c r="N261" s="50">
        <v>0</v>
      </c>
      <c r="O261" s="50">
        <v>0</v>
      </c>
      <c r="P261" s="50">
        <v>0</v>
      </c>
      <c r="Q261" s="50">
        <v>0</v>
      </c>
      <c r="R261" s="50">
        <v>36.739908280966667</v>
      </c>
      <c r="S261" s="50">
        <v>19.07303620479999</v>
      </c>
      <c r="T261" s="50">
        <v>0</v>
      </c>
      <c r="U261" s="50">
        <v>0</v>
      </c>
      <c r="V261" s="50">
        <v>11.488346937933333</v>
      </c>
      <c r="W261" s="50">
        <v>0</v>
      </c>
      <c r="X261" s="50">
        <v>0</v>
      </c>
      <c r="Y261" s="50">
        <v>0</v>
      </c>
      <c r="Z261" s="50">
        <v>0</v>
      </c>
      <c r="AA261" s="50">
        <v>0</v>
      </c>
      <c r="AB261" s="50">
        <v>1.9824101027000001</v>
      </c>
      <c r="AC261" s="50">
        <v>7.0366942866666685E-2</v>
      </c>
      <c r="AD261" s="50">
        <v>0</v>
      </c>
      <c r="AE261" s="50">
        <v>0</v>
      </c>
      <c r="AF261" s="50">
        <v>2.4115338595000004</v>
      </c>
      <c r="AG261" s="50">
        <v>0</v>
      </c>
      <c r="AH261" s="50">
        <v>0</v>
      </c>
      <c r="AI261" s="50">
        <v>0</v>
      </c>
      <c r="AJ261" s="50">
        <v>0</v>
      </c>
      <c r="AK261" s="50">
        <v>0</v>
      </c>
      <c r="AL261" s="50">
        <v>1.2699615371999999</v>
      </c>
      <c r="AM261" s="50">
        <v>6.25219251666667E-2</v>
      </c>
      <c r="AN261" s="50">
        <v>0</v>
      </c>
      <c r="AO261" s="50">
        <v>0</v>
      </c>
      <c r="AP261" s="50">
        <v>0.12910539103333329</v>
      </c>
      <c r="AQ261" s="50">
        <v>0</v>
      </c>
      <c r="AR261" s="50">
        <v>0</v>
      </c>
      <c r="AS261" s="50">
        <v>8.9690254000000021E-3</v>
      </c>
      <c r="AT261" s="50">
        <v>0</v>
      </c>
      <c r="AU261" s="50">
        <v>0</v>
      </c>
      <c r="AV261" s="50">
        <v>1053.3834870671994</v>
      </c>
      <c r="AW261" s="50">
        <v>213.42285772076667</v>
      </c>
      <c r="AX261" s="50">
        <v>9.6065214933333337E-2</v>
      </c>
      <c r="AY261" s="50">
        <v>0</v>
      </c>
      <c r="AZ261" s="50">
        <v>256.02245197169992</v>
      </c>
      <c r="BA261" s="50">
        <v>0</v>
      </c>
      <c r="BB261" s="50">
        <v>0</v>
      </c>
      <c r="BC261" s="50">
        <v>0</v>
      </c>
      <c r="BD261" s="50">
        <v>0</v>
      </c>
      <c r="BE261" s="50">
        <v>0</v>
      </c>
      <c r="BF261" s="50">
        <v>1606.3194660217678</v>
      </c>
      <c r="BG261" s="50">
        <v>136.40506836069997</v>
      </c>
      <c r="BH261" s="50">
        <v>40.853473833766664</v>
      </c>
      <c r="BI261" s="50">
        <v>0</v>
      </c>
      <c r="BJ261" s="50">
        <v>271.31498012119982</v>
      </c>
      <c r="BK261" s="18">
        <f>SUM(C261:BJ261)</f>
        <v>3712.7167688760005</v>
      </c>
    </row>
    <row r="262" spans="1:63" ht="15.75" thickBot="1">
      <c r="A262" s="16"/>
      <c r="B262" s="51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8"/>
    </row>
    <row r="263" spans="1:63" ht="15.75" thickBot="1">
      <c r="A263" s="19"/>
      <c r="B263" s="48" t="s">
        <v>267</v>
      </c>
      <c r="C263" s="21">
        <f>SUM(C261:C262)</f>
        <v>0</v>
      </c>
      <c r="D263" s="21">
        <f t="shared" ref="D263:BK263" si="13">SUM(D261:D262)</f>
        <v>0</v>
      </c>
      <c r="E263" s="21">
        <f t="shared" si="13"/>
        <v>0</v>
      </c>
      <c r="F263" s="21">
        <f t="shared" si="13"/>
        <v>0</v>
      </c>
      <c r="G263" s="21">
        <f t="shared" si="13"/>
        <v>0</v>
      </c>
      <c r="H263" s="21">
        <f t="shared" si="13"/>
        <v>32.458835073099998</v>
      </c>
      <c r="I263" s="21">
        <f t="shared" si="13"/>
        <v>19.226774434766668</v>
      </c>
      <c r="J263" s="21">
        <f t="shared" si="13"/>
        <v>0</v>
      </c>
      <c r="K263" s="21">
        <f t="shared" si="13"/>
        <v>0</v>
      </c>
      <c r="L263" s="21">
        <f t="shared" si="13"/>
        <v>9.9771488485333322</v>
      </c>
      <c r="M263" s="21">
        <f t="shared" si="13"/>
        <v>0</v>
      </c>
      <c r="N263" s="21">
        <f t="shared" si="13"/>
        <v>0</v>
      </c>
      <c r="O263" s="21">
        <f t="shared" si="13"/>
        <v>0</v>
      </c>
      <c r="P263" s="21">
        <f t="shared" si="13"/>
        <v>0</v>
      </c>
      <c r="Q263" s="21">
        <f t="shared" si="13"/>
        <v>0</v>
      </c>
      <c r="R263" s="21">
        <f t="shared" si="13"/>
        <v>36.739908280966667</v>
      </c>
      <c r="S263" s="21">
        <f t="shared" si="13"/>
        <v>19.07303620479999</v>
      </c>
      <c r="T263" s="21">
        <f t="shared" si="13"/>
        <v>0</v>
      </c>
      <c r="U263" s="21">
        <f t="shared" si="13"/>
        <v>0</v>
      </c>
      <c r="V263" s="21">
        <f t="shared" si="13"/>
        <v>11.488346937933333</v>
      </c>
      <c r="W263" s="21">
        <f t="shared" si="13"/>
        <v>0</v>
      </c>
      <c r="X263" s="21">
        <f t="shared" si="13"/>
        <v>0</v>
      </c>
      <c r="Y263" s="21">
        <f t="shared" si="13"/>
        <v>0</v>
      </c>
      <c r="Z263" s="21">
        <f t="shared" si="13"/>
        <v>0</v>
      </c>
      <c r="AA263" s="21">
        <f t="shared" si="13"/>
        <v>0</v>
      </c>
      <c r="AB263" s="21">
        <f t="shared" si="13"/>
        <v>1.9824101027000001</v>
      </c>
      <c r="AC263" s="21">
        <f t="shared" si="13"/>
        <v>7.0366942866666685E-2</v>
      </c>
      <c r="AD263" s="21">
        <f t="shared" si="13"/>
        <v>0</v>
      </c>
      <c r="AE263" s="21">
        <f t="shared" si="13"/>
        <v>0</v>
      </c>
      <c r="AF263" s="21">
        <f t="shared" si="13"/>
        <v>2.4115338595000004</v>
      </c>
      <c r="AG263" s="21">
        <f t="shared" si="13"/>
        <v>0</v>
      </c>
      <c r="AH263" s="21">
        <f t="shared" si="13"/>
        <v>0</v>
      </c>
      <c r="AI263" s="21">
        <f t="shared" si="13"/>
        <v>0</v>
      </c>
      <c r="AJ263" s="21">
        <f t="shared" si="13"/>
        <v>0</v>
      </c>
      <c r="AK263" s="21">
        <f t="shared" si="13"/>
        <v>0</v>
      </c>
      <c r="AL263" s="21">
        <f t="shared" si="13"/>
        <v>1.2699615371999999</v>
      </c>
      <c r="AM263" s="21">
        <f t="shared" si="13"/>
        <v>6.25219251666667E-2</v>
      </c>
      <c r="AN263" s="21">
        <f t="shared" si="13"/>
        <v>0</v>
      </c>
      <c r="AO263" s="21">
        <f t="shared" si="13"/>
        <v>0</v>
      </c>
      <c r="AP263" s="21">
        <f t="shared" si="13"/>
        <v>0.12910539103333329</v>
      </c>
      <c r="AQ263" s="21">
        <f t="shared" si="13"/>
        <v>0</v>
      </c>
      <c r="AR263" s="21">
        <f t="shared" si="13"/>
        <v>0</v>
      </c>
      <c r="AS263" s="21">
        <f t="shared" si="13"/>
        <v>8.9690254000000021E-3</v>
      </c>
      <c r="AT263" s="21">
        <f t="shared" si="13"/>
        <v>0</v>
      </c>
      <c r="AU263" s="21">
        <f t="shared" si="13"/>
        <v>0</v>
      </c>
      <c r="AV263" s="21">
        <f t="shared" si="13"/>
        <v>1053.3834870671994</v>
      </c>
      <c r="AW263" s="21">
        <f t="shared" si="13"/>
        <v>213.42285772076667</v>
      </c>
      <c r="AX263" s="21">
        <f t="shared" si="13"/>
        <v>9.6065214933333337E-2</v>
      </c>
      <c r="AY263" s="21">
        <f t="shared" si="13"/>
        <v>0</v>
      </c>
      <c r="AZ263" s="21">
        <f t="shared" si="13"/>
        <v>256.02245197169992</v>
      </c>
      <c r="BA263" s="21">
        <f t="shared" si="13"/>
        <v>0</v>
      </c>
      <c r="BB263" s="21">
        <f t="shared" si="13"/>
        <v>0</v>
      </c>
      <c r="BC263" s="21">
        <f t="shared" si="13"/>
        <v>0</v>
      </c>
      <c r="BD263" s="21">
        <f t="shared" si="13"/>
        <v>0</v>
      </c>
      <c r="BE263" s="21">
        <f t="shared" si="13"/>
        <v>0</v>
      </c>
      <c r="BF263" s="21">
        <f t="shared" si="13"/>
        <v>1606.3194660217678</v>
      </c>
      <c r="BG263" s="21">
        <f t="shared" si="13"/>
        <v>136.40506836069997</v>
      </c>
      <c r="BH263" s="21">
        <f t="shared" si="13"/>
        <v>40.853473833766664</v>
      </c>
      <c r="BI263" s="21">
        <f t="shared" si="13"/>
        <v>0</v>
      </c>
      <c r="BJ263" s="21">
        <f t="shared" si="13"/>
        <v>271.31498012119982</v>
      </c>
      <c r="BK263" s="21">
        <f t="shared" si="13"/>
        <v>3712.7167688760005</v>
      </c>
    </row>
    <row r="264" spans="1:63">
      <c r="A264" s="43"/>
      <c r="B264" s="4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5"/>
    </row>
    <row r="265" spans="1:63">
      <c r="A265" s="8" t="s">
        <v>268</v>
      </c>
      <c r="B265" s="45" t="s">
        <v>269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5"/>
    </row>
    <row r="266" spans="1:63">
      <c r="A266" s="8" t="s">
        <v>13</v>
      </c>
      <c r="B266" s="9" t="s">
        <v>270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5"/>
    </row>
    <row r="267" spans="1:63" ht="15.75" thickBot="1">
      <c r="A267" s="16"/>
      <c r="B267" s="13" t="s">
        <v>271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5.0000000000000001E-4</v>
      </c>
      <c r="AS267" s="17">
        <v>0</v>
      </c>
      <c r="AT267" s="17">
        <v>0</v>
      </c>
      <c r="AU267" s="17">
        <v>0</v>
      </c>
      <c r="AV267" s="17">
        <v>154.01148828259701</v>
      </c>
      <c r="AW267" s="17">
        <v>19.896377854276999</v>
      </c>
      <c r="AX267" s="17">
        <v>0</v>
      </c>
      <c r="AY267" s="17">
        <v>0</v>
      </c>
      <c r="AZ267" s="17">
        <v>111.799537795982</v>
      </c>
      <c r="BA267" s="17">
        <v>0</v>
      </c>
      <c r="BB267" s="17">
        <v>0</v>
      </c>
      <c r="BC267" s="17">
        <v>0</v>
      </c>
      <c r="BD267" s="17">
        <v>0</v>
      </c>
      <c r="BE267" s="17">
        <v>0</v>
      </c>
      <c r="BF267" s="17">
        <v>73.462084878203072</v>
      </c>
      <c r="BG267" s="17">
        <v>6.0920680749384131</v>
      </c>
      <c r="BH267" s="17">
        <v>0</v>
      </c>
      <c r="BI267" s="17">
        <v>0</v>
      </c>
      <c r="BJ267" s="17">
        <v>24.911473533002471</v>
      </c>
      <c r="BK267" s="18">
        <f>SUM(C267:BJ267)</f>
        <v>390.17353041900003</v>
      </c>
    </row>
    <row r="268" spans="1:63" ht="15.75" thickBot="1">
      <c r="A268" s="19"/>
      <c r="B268" s="20" t="s">
        <v>17</v>
      </c>
      <c r="C268" s="21">
        <f>SUM(C267)</f>
        <v>0</v>
      </c>
      <c r="D268" s="21">
        <f t="shared" ref="D268:BK268" si="14">SUM(D267)</f>
        <v>0</v>
      </c>
      <c r="E268" s="21">
        <f t="shared" si="14"/>
        <v>0</v>
      </c>
      <c r="F268" s="21">
        <f t="shared" si="14"/>
        <v>0</v>
      </c>
      <c r="G268" s="21">
        <f t="shared" si="14"/>
        <v>0</v>
      </c>
      <c r="H268" s="21">
        <f t="shared" si="14"/>
        <v>0</v>
      </c>
      <c r="I268" s="21">
        <f t="shared" si="14"/>
        <v>0</v>
      </c>
      <c r="J268" s="21">
        <f t="shared" si="14"/>
        <v>0</v>
      </c>
      <c r="K268" s="21">
        <f t="shared" si="14"/>
        <v>0</v>
      </c>
      <c r="L268" s="21">
        <f t="shared" si="14"/>
        <v>0</v>
      </c>
      <c r="M268" s="21">
        <f t="shared" si="14"/>
        <v>0</v>
      </c>
      <c r="N268" s="21">
        <f t="shared" si="14"/>
        <v>0</v>
      </c>
      <c r="O268" s="21">
        <f t="shared" si="14"/>
        <v>0</v>
      </c>
      <c r="P268" s="21">
        <f t="shared" si="14"/>
        <v>0</v>
      </c>
      <c r="Q268" s="21">
        <f t="shared" si="14"/>
        <v>0</v>
      </c>
      <c r="R268" s="21">
        <f t="shared" si="14"/>
        <v>0</v>
      </c>
      <c r="S268" s="21">
        <f t="shared" si="14"/>
        <v>0</v>
      </c>
      <c r="T268" s="21">
        <f t="shared" si="14"/>
        <v>0</v>
      </c>
      <c r="U268" s="21">
        <f t="shared" si="14"/>
        <v>0</v>
      </c>
      <c r="V268" s="21">
        <f t="shared" si="14"/>
        <v>0</v>
      </c>
      <c r="W268" s="21">
        <f t="shared" si="14"/>
        <v>0</v>
      </c>
      <c r="X268" s="21">
        <f t="shared" si="14"/>
        <v>0</v>
      </c>
      <c r="Y268" s="21">
        <f t="shared" si="14"/>
        <v>0</v>
      </c>
      <c r="Z268" s="21">
        <f t="shared" si="14"/>
        <v>0</v>
      </c>
      <c r="AA268" s="21">
        <f t="shared" si="14"/>
        <v>0</v>
      </c>
      <c r="AB268" s="21">
        <f t="shared" si="14"/>
        <v>0</v>
      </c>
      <c r="AC268" s="21">
        <f t="shared" si="14"/>
        <v>0</v>
      </c>
      <c r="AD268" s="21">
        <f t="shared" si="14"/>
        <v>0</v>
      </c>
      <c r="AE268" s="21">
        <f t="shared" si="14"/>
        <v>0</v>
      </c>
      <c r="AF268" s="21">
        <f t="shared" si="14"/>
        <v>0</v>
      </c>
      <c r="AG268" s="21">
        <f t="shared" si="14"/>
        <v>0</v>
      </c>
      <c r="AH268" s="21">
        <f t="shared" si="14"/>
        <v>0</v>
      </c>
      <c r="AI268" s="21">
        <f t="shared" si="14"/>
        <v>0</v>
      </c>
      <c r="AJ268" s="21">
        <f t="shared" si="14"/>
        <v>0</v>
      </c>
      <c r="AK268" s="21">
        <f t="shared" si="14"/>
        <v>0</v>
      </c>
      <c r="AL268" s="21">
        <f t="shared" si="14"/>
        <v>0</v>
      </c>
      <c r="AM268" s="21">
        <f t="shared" si="14"/>
        <v>0</v>
      </c>
      <c r="AN268" s="21">
        <f t="shared" si="14"/>
        <v>0</v>
      </c>
      <c r="AO268" s="21">
        <f t="shared" si="14"/>
        <v>0</v>
      </c>
      <c r="AP268" s="21">
        <f t="shared" si="14"/>
        <v>0</v>
      </c>
      <c r="AQ268" s="21">
        <f t="shared" si="14"/>
        <v>0</v>
      </c>
      <c r="AR268" s="21">
        <f t="shared" si="14"/>
        <v>5.0000000000000001E-4</v>
      </c>
      <c r="AS268" s="21">
        <f t="shared" si="14"/>
        <v>0</v>
      </c>
      <c r="AT268" s="21">
        <f t="shared" si="14"/>
        <v>0</v>
      </c>
      <c r="AU268" s="21">
        <f t="shared" si="14"/>
        <v>0</v>
      </c>
      <c r="AV268" s="21">
        <f t="shared" si="14"/>
        <v>154.01148828259701</v>
      </c>
      <c r="AW268" s="21">
        <f t="shared" si="14"/>
        <v>19.896377854276999</v>
      </c>
      <c r="AX268" s="21">
        <f t="shared" si="14"/>
        <v>0</v>
      </c>
      <c r="AY268" s="21">
        <f t="shared" si="14"/>
        <v>0</v>
      </c>
      <c r="AZ268" s="21">
        <f t="shared" si="14"/>
        <v>111.799537795982</v>
      </c>
      <c r="BA268" s="21">
        <f t="shared" si="14"/>
        <v>0</v>
      </c>
      <c r="BB268" s="21">
        <f t="shared" si="14"/>
        <v>0</v>
      </c>
      <c r="BC268" s="21">
        <f t="shared" si="14"/>
        <v>0</v>
      </c>
      <c r="BD268" s="21">
        <f t="shared" si="14"/>
        <v>0</v>
      </c>
      <c r="BE268" s="21">
        <f t="shared" si="14"/>
        <v>0</v>
      </c>
      <c r="BF268" s="21">
        <f t="shared" si="14"/>
        <v>73.462084878203072</v>
      </c>
      <c r="BG268" s="21">
        <f t="shared" si="14"/>
        <v>6.0920680749384131</v>
      </c>
      <c r="BH268" s="21">
        <f t="shared" si="14"/>
        <v>0</v>
      </c>
      <c r="BI268" s="21">
        <f t="shared" si="14"/>
        <v>0</v>
      </c>
      <c r="BJ268" s="21">
        <f t="shared" si="14"/>
        <v>24.911473533002471</v>
      </c>
      <c r="BK268" s="27">
        <f t="shared" si="14"/>
        <v>390.17353041900003</v>
      </c>
    </row>
    <row r="269" spans="1:63">
      <c r="A269" s="43"/>
      <c r="B269" s="52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53"/>
    </row>
    <row r="270" spans="1:63">
      <c r="A270" s="8" t="s">
        <v>18</v>
      </c>
      <c r="B270" s="9" t="s">
        <v>272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5"/>
    </row>
    <row r="271" spans="1:63">
      <c r="A271" s="54"/>
      <c r="B271" s="13" t="s">
        <v>273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6.6270559000000007E-2</v>
      </c>
      <c r="AC271" s="17">
        <v>0</v>
      </c>
      <c r="AD271" s="17">
        <v>0</v>
      </c>
      <c r="AE271" s="17">
        <v>0</v>
      </c>
      <c r="AF271" s="17">
        <v>0.53720210499999999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0.13807064799999999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>
        <v>0</v>
      </c>
      <c r="AT271" s="17">
        <v>0</v>
      </c>
      <c r="AU271" s="17">
        <v>0</v>
      </c>
      <c r="AV271" s="17">
        <v>1.99225638799903</v>
      </c>
      <c r="AW271" s="17">
        <v>4046.7016714201136</v>
      </c>
      <c r="AX271" s="17">
        <v>0</v>
      </c>
      <c r="AY271" s="17">
        <v>0</v>
      </c>
      <c r="AZ271" s="17">
        <v>0.99929402156523905</v>
      </c>
      <c r="BA271" s="17">
        <v>0</v>
      </c>
      <c r="BB271" s="17">
        <v>0</v>
      </c>
      <c r="BC271" s="17">
        <v>0</v>
      </c>
      <c r="BD271" s="17">
        <v>0</v>
      </c>
      <c r="BE271" s="17">
        <v>0</v>
      </c>
      <c r="BF271" s="17">
        <v>1.9853250731968499</v>
      </c>
      <c r="BG271" s="17">
        <v>9.8580276541256993</v>
      </c>
      <c r="BH271" s="17">
        <v>0</v>
      </c>
      <c r="BI271" s="17">
        <v>0</v>
      </c>
      <c r="BJ271" s="17">
        <v>0</v>
      </c>
      <c r="BK271" s="18">
        <f>SUM(C271:BJ271)</f>
        <v>4062.2781178690002</v>
      </c>
    </row>
    <row r="272" spans="1:63">
      <c r="A272" s="54"/>
      <c r="B272" s="13" t="s">
        <v>274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5.0225598000000003E-2</v>
      </c>
      <c r="AC272" s="17">
        <v>0</v>
      </c>
      <c r="AD272" s="17">
        <v>0</v>
      </c>
      <c r="AE272" s="17">
        <v>0</v>
      </c>
      <c r="AF272" s="17">
        <v>0.63149275599999999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3.6239408999999993E-2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0</v>
      </c>
      <c r="AU272" s="17">
        <v>0</v>
      </c>
      <c r="AV272" s="17">
        <v>1.4354032752561301</v>
      </c>
      <c r="AW272" s="17">
        <v>1281.7566263703695</v>
      </c>
      <c r="AX272" s="17">
        <v>0</v>
      </c>
      <c r="AY272" s="17">
        <v>0</v>
      </c>
      <c r="AZ272" s="17">
        <v>0.90533186594644699</v>
      </c>
      <c r="BA272" s="17">
        <v>0</v>
      </c>
      <c r="BB272" s="17">
        <v>0</v>
      </c>
      <c r="BC272" s="17">
        <v>0</v>
      </c>
      <c r="BD272" s="17">
        <v>0</v>
      </c>
      <c r="BE272" s="17">
        <v>0</v>
      </c>
      <c r="BF272" s="17">
        <v>1.5528386882568199</v>
      </c>
      <c r="BG272" s="17">
        <v>3.9873736963224702</v>
      </c>
      <c r="BH272" s="17">
        <v>0</v>
      </c>
      <c r="BI272" s="17">
        <v>0</v>
      </c>
      <c r="BJ272" s="17">
        <v>6.2312895848533542E-2</v>
      </c>
      <c r="BK272" s="18">
        <f>SUM(C272:BJ272)</f>
        <v>1290.4178445549999</v>
      </c>
    </row>
    <row r="273" spans="1:63" ht="15.75" thickBot="1">
      <c r="A273" s="54"/>
      <c r="B273" s="13" t="s">
        <v>275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9.7090344193548374E-3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4.0782579032258076E-3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0</v>
      </c>
      <c r="AU273" s="17">
        <v>0</v>
      </c>
      <c r="AV273" s="17">
        <v>7.9056300024383397</v>
      </c>
      <c r="AW273" s="17">
        <v>24.43455924412342</v>
      </c>
      <c r="AX273" s="17">
        <v>0</v>
      </c>
      <c r="AY273" s="17">
        <v>0</v>
      </c>
      <c r="AZ273" s="17">
        <v>7.9595445564592202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>
        <v>8.9605506962460204</v>
      </c>
      <c r="BG273" s="17">
        <v>3.9707434118767999</v>
      </c>
      <c r="BH273" s="17">
        <v>0</v>
      </c>
      <c r="BI273" s="17">
        <v>0</v>
      </c>
      <c r="BJ273" s="17">
        <v>5.6918873855336196</v>
      </c>
      <c r="BK273" s="18">
        <f>SUM(C273:BJ273)</f>
        <v>58.936702588999992</v>
      </c>
    </row>
    <row r="274" spans="1:63" ht="15.75" thickBot="1">
      <c r="A274" s="32"/>
      <c r="B274" s="55" t="s">
        <v>22</v>
      </c>
      <c r="C274" s="56">
        <f t="shared" ref="C274:BK274" si="15">SUM(C271:C273)</f>
        <v>0</v>
      </c>
      <c r="D274" s="21">
        <f t="shared" si="15"/>
        <v>0</v>
      </c>
      <c r="E274" s="21">
        <f t="shared" si="15"/>
        <v>0</v>
      </c>
      <c r="F274" s="21">
        <f t="shared" si="15"/>
        <v>0</v>
      </c>
      <c r="G274" s="21">
        <f t="shared" si="15"/>
        <v>0</v>
      </c>
      <c r="H274" s="21">
        <f t="shared" si="15"/>
        <v>0</v>
      </c>
      <c r="I274" s="21">
        <f t="shared" si="15"/>
        <v>0</v>
      </c>
      <c r="J274" s="21">
        <f t="shared" si="15"/>
        <v>0</v>
      </c>
      <c r="K274" s="21">
        <f t="shared" si="15"/>
        <v>0</v>
      </c>
      <c r="L274" s="21">
        <f t="shared" si="15"/>
        <v>0</v>
      </c>
      <c r="M274" s="21">
        <f t="shared" si="15"/>
        <v>0</v>
      </c>
      <c r="N274" s="21">
        <f t="shared" si="15"/>
        <v>0</v>
      </c>
      <c r="O274" s="21">
        <f t="shared" si="15"/>
        <v>0</v>
      </c>
      <c r="P274" s="21">
        <f t="shared" si="15"/>
        <v>0</v>
      </c>
      <c r="Q274" s="21">
        <f t="shared" si="15"/>
        <v>0</v>
      </c>
      <c r="R274" s="21">
        <f t="shared" si="15"/>
        <v>0</v>
      </c>
      <c r="S274" s="21">
        <f t="shared" si="15"/>
        <v>0</v>
      </c>
      <c r="T274" s="21">
        <f t="shared" si="15"/>
        <v>0</v>
      </c>
      <c r="U274" s="21">
        <f t="shared" si="15"/>
        <v>0</v>
      </c>
      <c r="V274" s="21">
        <f t="shared" si="15"/>
        <v>0</v>
      </c>
      <c r="W274" s="21">
        <f t="shared" si="15"/>
        <v>0</v>
      </c>
      <c r="X274" s="21">
        <f t="shared" si="15"/>
        <v>0</v>
      </c>
      <c r="Y274" s="21">
        <f t="shared" si="15"/>
        <v>0</v>
      </c>
      <c r="Z274" s="21">
        <f t="shared" si="15"/>
        <v>0</v>
      </c>
      <c r="AA274" s="21">
        <f t="shared" si="15"/>
        <v>0</v>
      </c>
      <c r="AB274" s="21">
        <f t="shared" si="15"/>
        <v>0.12620519141935485</v>
      </c>
      <c r="AC274" s="21">
        <f t="shared" si="15"/>
        <v>0</v>
      </c>
      <c r="AD274" s="21">
        <f t="shared" si="15"/>
        <v>0</v>
      </c>
      <c r="AE274" s="21">
        <f t="shared" si="15"/>
        <v>0</v>
      </c>
      <c r="AF274" s="21">
        <f t="shared" si="15"/>
        <v>1.1686948610000001</v>
      </c>
      <c r="AG274" s="21">
        <f t="shared" si="15"/>
        <v>0</v>
      </c>
      <c r="AH274" s="21">
        <f t="shared" si="15"/>
        <v>0</v>
      </c>
      <c r="AI274" s="21">
        <f t="shared" si="15"/>
        <v>0</v>
      </c>
      <c r="AJ274" s="21">
        <f t="shared" si="15"/>
        <v>0</v>
      </c>
      <c r="AK274" s="21">
        <f t="shared" si="15"/>
        <v>0</v>
      </c>
      <c r="AL274" s="21">
        <f t="shared" si="15"/>
        <v>0.17838831490322579</v>
      </c>
      <c r="AM274" s="21">
        <f t="shared" si="15"/>
        <v>0</v>
      </c>
      <c r="AN274" s="21">
        <f t="shared" si="15"/>
        <v>0</v>
      </c>
      <c r="AO274" s="21">
        <f t="shared" si="15"/>
        <v>0</v>
      </c>
      <c r="AP274" s="21">
        <f t="shared" si="15"/>
        <v>0</v>
      </c>
      <c r="AQ274" s="21">
        <f t="shared" si="15"/>
        <v>0</v>
      </c>
      <c r="AR274" s="21">
        <f t="shared" si="15"/>
        <v>0</v>
      </c>
      <c r="AS274" s="21">
        <f t="shared" si="15"/>
        <v>0</v>
      </c>
      <c r="AT274" s="21">
        <f t="shared" si="15"/>
        <v>0</v>
      </c>
      <c r="AU274" s="21">
        <f t="shared" si="15"/>
        <v>0</v>
      </c>
      <c r="AV274" s="21">
        <f t="shared" si="15"/>
        <v>11.333289665693499</v>
      </c>
      <c r="AW274" s="21">
        <f t="shared" si="15"/>
        <v>5352.8928570346061</v>
      </c>
      <c r="AX274" s="21">
        <f t="shared" si="15"/>
        <v>0</v>
      </c>
      <c r="AY274" s="21">
        <f t="shared" si="15"/>
        <v>0</v>
      </c>
      <c r="AZ274" s="21">
        <f t="shared" si="15"/>
        <v>9.8641704439709059</v>
      </c>
      <c r="BA274" s="21">
        <f t="shared" si="15"/>
        <v>0</v>
      </c>
      <c r="BB274" s="21">
        <f t="shared" si="15"/>
        <v>0</v>
      </c>
      <c r="BC274" s="21">
        <f t="shared" si="15"/>
        <v>0</v>
      </c>
      <c r="BD274" s="21">
        <f t="shared" si="15"/>
        <v>0</v>
      </c>
      <c r="BE274" s="21">
        <f t="shared" si="15"/>
        <v>0</v>
      </c>
      <c r="BF274" s="21">
        <f t="shared" si="15"/>
        <v>12.498714457699691</v>
      </c>
      <c r="BG274" s="21">
        <f t="shared" si="15"/>
        <v>17.816144762324967</v>
      </c>
      <c r="BH274" s="21">
        <f t="shared" si="15"/>
        <v>0</v>
      </c>
      <c r="BI274" s="21">
        <f t="shared" si="15"/>
        <v>0</v>
      </c>
      <c r="BJ274" s="21">
        <f t="shared" si="15"/>
        <v>5.7542002813821531</v>
      </c>
      <c r="BK274" s="57">
        <f t="shared" si="15"/>
        <v>5411.6326650129995</v>
      </c>
    </row>
    <row r="275" spans="1:63" ht="15.75" thickBot="1">
      <c r="A275" s="19"/>
      <c r="B275" s="48" t="s">
        <v>263</v>
      </c>
      <c r="C275" s="21">
        <f t="shared" ref="C275:BK275" si="16">C274+C268</f>
        <v>0</v>
      </c>
      <c r="D275" s="21">
        <f t="shared" si="16"/>
        <v>0</v>
      </c>
      <c r="E275" s="21">
        <f t="shared" si="16"/>
        <v>0</v>
      </c>
      <c r="F275" s="21">
        <f t="shared" si="16"/>
        <v>0</v>
      </c>
      <c r="G275" s="21">
        <f t="shared" si="16"/>
        <v>0</v>
      </c>
      <c r="H275" s="21">
        <f t="shared" si="16"/>
        <v>0</v>
      </c>
      <c r="I275" s="21">
        <f t="shared" si="16"/>
        <v>0</v>
      </c>
      <c r="J275" s="21">
        <f t="shared" si="16"/>
        <v>0</v>
      </c>
      <c r="K275" s="21">
        <f t="shared" si="16"/>
        <v>0</v>
      </c>
      <c r="L275" s="21">
        <f t="shared" si="16"/>
        <v>0</v>
      </c>
      <c r="M275" s="21">
        <f t="shared" si="16"/>
        <v>0</v>
      </c>
      <c r="N275" s="21">
        <f t="shared" si="16"/>
        <v>0</v>
      </c>
      <c r="O275" s="21">
        <f t="shared" si="16"/>
        <v>0</v>
      </c>
      <c r="P275" s="21">
        <f t="shared" si="16"/>
        <v>0</v>
      </c>
      <c r="Q275" s="21">
        <f t="shared" si="16"/>
        <v>0</v>
      </c>
      <c r="R275" s="21">
        <f t="shared" si="16"/>
        <v>0</v>
      </c>
      <c r="S275" s="21">
        <f t="shared" si="16"/>
        <v>0</v>
      </c>
      <c r="T275" s="21">
        <f t="shared" si="16"/>
        <v>0</v>
      </c>
      <c r="U275" s="21">
        <f t="shared" si="16"/>
        <v>0</v>
      </c>
      <c r="V275" s="21">
        <f t="shared" si="16"/>
        <v>0</v>
      </c>
      <c r="W275" s="21">
        <f t="shared" si="16"/>
        <v>0</v>
      </c>
      <c r="X275" s="21">
        <f t="shared" si="16"/>
        <v>0</v>
      </c>
      <c r="Y275" s="21">
        <f t="shared" si="16"/>
        <v>0</v>
      </c>
      <c r="Z275" s="21">
        <f t="shared" si="16"/>
        <v>0</v>
      </c>
      <c r="AA275" s="21">
        <f t="shared" si="16"/>
        <v>0</v>
      </c>
      <c r="AB275" s="21">
        <f t="shared" si="16"/>
        <v>0.12620519141935485</v>
      </c>
      <c r="AC275" s="21">
        <f t="shared" si="16"/>
        <v>0</v>
      </c>
      <c r="AD275" s="21">
        <f t="shared" si="16"/>
        <v>0</v>
      </c>
      <c r="AE275" s="21">
        <f t="shared" si="16"/>
        <v>0</v>
      </c>
      <c r="AF275" s="21">
        <f t="shared" si="16"/>
        <v>1.1686948610000001</v>
      </c>
      <c r="AG275" s="21">
        <f t="shared" si="16"/>
        <v>0</v>
      </c>
      <c r="AH275" s="21">
        <f t="shared" si="16"/>
        <v>0</v>
      </c>
      <c r="AI275" s="21">
        <f t="shared" si="16"/>
        <v>0</v>
      </c>
      <c r="AJ275" s="21">
        <f t="shared" si="16"/>
        <v>0</v>
      </c>
      <c r="AK275" s="21">
        <f t="shared" si="16"/>
        <v>0</v>
      </c>
      <c r="AL275" s="21">
        <f t="shared" si="16"/>
        <v>0.17838831490322579</v>
      </c>
      <c r="AM275" s="21">
        <f t="shared" si="16"/>
        <v>0</v>
      </c>
      <c r="AN275" s="21">
        <f t="shared" si="16"/>
        <v>0</v>
      </c>
      <c r="AO275" s="21">
        <f t="shared" si="16"/>
        <v>0</v>
      </c>
      <c r="AP275" s="21">
        <f t="shared" si="16"/>
        <v>0</v>
      </c>
      <c r="AQ275" s="21">
        <f t="shared" si="16"/>
        <v>0</v>
      </c>
      <c r="AR275" s="21">
        <f t="shared" si="16"/>
        <v>5.0000000000000001E-4</v>
      </c>
      <c r="AS275" s="21">
        <f t="shared" si="16"/>
        <v>0</v>
      </c>
      <c r="AT275" s="21">
        <f t="shared" si="16"/>
        <v>0</v>
      </c>
      <c r="AU275" s="21">
        <f t="shared" si="16"/>
        <v>0</v>
      </c>
      <c r="AV275" s="21">
        <f t="shared" si="16"/>
        <v>165.34477794829053</v>
      </c>
      <c r="AW275" s="21">
        <f t="shared" si="16"/>
        <v>5372.7892348888827</v>
      </c>
      <c r="AX275" s="21">
        <f t="shared" si="16"/>
        <v>0</v>
      </c>
      <c r="AY275" s="21">
        <f t="shared" si="16"/>
        <v>0</v>
      </c>
      <c r="AZ275" s="21">
        <f t="shared" si="16"/>
        <v>121.66370823995291</v>
      </c>
      <c r="BA275" s="21">
        <f t="shared" si="16"/>
        <v>0</v>
      </c>
      <c r="BB275" s="21">
        <f t="shared" si="16"/>
        <v>0</v>
      </c>
      <c r="BC275" s="21">
        <f t="shared" si="16"/>
        <v>0</v>
      </c>
      <c r="BD275" s="21">
        <f t="shared" si="16"/>
        <v>0</v>
      </c>
      <c r="BE275" s="21">
        <f t="shared" si="16"/>
        <v>0</v>
      </c>
      <c r="BF275" s="21">
        <f t="shared" si="16"/>
        <v>85.960799335902763</v>
      </c>
      <c r="BG275" s="21">
        <f t="shared" si="16"/>
        <v>23.908212837263381</v>
      </c>
      <c r="BH275" s="21">
        <f t="shared" si="16"/>
        <v>0</v>
      </c>
      <c r="BI275" s="21">
        <f t="shared" si="16"/>
        <v>0</v>
      </c>
      <c r="BJ275" s="21">
        <f t="shared" si="16"/>
        <v>30.665673814384625</v>
      </c>
      <c r="BK275" s="27">
        <f t="shared" si="16"/>
        <v>5801.8061954319992</v>
      </c>
    </row>
    <row r="276" spans="1:63">
      <c r="A276" s="43"/>
      <c r="B276" s="58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53"/>
    </row>
    <row r="277" spans="1:63">
      <c r="A277" s="8" t="s">
        <v>276</v>
      </c>
      <c r="B277" s="45" t="s">
        <v>277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5"/>
    </row>
    <row r="278" spans="1:63" ht="15.75" thickBot="1">
      <c r="A278" s="54" t="s">
        <v>13</v>
      </c>
      <c r="B278" s="59" t="s">
        <v>278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17">
        <v>0</v>
      </c>
      <c r="AY278" s="17">
        <v>0</v>
      </c>
      <c r="AZ278" s="17">
        <v>0</v>
      </c>
      <c r="BA278" s="17">
        <v>0</v>
      </c>
      <c r="BB278" s="17">
        <v>0</v>
      </c>
      <c r="BC278" s="17">
        <v>0</v>
      </c>
      <c r="BD278" s="17">
        <v>0</v>
      </c>
      <c r="BE278" s="17">
        <v>0</v>
      </c>
      <c r="BF278" s="17">
        <v>0</v>
      </c>
      <c r="BG278" s="17">
        <v>0</v>
      </c>
      <c r="BH278" s="17">
        <v>0</v>
      </c>
      <c r="BI278" s="17">
        <v>0</v>
      </c>
      <c r="BJ278" s="17">
        <v>0</v>
      </c>
      <c r="BK278" s="18">
        <v>0</v>
      </c>
    </row>
    <row r="279" spans="1:63" ht="15.75" thickBot="1">
      <c r="A279" s="19"/>
      <c r="B279" s="48" t="s">
        <v>267</v>
      </c>
      <c r="C279" s="21">
        <f>SUM(C278)</f>
        <v>0</v>
      </c>
      <c r="D279" s="21">
        <f t="shared" ref="D279:BK279" si="17">SUM(D278)</f>
        <v>0</v>
      </c>
      <c r="E279" s="21">
        <f t="shared" si="17"/>
        <v>0</v>
      </c>
      <c r="F279" s="21">
        <f t="shared" si="17"/>
        <v>0</v>
      </c>
      <c r="G279" s="21">
        <f t="shared" si="17"/>
        <v>0</v>
      </c>
      <c r="H279" s="21">
        <f t="shared" si="17"/>
        <v>0</v>
      </c>
      <c r="I279" s="21">
        <f t="shared" si="17"/>
        <v>0</v>
      </c>
      <c r="J279" s="21">
        <f t="shared" si="17"/>
        <v>0</v>
      </c>
      <c r="K279" s="21">
        <f t="shared" si="17"/>
        <v>0</v>
      </c>
      <c r="L279" s="21">
        <f t="shared" si="17"/>
        <v>0</v>
      </c>
      <c r="M279" s="21">
        <f t="shared" si="17"/>
        <v>0</v>
      </c>
      <c r="N279" s="21">
        <f t="shared" si="17"/>
        <v>0</v>
      </c>
      <c r="O279" s="21">
        <f t="shared" si="17"/>
        <v>0</v>
      </c>
      <c r="P279" s="21">
        <f t="shared" si="17"/>
        <v>0</v>
      </c>
      <c r="Q279" s="21">
        <f t="shared" si="17"/>
        <v>0</v>
      </c>
      <c r="R279" s="21">
        <f t="shared" si="17"/>
        <v>0</v>
      </c>
      <c r="S279" s="21">
        <f t="shared" si="17"/>
        <v>0</v>
      </c>
      <c r="T279" s="21">
        <f t="shared" si="17"/>
        <v>0</v>
      </c>
      <c r="U279" s="21">
        <f t="shared" si="17"/>
        <v>0</v>
      </c>
      <c r="V279" s="21">
        <f t="shared" si="17"/>
        <v>0</v>
      </c>
      <c r="W279" s="21">
        <f t="shared" si="17"/>
        <v>0</v>
      </c>
      <c r="X279" s="21">
        <f t="shared" si="17"/>
        <v>0</v>
      </c>
      <c r="Y279" s="21">
        <f t="shared" si="17"/>
        <v>0</v>
      </c>
      <c r="Z279" s="21">
        <f t="shared" si="17"/>
        <v>0</v>
      </c>
      <c r="AA279" s="21">
        <f t="shared" si="17"/>
        <v>0</v>
      </c>
      <c r="AB279" s="21">
        <f t="shared" si="17"/>
        <v>0</v>
      </c>
      <c r="AC279" s="21">
        <f t="shared" si="17"/>
        <v>0</v>
      </c>
      <c r="AD279" s="21">
        <f t="shared" si="17"/>
        <v>0</v>
      </c>
      <c r="AE279" s="21">
        <f t="shared" si="17"/>
        <v>0</v>
      </c>
      <c r="AF279" s="21">
        <f t="shared" si="17"/>
        <v>0</v>
      </c>
      <c r="AG279" s="21">
        <f t="shared" si="17"/>
        <v>0</v>
      </c>
      <c r="AH279" s="21">
        <f t="shared" si="17"/>
        <v>0</v>
      </c>
      <c r="AI279" s="21">
        <f t="shared" si="17"/>
        <v>0</v>
      </c>
      <c r="AJ279" s="21">
        <f t="shared" si="17"/>
        <v>0</v>
      </c>
      <c r="AK279" s="21">
        <f t="shared" si="17"/>
        <v>0</v>
      </c>
      <c r="AL279" s="21">
        <f t="shared" si="17"/>
        <v>0</v>
      </c>
      <c r="AM279" s="21">
        <f t="shared" si="17"/>
        <v>0</v>
      </c>
      <c r="AN279" s="21">
        <f t="shared" si="17"/>
        <v>0</v>
      </c>
      <c r="AO279" s="21">
        <f t="shared" si="17"/>
        <v>0</v>
      </c>
      <c r="AP279" s="21">
        <f t="shared" si="17"/>
        <v>0</v>
      </c>
      <c r="AQ279" s="21">
        <f t="shared" si="17"/>
        <v>0</v>
      </c>
      <c r="AR279" s="21">
        <f t="shared" si="17"/>
        <v>0</v>
      </c>
      <c r="AS279" s="21">
        <f t="shared" si="17"/>
        <v>0</v>
      </c>
      <c r="AT279" s="21">
        <f t="shared" si="17"/>
        <v>0</v>
      </c>
      <c r="AU279" s="21">
        <f t="shared" si="17"/>
        <v>0</v>
      </c>
      <c r="AV279" s="21">
        <f t="shared" si="17"/>
        <v>0</v>
      </c>
      <c r="AW279" s="21">
        <f t="shared" si="17"/>
        <v>0</v>
      </c>
      <c r="AX279" s="21">
        <f t="shared" si="17"/>
        <v>0</v>
      </c>
      <c r="AY279" s="21">
        <f t="shared" si="17"/>
        <v>0</v>
      </c>
      <c r="AZ279" s="21">
        <f t="shared" si="17"/>
        <v>0</v>
      </c>
      <c r="BA279" s="21">
        <f t="shared" si="17"/>
        <v>0</v>
      </c>
      <c r="BB279" s="21">
        <f t="shared" si="17"/>
        <v>0</v>
      </c>
      <c r="BC279" s="21">
        <f t="shared" si="17"/>
        <v>0</v>
      </c>
      <c r="BD279" s="21">
        <f t="shared" si="17"/>
        <v>0</v>
      </c>
      <c r="BE279" s="21">
        <f t="shared" si="17"/>
        <v>0</v>
      </c>
      <c r="BF279" s="21">
        <f t="shared" si="17"/>
        <v>0</v>
      </c>
      <c r="BG279" s="21">
        <f t="shared" si="17"/>
        <v>0</v>
      </c>
      <c r="BH279" s="21">
        <f t="shared" si="17"/>
        <v>0</v>
      </c>
      <c r="BI279" s="21">
        <f t="shared" si="17"/>
        <v>0</v>
      </c>
      <c r="BJ279" s="21">
        <f t="shared" si="17"/>
        <v>0</v>
      </c>
      <c r="BK279" s="27">
        <f t="shared" si="17"/>
        <v>0</v>
      </c>
    </row>
    <row r="280" spans="1:63" ht="15.75" thickBot="1">
      <c r="A280" s="60"/>
      <c r="B280" s="61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1"/>
    </row>
    <row r="281" spans="1:63" ht="15.75" thickBot="1">
      <c r="A281" s="19"/>
      <c r="B281" s="62" t="s">
        <v>279</v>
      </c>
      <c r="C281" s="21">
        <f t="shared" ref="C281:BK281" si="18">C279+C275+C263+C258+C225</f>
        <v>0</v>
      </c>
      <c r="D281" s="21">
        <f t="shared" si="18"/>
        <v>3245.2029139895335</v>
      </c>
      <c r="E281" s="21">
        <f t="shared" si="18"/>
        <v>1453.0903331767663</v>
      </c>
      <c r="F281" s="21">
        <f t="shared" si="18"/>
        <v>0</v>
      </c>
      <c r="G281" s="21">
        <f t="shared" si="18"/>
        <v>0</v>
      </c>
      <c r="H281" s="21">
        <f t="shared" si="18"/>
        <v>2332.8637980209332</v>
      </c>
      <c r="I281" s="21">
        <f t="shared" si="18"/>
        <v>39548.351378094711</v>
      </c>
      <c r="J281" s="21">
        <f t="shared" si="18"/>
        <v>4384.4802614573</v>
      </c>
      <c r="K281" s="21">
        <f t="shared" si="18"/>
        <v>44.085372669999998</v>
      </c>
      <c r="L281" s="21">
        <f t="shared" si="18"/>
        <v>2115.9514341677668</v>
      </c>
      <c r="M281" s="21">
        <f t="shared" si="18"/>
        <v>0</v>
      </c>
      <c r="N281" s="21">
        <f t="shared" si="18"/>
        <v>3.9644411953999983</v>
      </c>
      <c r="O281" s="21">
        <f t="shared" si="18"/>
        <v>0</v>
      </c>
      <c r="P281" s="21">
        <f t="shared" si="18"/>
        <v>0</v>
      </c>
      <c r="Q281" s="21">
        <f t="shared" si="18"/>
        <v>0</v>
      </c>
      <c r="R281" s="21">
        <f t="shared" si="18"/>
        <v>915.19679464403339</v>
      </c>
      <c r="S281" s="21">
        <f t="shared" si="18"/>
        <v>6320.979380717099</v>
      </c>
      <c r="T281" s="21">
        <f t="shared" si="18"/>
        <v>1495.5495169369665</v>
      </c>
      <c r="U281" s="21">
        <f t="shared" si="18"/>
        <v>0</v>
      </c>
      <c r="V281" s="21">
        <f t="shared" si="18"/>
        <v>590.6206618194667</v>
      </c>
      <c r="W281" s="21">
        <f t="shared" si="18"/>
        <v>0</v>
      </c>
      <c r="X281" s="21">
        <f t="shared" si="18"/>
        <v>7.2792060000000007E-3</v>
      </c>
      <c r="Y281" s="21">
        <f t="shared" si="18"/>
        <v>0</v>
      </c>
      <c r="Z281" s="21">
        <f t="shared" si="18"/>
        <v>0</v>
      </c>
      <c r="AA281" s="21">
        <f t="shared" si="18"/>
        <v>0</v>
      </c>
      <c r="AB281" s="21">
        <f t="shared" si="18"/>
        <v>225.88903420801932</v>
      </c>
      <c r="AC281" s="21">
        <f t="shared" si="18"/>
        <v>25.589013862500003</v>
      </c>
      <c r="AD281" s="21">
        <f t="shared" si="18"/>
        <v>0</v>
      </c>
      <c r="AE281" s="21">
        <f t="shared" si="18"/>
        <v>0</v>
      </c>
      <c r="AF281" s="21">
        <f t="shared" si="18"/>
        <v>80.765092702600015</v>
      </c>
      <c r="AG281" s="21">
        <f t="shared" si="18"/>
        <v>0</v>
      </c>
      <c r="AH281" s="21">
        <f t="shared" si="18"/>
        <v>0</v>
      </c>
      <c r="AI281" s="21">
        <f t="shared" si="18"/>
        <v>0</v>
      </c>
      <c r="AJ281" s="21">
        <f t="shared" si="18"/>
        <v>0</v>
      </c>
      <c r="AK281" s="21">
        <f t="shared" si="18"/>
        <v>0</v>
      </c>
      <c r="AL281" s="21">
        <f t="shared" si="18"/>
        <v>200.14185940966985</v>
      </c>
      <c r="AM281" s="21">
        <f t="shared" si="18"/>
        <v>1.0553062764333334</v>
      </c>
      <c r="AN281" s="21">
        <f t="shared" si="18"/>
        <v>34.245738114566663</v>
      </c>
      <c r="AO281" s="21">
        <f t="shared" si="18"/>
        <v>0</v>
      </c>
      <c r="AP281" s="21">
        <f t="shared" si="18"/>
        <v>3.8297923388000004</v>
      </c>
      <c r="AQ281" s="21">
        <f t="shared" si="18"/>
        <v>0</v>
      </c>
      <c r="AR281" s="21">
        <f t="shared" si="18"/>
        <v>172.97986630376667</v>
      </c>
      <c r="AS281" s="21">
        <f t="shared" si="18"/>
        <v>0.23413922026666664</v>
      </c>
      <c r="AT281" s="21">
        <f t="shared" si="18"/>
        <v>0</v>
      </c>
      <c r="AU281" s="21">
        <f t="shared" si="18"/>
        <v>0</v>
      </c>
      <c r="AV281" s="21">
        <f t="shared" si="18"/>
        <v>20660.582732164359</v>
      </c>
      <c r="AW281" s="21">
        <f t="shared" si="18"/>
        <v>21289.48880767059</v>
      </c>
      <c r="AX281" s="21">
        <f t="shared" si="18"/>
        <v>1753.5521458618337</v>
      </c>
      <c r="AY281" s="21">
        <f t="shared" si="18"/>
        <v>80.395565780999988</v>
      </c>
      <c r="AZ281" s="21">
        <f t="shared" si="18"/>
        <v>10611.747762199684</v>
      </c>
      <c r="BA281" s="21">
        <f t="shared" si="18"/>
        <v>0</v>
      </c>
      <c r="BB281" s="21">
        <f t="shared" si="18"/>
        <v>0</v>
      </c>
      <c r="BC281" s="21">
        <f t="shared" si="18"/>
        <v>1.2917625417333334</v>
      </c>
      <c r="BD281" s="21">
        <f t="shared" si="18"/>
        <v>0</v>
      </c>
      <c r="BE281" s="21">
        <f t="shared" si="18"/>
        <v>0</v>
      </c>
      <c r="BF281" s="21">
        <f t="shared" si="18"/>
        <v>26859.846529185663</v>
      </c>
      <c r="BG281" s="21">
        <f t="shared" si="18"/>
        <v>2925.9937796077634</v>
      </c>
      <c r="BH281" s="21">
        <f t="shared" si="18"/>
        <v>902.42361621203315</v>
      </c>
      <c r="BI281" s="21">
        <f t="shared" si="18"/>
        <v>0</v>
      </c>
      <c r="BJ281" s="21">
        <f t="shared" si="18"/>
        <v>3588.851573386718</v>
      </c>
      <c r="BK281" s="21">
        <f t="shared" si="18"/>
        <v>151869.24768314397</v>
      </c>
    </row>
    <row r="282" spans="1:63">
      <c r="A282" s="43"/>
      <c r="B282" s="58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53"/>
    </row>
    <row r="283" spans="1:63" ht="17.25" thickBot="1">
      <c r="A283" s="54" t="s">
        <v>280</v>
      </c>
      <c r="B283" s="63" t="s">
        <v>281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>
        <v>0</v>
      </c>
      <c r="BG283" s="17">
        <v>0</v>
      </c>
      <c r="BH283" s="17">
        <v>0</v>
      </c>
      <c r="BI283" s="17">
        <v>0</v>
      </c>
      <c r="BJ283" s="17">
        <v>0</v>
      </c>
      <c r="BK283" s="18">
        <v>0</v>
      </c>
    </row>
    <row r="284" spans="1:63" ht="15.75" thickBot="1">
      <c r="A284" s="19"/>
      <c r="B284" s="48" t="s">
        <v>267</v>
      </c>
      <c r="C284" s="21">
        <f>SUM(C283)</f>
        <v>0</v>
      </c>
      <c r="D284" s="21">
        <f t="shared" ref="D284:BK284" si="19">SUM(D283)</f>
        <v>0</v>
      </c>
      <c r="E284" s="21">
        <f t="shared" si="19"/>
        <v>0</v>
      </c>
      <c r="F284" s="21">
        <f t="shared" si="19"/>
        <v>0</v>
      </c>
      <c r="G284" s="21">
        <f t="shared" si="19"/>
        <v>0</v>
      </c>
      <c r="H284" s="21">
        <f t="shared" si="19"/>
        <v>0</v>
      </c>
      <c r="I284" s="21">
        <f t="shared" si="19"/>
        <v>0</v>
      </c>
      <c r="J284" s="21">
        <f t="shared" si="19"/>
        <v>0</v>
      </c>
      <c r="K284" s="21">
        <f t="shared" si="19"/>
        <v>0</v>
      </c>
      <c r="L284" s="21">
        <f t="shared" si="19"/>
        <v>0</v>
      </c>
      <c r="M284" s="21">
        <f t="shared" si="19"/>
        <v>0</v>
      </c>
      <c r="N284" s="21">
        <f t="shared" si="19"/>
        <v>0</v>
      </c>
      <c r="O284" s="21">
        <f t="shared" si="19"/>
        <v>0</v>
      </c>
      <c r="P284" s="21">
        <f t="shared" si="19"/>
        <v>0</v>
      </c>
      <c r="Q284" s="21">
        <f t="shared" si="19"/>
        <v>0</v>
      </c>
      <c r="R284" s="21">
        <f t="shared" si="19"/>
        <v>0</v>
      </c>
      <c r="S284" s="21">
        <f t="shared" si="19"/>
        <v>0</v>
      </c>
      <c r="T284" s="21">
        <f t="shared" si="19"/>
        <v>0</v>
      </c>
      <c r="U284" s="21">
        <f t="shared" si="19"/>
        <v>0</v>
      </c>
      <c r="V284" s="21">
        <f t="shared" si="19"/>
        <v>0</v>
      </c>
      <c r="W284" s="21">
        <f t="shared" si="19"/>
        <v>0</v>
      </c>
      <c r="X284" s="21">
        <f t="shared" si="19"/>
        <v>0</v>
      </c>
      <c r="Y284" s="21">
        <f t="shared" si="19"/>
        <v>0</v>
      </c>
      <c r="Z284" s="21">
        <f t="shared" si="19"/>
        <v>0</v>
      </c>
      <c r="AA284" s="21">
        <f t="shared" si="19"/>
        <v>0</v>
      </c>
      <c r="AB284" s="21">
        <f t="shared" si="19"/>
        <v>0</v>
      </c>
      <c r="AC284" s="21">
        <f t="shared" si="19"/>
        <v>0</v>
      </c>
      <c r="AD284" s="21">
        <f t="shared" si="19"/>
        <v>0</v>
      </c>
      <c r="AE284" s="21">
        <f t="shared" si="19"/>
        <v>0</v>
      </c>
      <c r="AF284" s="21">
        <f t="shared" si="19"/>
        <v>0</v>
      </c>
      <c r="AG284" s="21">
        <f t="shared" si="19"/>
        <v>0</v>
      </c>
      <c r="AH284" s="21">
        <f t="shared" si="19"/>
        <v>0</v>
      </c>
      <c r="AI284" s="21">
        <f t="shared" si="19"/>
        <v>0</v>
      </c>
      <c r="AJ284" s="21">
        <f t="shared" si="19"/>
        <v>0</v>
      </c>
      <c r="AK284" s="21">
        <f t="shared" si="19"/>
        <v>0</v>
      </c>
      <c r="AL284" s="21">
        <f t="shared" si="19"/>
        <v>0</v>
      </c>
      <c r="AM284" s="21">
        <f t="shared" si="19"/>
        <v>0</v>
      </c>
      <c r="AN284" s="21">
        <f t="shared" si="19"/>
        <v>0</v>
      </c>
      <c r="AO284" s="21">
        <f t="shared" si="19"/>
        <v>0</v>
      </c>
      <c r="AP284" s="21">
        <f t="shared" si="19"/>
        <v>0</v>
      </c>
      <c r="AQ284" s="21">
        <f t="shared" si="19"/>
        <v>0</v>
      </c>
      <c r="AR284" s="21">
        <f t="shared" si="19"/>
        <v>0</v>
      </c>
      <c r="AS284" s="21">
        <f t="shared" si="19"/>
        <v>0</v>
      </c>
      <c r="AT284" s="21">
        <f t="shared" si="19"/>
        <v>0</v>
      </c>
      <c r="AU284" s="21">
        <f t="shared" si="19"/>
        <v>0</v>
      </c>
      <c r="AV284" s="21">
        <f t="shared" si="19"/>
        <v>0</v>
      </c>
      <c r="AW284" s="21">
        <f t="shared" si="19"/>
        <v>0</v>
      </c>
      <c r="AX284" s="21">
        <f t="shared" si="19"/>
        <v>0</v>
      </c>
      <c r="AY284" s="21">
        <f t="shared" si="19"/>
        <v>0</v>
      </c>
      <c r="AZ284" s="21">
        <f t="shared" si="19"/>
        <v>0</v>
      </c>
      <c r="BA284" s="21">
        <f t="shared" si="19"/>
        <v>0</v>
      </c>
      <c r="BB284" s="21">
        <f t="shared" si="19"/>
        <v>0</v>
      </c>
      <c r="BC284" s="21">
        <f t="shared" si="19"/>
        <v>0</v>
      </c>
      <c r="BD284" s="21">
        <f t="shared" si="19"/>
        <v>0</v>
      </c>
      <c r="BE284" s="21">
        <f t="shared" si="19"/>
        <v>0</v>
      </c>
      <c r="BF284" s="21">
        <f t="shared" si="19"/>
        <v>0</v>
      </c>
      <c r="BG284" s="21">
        <f t="shared" si="19"/>
        <v>0</v>
      </c>
      <c r="BH284" s="21">
        <f t="shared" si="19"/>
        <v>0</v>
      </c>
      <c r="BI284" s="21">
        <f t="shared" si="19"/>
        <v>0</v>
      </c>
      <c r="BJ284" s="21">
        <f t="shared" si="19"/>
        <v>0</v>
      </c>
      <c r="BK284" s="27">
        <f t="shared" si="19"/>
        <v>0</v>
      </c>
    </row>
    <row r="285" spans="1:6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</row>
    <row r="286" spans="1:63">
      <c r="A286" s="64"/>
      <c r="B286" s="64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</row>
    <row r="287" spans="1:63">
      <c r="A287" s="64"/>
      <c r="B287" s="64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</row>
    <row r="288" spans="1:63">
      <c r="A288" s="64"/>
      <c r="B288" s="67" t="s">
        <v>282</v>
      </c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</row>
    <row r="289" spans="1:63">
      <c r="A289" s="64"/>
      <c r="B289" s="67" t="s">
        <v>283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</row>
    <row r="290" spans="1:63">
      <c r="A290" s="64"/>
      <c r="B290" s="68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</row>
    <row r="291" spans="1:63">
      <c r="A291" s="64"/>
      <c r="B291" s="67" t="s">
        <v>284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</row>
    <row r="292" spans="1:63">
      <c r="A292" s="64"/>
      <c r="B292" s="67" t="s">
        <v>285</v>
      </c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</row>
    <row r="293" spans="1:63">
      <c r="A293" s="64"/>
      <c r="B293" s="67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</row>
    <row r="294" spans="1:6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</row>
    <row r="295" spans="1:63">
      <c r="A295" s="64"/>
      <c r="B295" s="67" t="s">
        <v>286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</row>
    <row r="296" spans="1:63">
      <c r="A296" s="64"/>
      <c r="B296" s="67" t="s">
        <v>287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</row>
    <row r="297" spans="1:63">
      <c r="A297" s="64"/>
      <c r="B297" s="67" t="s">
        <v>288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</row>
    <row r="298" spans="1:63">
      <c r="A298" s="64"/>
      <c r="B298" s="67" t="s">
        <v>289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</row>
    <row r="299" spans="1:63">
      <c r="A299" s="64"/>
      <c r="B299" s="67" t="s">
        <v>290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</row>
    <row r="300" spans="1:63">
      <c r="A300" s="64"/>
      <c r="B300" s="67" t="s">
        <v>291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</row>
  </sheetData>
  <mergeCells count="25"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2017-10-10T12:43:21Z</dcterms:created>
  <dcterms:modified xsi:type="dcterms:W3CDTF">2017-10-10T12:44:23Z</dcterms:modified>
</cp:coreProperties>
</file>