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4" i="1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J235"/>
  <c r="BG235"/>
  <c r="BF235"/>
  <c r="BC235"/>
  <c r="BB235"/>
  <c r="AY235"/>
  <c r="AX235"/>
  <c r="AU235"/>
  <c r="AT235"/>
  <c r="AQ235"/>
  <c r="AP235"/>
  <c r="AM235"/>
  <c r="AL235"/>
  <c r="AI235"/>
  <c r="AH235"/>
  <c r="AE235"/>
  <c r="AD235"/>
  <c r="AA235"/>
  <c r="Z235"/>
  <c r="W235"/>
  <c r="V235"/>
  <c r="S235"/>
  <c r="R235"/>
  <c r="O235"/>
  <c r="N235"/>
  <c r="K235"/>
  <c r="J235"/>
  <c r="G235"/>
  <c r="F235"/>
  <c r="C235"/>
  <c r="BJ234"/>
  <c r="BI234"/>
  <c r="BI235" s="1"/>
  <c r="BH234"/>
  <c r="BH235" s="1"/>
  <c r="BG234"/>
  <c r="BF234"/>
  <c r="BE234"/>
  <c r="BE235" s="1"/>
  <c r="BD234"/>
  <c r="BD235" s="1"/>
  <c r="BC234"/>
  <c r="BB234"/>
  <c r="BA234"/>
  <c r="BA235" s="1"/>
  <c r="AZ234"/>
  <c r="AZ235" s="1"/>
  <c r="AY234"/>
  <c r="AX234"/>
  <c r="AW234"/>
  <c r="AW235" s="1"/>
  <c r="AV234"/>
  <c r="AV235" s="1"/>
  <c r="AU234"/>
  <c r="AT234"/>
  <c r="AS234"/>
  <c r="AS235" s="1"/>
  <c r="AR234"/>
  <c r="AR235" s="1"/>
  <c r="AQ234"/>
  <c r="AP234"/>
  <c r="AO234"/>
  <c r="AO235" s="1"/>
  <c r="AN234"/>
  <c r="AN235" s="1"/>
  <c r="AM234"/>
  <c r="AL234"/>
  <c r="AK234"/>
  <c r="AK235" s="1"/>
  <c r="AJ234"/>
  <c r="AJ235" s="1"/>
  <c r="AI234"/>
  <c r="AH234"/>
  <c r="AG234"/>
  <c r="AG235" s="1"/>
  <c r="AF234"/>
  <c r="AF235" s="1"/>
  <c r="AE234"/>
  <c r="AD234"/>
  <c r="AC234"/>
  <c r="AC235" s="1"/>
  <c r="AB234"/>
  <c r="AB235" s="1"/>
  <c r="AA234"/>
  <c r="Z234"/>
  <c r="Y234"/>
  <c r="Y235" s="1"/>
  <c r="X234"/>
  <c r="X235" s="1"/>
  <c r="W234"/>
  <c r="V234"/>
  <c r="U234"/>
  <c r="U235" s="1"/>
  <c r="T234"/>
  <c r="T235" s="1"/>
  <c r="S234"/>
  <c r="R234"/>
  <c r="Q234"/>
  <c r="Q235" s="1"/>
  <c r="P234"/>
  <c r="P235" s="1"/>
  <c r="O234"/>
  <c r="N234"/>
  <c r="M234"/>
  <c r="M235" s="1"/>
  <c r="L234"/>
  <c r="L235" s="1"/>
  <c r="K234"/>
  <c r="J234"/>
  <c r="I234"/>
  <c r="I235" s="1"/>
  <c r="H234"/>
  <c r="H235" s="1"/>
  <c r="G234"/>
  <c r="F234"/>
  <c r="E234"/>
  <c r="E235" s="1"/>
  <c r="D234"/>
  <c r="D235" s="1"/>
  <c r="C234"/>
  <c r="BK233"/>
  <c r="BK232"/>
  <c r="BK231"/>
  <c r="BK234" s="1"/>
  <c r="BK235" s="1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K227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K221"/>
  <c r="BK223" s="1"/>
  <c r="BJ217"/>
  <c r="BJ218" s="1"/>
  <c r="BI217"/>
  <c r="BI218" s="1"/>
  <c r="BH217"/>
  <c r="BG217"/>
  <c r="BF217"/>
  <c r="BF218" s="1"/>
  <c r="BE217"/>
  <c r="BE218" s="1"/>
  <c r="BD217"/>
  <c r="BC217"/>
  <c r="BB217"/>
  <c r="BB218" s="1"/>
  <c r="BA217"/>
  <c r="BA218" s="1"/>
  <c r="AZ217"/>
  <c r="AY217"/>
  <c r="AX217"/>
  <c r="AX218" s="1"/>
  <c r="AW217"/>
  <c r="AW218" s="1"/>
  <c r="AV217"/>
  <c r="AU217"/>
  <c r="AT217"/>
  <c r="AT218" s="1"/>
  <c r="AS217"/>
  <c r="AS218" s="1"/>
  <c r="AR217"/>
  <c r="AQ217"/>
  <c r="AP217"/>
  <c r="AP218" s="1"/>
  <c r="AO217"/>
  <c r="AO218" s="1"/>
  <c r="AN217"/>
  <c r="AM217"/>
  <c r="AL217"/>
  <c r="AL218" s="1"/>
  <c r="AK217"/>
  <c r="AK218" s="1"/>
  <c r="AJ217"/>
  <c r="AI217"/>
  <c r="AH217"/>
  <c r="AH218" s="1"/>
  <c r="AG217"/>
  <c r="AG218" s="1"/>
  <c r="AF217"/>
  <c r="AE217"/>
  <c r="AD217"/>
  <c r="AD218" s="1"/>
  <c r="AC217"/>
  <c r="AC218" s="1"/>
  <c r="AB217"/>
  <c r="AA217"/>
  <c r="Z217"/>
  <c r="Z218" s="1"/>
  <c r="Y217"/>
  <c r="Y218" s="1"/>
  <c r="X217"/>
  <c r="W217"/>
  <c r="V217"/>
  <c r="V218" s="1"/>
  <c r="U217"/>
  <c r="U218" s="1"/>
  <c r="T217"/>
  <c r="S217"/>
  <c r="R217"/>
  <c r="R218" s="1"/>
  <c r="Q217"/>
  <c r="Q218" s="1"/>
  <c r="P217"/>
  <c r="O217"/>
  <c r="N217"/>
  <c r="N218" s="1"/>
  <c r="M217"/>
  <c r="M218" s="1"/>
  <c r="L217"/>
  <c r="K217"/>
  <c r="J217"/>
  <c r="J218" s="1"/>
  <c r="I217"/>
  <c r="I218" s="1"/>
  <c r="H217"/>
  <c r="G217"/>
  <c r="F217"/>
  <c r="F218" s="1"/>
  <c r="E217"/>
  <c r="E218" s="1"/>
  <c r="D217"/>
  <c r="C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217" s="1"/>
  <c r="BK218" s="1"/>
  <c r="BJ193"/>
  <c r="BI193"/>
  <c r="BH193"/>
  <c r="BH218" s="1"/>
  <c r="BG193"/>
  <c r="BG218" s="1"/>
  <c r="BF193"/>
  <c r="BE193"/>
  <c r="BD193"/>
  <c r="BD218" s="1"/>
  <c r="BC193"/>
  <c r="BC218" s="1"/>
  <c r="BB193"/>
  <c r="BA193"/>
  <c r="AZ193"/>
  <c r="AZ218" s="1"/>
  <c r="AY193"/>
  <c r="AY218" s="1"/>
  <c r="AX193"/>
  <c r="AW193"/>
  <c r="AV193"/>
  <c r="AV218" s="1"/>
  <c r="AU193"/>
  <c r="AU218" s="1"/>
  <c r="AT193"/>
  <c r="AS193"/>
  <c r="AR193"/>
  <c r="AR218" s="1"/>
  <c r="AQ193"/>
  <c r="AQ218" s="1"/>
  <c r="AP193"/>
  <c r="AO193"/>
  <c r="AN193"/>
  <c r="AN218" s="1"/>
  <c r="AM193"/>
  <c r="AM218" s="1"/>
  <c r="AL193"/>
  <c r="AK193"/>
  <c r="AJ193"/>
  <c r="AJ218" s="1"/>
  <c r="AI193"/>
  <c r="AI218" s="1"/>
  <c r="AH193"/>
  <c r="AG193"/>
  <c r="AF193"/>
  <c r="AF218" s="1"/>
  <c r="AE193"/>
  <c r="AE218" s="1"/>
  <c r="AD193"/>
  <c r="AC193"/>
  <c r="AB193"/>
  <c r="AB218" s="1"/>
  <c r="AA193"/>
  <c r="AA218" s="1"/>
  <c r="Z193"/>
  <c r="Y193"/>
  <c r="X193"/>
  <c r="X218" s="1"/>
  <c r="W193"/>
  <c r="W218" s="1"/>
  <c r="V193"/>
  <c r="U193"/>
  <c r="T193"/>
  <c r="T218" s="1"/>
  <c r="S193"/>
  <c r="S218" s="1"/>
  <c r="R193"/>
  <c r="Q193"/>
  <c r="P193"/>
  <c r="P218" s="1"/>
  <c r="O193"/>
  <c r="O218" s="1"/>
  <c r="N193"/>
  <c r="M193"/>
  <c r="L193"/>
  <c r="L218" s="1"/>
  <c r="K193"/>
  <c r="K218" s="1"/>
  <c r="J193"/>
  <c r="I193"/>
  <c r="H193"/>
  <c r="H218" s="1"/>
  <c r="G193"/>
  <c r="G218" s="1"/>
  <c r="F193"/>
  <c r="E193"/>
  <c r="D193"/>
  <c r="D218" s="1"/>
  <c r="C193"/>
  <c r="C218" s="1"/>
  <c r="BK192"/>
  <c r="BK191"/>
  <c r="BK190"/>
  <c r="BK189"/>
  <c r="BK188"/>
  <c r="BK187"/>
  <c r="BK186"/>
  <c r="BK193" s="1"/>
  <c r="BJ181"/>
  <c r="BJ182" s="1"/>
  <c r="BI181"/>
  <c r="BI182" s="1"/>
  <c r="BH181"/>
  <c r="BG181"/>
  <c r="BF181"/>
  <c r="BF182" s="1"/>
  <c r="BE181"/>
  <c r="BE182" s="1"/>
  <c r="BD181"/>
  <c r="BC181"/>
  <c r="BB181"/>
  <c r="BB182" s="1"/>
  <c r="BA181"/>
  <c r="BA182" s="1"/>
  <c r="AZ181"/>
  <c r="AY181"/>
  <c r="AX181"/>
  <c r="AX182" s="1"/>
  <c r="AW181"/>
  <c r="AW182" s="1"/>
  <c r="AV181"/>
  <c r="AU181"/>
  <c r="AT181"/>
  <c r="AT182" s="1"/>
  <c r="AS181"/>
  <c r="AS182" s="1"/>
  <c r="AR181"/>
  <c r="AQ181"/>
  <c r="AP181"/>
  <c r="AP182" s="1"/>
  <c r="AO181"/>
  <c r="AO182" s="1"/>
  <c r="AN181"/>
  <c r="AM181"/>
  <c r="AL181"/>
  <c r="AL182" s="1"/>
  <c r="AK181"/>
  <c r="AK182" s="1"/>
  <c r="AJ181"/>
  <c r="AI181"/>
  <c r="AH181"/>
  <c r="AH182" s="1"/>
  <c r="AG181"/>
  <c r="AG182" s="1"/>
  <c r="AF181"/>
  <c r="AE181"/>
  <c r="AD181"/>
  <c r="AD182" s="1"/>
  <c r="AC181"/>
  <c r="AC182" s="1"/>
  <c r="AB181"/>
  <c r="AA181"/>
  <c r="Z181"/>
  <c r="Z182" s="1"/>
  <c r="Y181"/>
  <c r="Y182" s="1"/>
  <c r="X181"/>
  <c r="W181"/>
  <c r="V181"/>
  <c r="V182" s="1"/>
  <c r="U181"/>
  <c r="U182" s="1"/>
  <c r="T181"/>
  <c r="S181"/>
  <c r="R181"/>
  <c r="R182" s="1"/>
  <c r="Q181"/>
  <c r="Q182" s="1"/>
  <c r="P181"/>
  <c r="O181"/>
  <c r="N181"/>
  <c r="N182" s="1"/>
  <c r="M181"/>
  <c r="M182" s="1"/>
  <c r="L181"/>
  <c r="K181"/>
  <c r="J181"/>
  <c r="J182" s="1"/>
  <c r="I181"/>
  <c r="I182" s="1"/>
  <c r="H181"/>
  <c r="G181"/>
  <c r="F181"/>
  <c r="F182" s="1"/>
  <c r="E181"/>
  <c r="E182" s="1"/>
  <c r="D181"/>
  <c r="C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81" s="1"/>
  <c r="BK182" s="1"/>
  <c r="BJ137"/>
  <c r="BI137"/>
  <c r="BH137"/>
  <c r="BG137"/>
  <c r="BG182" s="1"/>
  <c r="BF137"/>
  <c r="BE137"/>
  <c r="BD137"/>
  <c r="BC137"/>
  <c r="BC182" s="1"/>
  <c r="BB137"/>
  <c r="BA137"/>
  <c r="AZ137"/>
  <c r="AY137"/>
  <c r="AY182" s="1"/>
  <c r="AX137"/>
  <c r="AW137"/>
  <c r="AV137"/>
  <c r="AU137"/>
  <c r="AU182" s="1"/>
  <c r="AT137"/>
  <c r="AS137"/>
  <c r="AR137"/>
  <c r="AQ137"/>
  <c r="AQ182" s="1"/>
  <c r="AP137"/>
  <c r="AO137"/>
  <c r="AN137"/>
  <c r="AM137"/>
  <c r="AM182" s="1"/>
  <c r="AL137"/>
  <c r="AK137"/>
  <c r="AJ137"/>
  <c r="AI137"/>
  <c r="AI182" s="1"/>
  <c r="AH137"/>
  <c r="AG137"/>
  <c r="AF137"/>
  <c r="AE137"/>
  <c r="AE182" s="1"/>
  <c r="AD137"/>
  <c r="AC137"/>
  <c r="AB137"/>
  <c r="AA137"/>
  <c r="AA182" s="1"/>
  <c r="Z137"/>
  <c r="Y137"/>
  <c r="X137"/>
  <c r="W137"/>
  <c r="W182" s="1"/>
  <c r="V137"/>
  <c r="U137"/>
  <c r="T137"/>
  <c r="S137"/>
  <c r="S182" s="1"/>
  <c r="R137"/>
  <c r="Q137"/>
  <c r="P137"/>
  <c r="O137"/>
  <c r="O182" s="1"/>
  <c r="N137"/>
  <c r="M137"/>
  <c r="L137"/>
  <c r="K137"/>
  <c r="K182" s="1"/>
  <c r="J137"/>
  <c r="I137"/>
  <c r="H137"/>
  <c r="G137"/>
  <c r="G182" s="1"/>
  <c r="F137"/>
  <c r="E137"/>
  <c r="D137"/>
  <c r="C137"/>
  <c r="C182" s="1"/>
  <c r="BK136"/>
  <c r="BJ135"/>
  <c r="BI135"/>
  <c r="BH135"/>
  <c r="BH182" s="1"/>
  <c r="BG135"/>
  <c r="BF135"/>
  <c r="BE135"/>
  <c r="BD135"/>
  <c r="BD182" s="1"/>
  <c r="BC135"/>
  <c r="BB135"/>
  <c r="BA135"/>
  <c r="AZ135"/>
  <c r="AZ182" s="1"/>
  <c r="AY135"/>
  <c r="AX135"/>
  <c r="AW135"/>
  <c r="AV135"/>
  <c r="AV182" s="1"/>
  <c r="AU135"/>
  <c r="AT135"/>
  <c r="AS135"/>
  <c r="AR135"/>
  <c r="AR182" s="1"/>
  <c r="AQ135"/>
  <c r="AP135"/>
  <c r="AO135"/>
  <c r="AN135"/>
  <c r="AN182" s="1"/>
  <c r="AM135"/>
  <c r="AL135"/>
  <c r="AK135"/>
  <c r="AJ135"/>
  <c r="AJ182" s="1"/>
  <c r="AI135"/>
  <c r="AH135"/>
  <c r="AG135"/>
  <c r="AF135"/>
  <c r="AF182" s="1"/>
  <c r="AE135"/>
  <c r="AD135"/>
  <c r="AC135"/>
  <c r="AB135"/>
  <c r="AB182" s="1"/>
  <c r="AA135"/>
  <c r="Z135"/>
  <c r="Y135"/>
  <c r="X135"/>
  <c r="X182" s="1"/>
  <c r="W135"/>
  <c r="V135"/>
  <c r="U135"/>
  <c r="T135"/>
  <c r="T182" s="1"/>
  <c r="S135"/>
  <c r="R135"/>
  <c r="Q135"/>
  <c r="P135"/>
  <c r="P182" s="1"/>
  <c r="O135"/>
  <c r="N135"/>
  <c r="M135"/>
  <c r="L135"/>
  <c r="L182" s="1"/>
  <c r="K135"/>
  <c r="J135"/>
  <c r="I135"/>
  <c r="H135"/>
  <c r="H182" s="1"/>
  <c r="G135"/>
  <c r="F135"/>
  <c r="E135"/>
  <c r="D135"/>
  <c r="D182" s="1"/>
  <c r="C135"/>
  <c r="BK134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3" s="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E241" l="1"/>
  <c r="I241"/>
  <c r="M241"/>
  <c r="Q241"/>
  <c r="U241"/>
  <c r="Y241"/>
  <c r="AC241"/>
  <c r="AG241"/>
  <c r="AK241"/>
  <c r="AO241"/>
  <c r="AS241"/>
  <c r="AW241"/>
  <c r="BA241"/>
  <c r="BE241"/>
  <c r="BI241"/>
  <c r="C241"/>
  <c r="G241"/>
  <c r="K241"/>
  <c r="O241"/>
  <c r="S241"/>
  <c r="W241"/>
  <c r="AA241"/>
  <c r="AE241"/>
  <c r="AI241"/>
  <c r="AM241"/>
  <c r="AQ241"/>
  <c r="AU241"/>
  <c r="AY241"/>
  <c r="BC241"/>
  <c r="BG241"/>
  <c r="BK241"/>
  <c r="D241"/>
  <c r="H241"/>
  <c r="L241"/>
  <c r="P241"/>
  <c r="T241"/>
  <c r="X241"/>
  <c r="AB241"/>
  <c r="AF241"/>
  <c r="AJ241"/>
  <c r="AN241"/>
  <c r="AR241"/>
  <c r="AV241"/>
  <c r="AZ241"/>
  <c r="BD241"/>
  <c r="BH241"/>
  <c r="F241"/>
  <c r="J241"/>
  <c r="N241"/>
  <c r="R241"/>
  <c r="V241"/>
  <c r="Z241"/>
  <c r="AD241"/>
  <c r="AH241"/>
  <c r="AL241"/>
  <c r="AP241"/>
  <c r="AT241"/>
  <c r="AX241"/>
  <c r="BB241"/>
  <c r="BF241"/>
  <c r="BJ241"/>
</calcChain>
</file>

<file path=xl/sharedStrings.xml><?xml version="1.0" encoding="utf-8"?>
<sst xmlns="http://schemas.openxmlformats.org/spreadsheetml/2006/main" count="279" uniqueCount="252">
  <si>
    <t>Sl. No.</t>
  </si>
  <si>
    <t>Scheme Category/ Scheme Name</t>
  </si>
  <si>
    <t>UTI - Mutual Fund: AVG.Net Assets Under Management (AAUM) as on 31ST AUG-2018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</si>
  <si>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</si>
  <si>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</si>
  <si>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</si>
  <si>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</si>
  <si>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</si>
  <si>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</si>
  <si>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</si>
  <si>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</si>
  <si>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</si>
  <si>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</si>
  <si>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</si>
  <si>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</si>
  <si>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</si>
  <si>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</si>
  <si>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</si>
  <si>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</si>
  <si>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</si>
  <si>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</si>
  <si>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</si>
  <si>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</si>
  <si>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</si>
  <si>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</si>
  <si>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</si>
  <si>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</si>
  <si>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</si>
  <si>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</si>
  <si>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</si>
  <si>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</si>
  <si>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</si>
  <si>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</si>
  <si>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</si>
  <si>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</si>
  <si>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</si>
  <si>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</si>
  <si>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</si>
  <si>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</si>
  <si>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</si>
  <si>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</si>
  <si>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</si>
  <si>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</si>
  <si>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</si>
  <si>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</si>
  <si>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</si>
  <si>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</si>
  <si>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</si>
  <si>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</si>
  <si>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</si>
  <si>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</si>
  <si>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</si>
  <si>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</si>
  <si>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</si>
  <si>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</si>
  <si>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</si>
  <si>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</si>
  <si>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</si>
  <si>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</si>
  <si>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</si>
  <si>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</si>
  <si>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 - XIII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</si>
  <si>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</si>
  <si>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</si>
  <si>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</si>
  <si>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</si>
  <si>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</si>
  <si>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</si>
  <si>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</si>
  <si>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</si>
  <si>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</si>
  <si>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</si>
  <si>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</si>
  <si>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</si>
  <si>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</si>
  <si>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</si>
  <si>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</si>
  <si>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</si>
  <si>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</si>
  <si>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</si>
  <si>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</si>
  <si>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</si>
  <si>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</si>
  <si>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</si>
  <si>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</si>
  <si>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</si>
  <si>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</si>
  <si>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</si>
  <si>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</si>
  <si>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</si>
  <si>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</si>
  <si>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</si>
  <si>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</si>
  <si>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</si>
  <si>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</si>
  <si>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</si>
  <si>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</si>
  <si>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</si>
  <si>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</si>
  <si>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</si>
  <si>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</si>
  <si>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</si>
  <si>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</si>
  <si>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</si>
  <si>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</si>
  <si>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</si>
  <si>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</si>
  <si>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</si>
  <si>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</si>
  <si>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</si>
  <si>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</si>
  <si>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</si>
  <si>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</si>
  <si>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</si>
  <si>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</si>
  <si>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</si>
  <si>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</si>
  <si>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</si>
  <si>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</si>
  <si>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</si>
  <si>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</si>
  <si>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</si>
  <si>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</si>
  <si>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</si>
  <si>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</si>
  <si>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</si>
  <si>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</si>
  <si>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</si>
  <si>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</si>
  <si>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</si>
  <si>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</si>
  <si>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</si>
  <si>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</si>
  <si>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</si>
  <si>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</si>
  <si>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</si>
  <si>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</si>
  <si>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</si>
  <si>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</si>
  <si>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</si>
  <si>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</si>
  <si>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</si>
  <si>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</si>
  <si>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</si>
  <si>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</si>
  <si>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</si>
  <si>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</si>
  <si>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</si>
  <si>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</si>
  <si>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</si>
  <si>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</si>
  <si>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</si>
  <si>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 - I (1098 Days)</t>
  </si>
  <si>
    <t>UTI Capital Protection Oriented Scheme Series VI - II (1100 Days)</t>
  </si>
  <si>
    <t>UTI Capital Protection Oriented Scheme Series VI - III (1098 Days)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</si>
  <si>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</si>
  <si>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</si>
  <si>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</si>
  <si>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</si>
  <si>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</si>
  <si>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</si>
  <si>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</si>
  <si>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</si>
  <si>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</si>
  <si>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</si>
  <si>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</si>
  <si>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</si>
  <si>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</si>
  <si>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</si>
  <si>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</si>
  <si>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</si>
  <si>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</si>
  <si>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</si>
  <si>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</si>
  <si>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</si>
  <si>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</si>
  <si>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</si>
  <si>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</si>
  <si>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</si>
  <si>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</si>
  <si>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</si>
  <si>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</si>
  <si>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</si>
  <si>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</si>
  <si>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</si>
  <si>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</si>
  <si>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</si>
  <si>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</si>
  <si>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</si>
  <si>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</si>
  <si>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</si>
  <si>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</si>
  <si>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</si>
  <si>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</si>
  <si>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</si>
  <si>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</si>
  <si>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</si>
  <si>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</si>
  <si>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</si>
  <si>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</si>
  <si>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</si>
  <si>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</si>
  <si>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</si>
  <si>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</si>
  <si>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</si>
  <si>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</si>
  <si>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</si>
  <si>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</si>
  <si>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</si>
  <si>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</si>
  <si>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</si>
  <si>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</si>
  <si>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</si>
  <si>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</si>
  <si>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</si>
  <si>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</si>
  <si>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</si>
  <si>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</si>
  <si>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</si>
  <si>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</si>
  <si>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</si>
  <si>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</si>
  <si>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</si>
  <si>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</si>
  <si>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</si>
  <si>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</si>
  <si>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</si>
  <si>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</si>
  <si>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</si>
  <si>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</si>
  <si>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</si>
  <si>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</si>
  <si>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</si>
  <si>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</si>
  <si>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</si>
  <si>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</si>
  <si>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</si>
  <si>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</si>
  <si>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</si>
  <si>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</si>
  <si>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</si>
  <si>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</si>
  <si>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T30 : Top 30 cities as identified by AMFI </t>
  </si>
  <si>
    <t xml:space="preserve">B30 : Other than T30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</si>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</sst>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60"/>
  <sheetViews>
    <sheetView tabSelected="1" workbookViewId="0"/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2574.777555794516</v>
      </c>
      <c r="E13" s="32">
        <v>1350.2804070939678</v>
      </c>
      <c r="F13" s="32">
        <v>0</v>
      </c>
      <c r="G13" s="32">
        <v>0</v>
      </c>
      <c r="H13" s="32">
        <v>846.04627357387108</v>
      </c>
      <c r="I13" s="32">
        <v>19401.557312844034</v>
      </c>
      <c r="J13" s="32">
        <v>4323.4057301032581</v>
      </c>
      <c r="K13" s="32">
        <v>0</v>
      </c>
      <c r="L13" s="32">
        <v>162.59686313512896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49.140652895387092</v>
      </c>
      <c r="S13" s="32">
        <v>2330.5366053028065</v>
      </c>
      <c r="T13" s="32">
        <v>930.56999987122595</v>
      </c>
      <c r="U13" s="32">
        <v>0</v>
      </c>
      <c r="V13" s="32">
        <v>28.2385298603871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2.4586595611612907</v>
      </c>
      <c r="AC13" s="32">
        <v>4.9573903382258058</v>
      </c>
      <c r="AD13" s="32">
        <v>0</v>
      </c>
      <c r="AE13" s="32">
        <v>0</v>
      </c>
      <c r="AF13" s="32">
        <v>0.24024025161290322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0.27918934190322586</v>
      </c>
      <c r="AM13" s="32">
        <v>0</v>
      </c>
      <c r="AN13" s="32">
        <v>0</v>
      </c>
      <c r="AO13" s="32">
        <v>0</v>
      </c>
      <c r="AP13" s="32">
        <v>0.19123091822580646</v>
      </c>
      <c r="AQ13" s="32">
        <v>0</v>
      </c>
      <c r="AR13" s="32">
        <v>226.84972562035483</v>
      </c>
      <c r="AS13" s="32">
        <v>0</v>
      </c>
      <c r="AT13" s="32">
        <v>0</v>
      </c>
      <c r="AU13" s="32">
        <v>0</v>
      </c>
      <c r="AV13" s="32">
        <v>510.47305840348395</v>
      </c>
      <c r="AW13" s="32">
        <v>7066.4404945602264</v>
      </c>
      <c r="AX13" s="32">
        <v>917.08427983812908</v>
      </c>
      <c r="AY13" s="32">
        <v>0</v>
      </c>
      <c r="AZ13" s="32">
        <v>287.75625756709678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79.241054418290304</v>
      </c>
      <c r="BG13" s="32">
        <v>109.03075207441938</v>
      </c>
      <c r="BH13" s="32">
        <v>229.06879289438714</v>
      </c>
      <c r="BI13" s="32">
        <v>0</v>
      </c>
      <c r="BJ13" s="32">
        <v>30.658954346193561</v>
      </c>
      <c r="BK13" s="33">
        <f>SUM(C13:BJ13)</f>
        <v>41461.880010608293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1.6697648696451612</v>
      </c>
      <c r="I14" s="35">
        <v>7.8480368914211667</v>
      </c>
      <c r="J14" s="35">
        <v>0</v>
      </c>
      <c r="K14" s="35">
        <v>0</v>
      </c>
      <c r="L14" s="35">
        <v>9.2664186935483853E-2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0.47360419280645172</v>
      </c>
      <c r="S14" s="35">
        <v>2.3701991935483873E-3</v>
      </c>
      <c r="T14" s="35">
        <v>0</v>
      </c>
      <c r="U14" s="35">
        <v>0</v>
      </c>
      <c r="V14" s="35">
        <v>7.8323393096774205E-2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1.1709872903225811E-3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2.1269903225806454E-3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3.4948556400322577</v>
      </c>
      <c r="AW14" s="35">
        <v>2.2972410797741931</v>
      </c>
      <c r="AX14" s="35">
        <v>0</v>
      </c>
      <c r="AY14" s="35">
        <v>0</v>
      </c>
      <c r="AZ14" s="35">
        <v>0.43012789270967755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5.6373343357096779</v>
      </c>
      <c r="BG14" s="35">
        <v>1.8487783586774194</v>
      </c>
      <c r="BH14" s="35">
        <v>1.0082803290000002</v>
      </c>
      <c r="BI14" s="35">
        <v>0</v>
      </c>
      <c r="BJ14" s="35">
        <v>2.6353421640322567</v>
      </c>
      <c r="BK14" s="33">
        <f>SUM(C14:BJ14)</f>
        <v>27.52002151064697</v>
      </c>
    </row>
    <row r="15" spans="1:63" ht="13.5" thickBot="1">
      <c r="A15" s="34"/>
      <c r="B15" s="31" t="s">
        <v>17</v>
      </c>
      <c r="C15" s="35">
        <v>0</v>
      </c>
      <c r="D15" s="35">
        <v>2.2350260959677422</v>
      </c>
      <c r="E15" s="35">
        <v>0</v>
      </c>
      <c r="F15" s="35">
        <v>0</v>
      </c>
      <c r="G15" s="35">
        <v>0</v>
      </c>
      <c r="H15" s="35">
        <v>166.62801206512904</v>
      </c>
      <c r="I15" s="35">
        <v>1383.790722697714</v>
      </c>
      <c r="J15" s="35">
        <v>10.672755545032258</v>
      </c>
      <c r="K15" s="35">
        <v>0</v>
      </c>
      <c r="L15" s="35">
        <v>26.419192109064518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22.496904102483871</v>
      </c>
      <c r="S15" s="35">
        <v>46.139064870419347</v>
      </c>
      <c r="T15" s="35">
        <v>90.347961751967745</v>
      </c>
      <c r="U15" s="35">
        <v>0</v>
      </c>
      <c r="V15" s="35">
        <v>27.417166152999993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0.38695300348387091</v>
      </c>
      <c r="AC15" s="35">
        <v>0.13379712519354842</v>
      </c>
      <c r="AD15" s="35">
        <v>0</v>
      </c>
      <c r="AE15" s="35">
        <v>0</v>
      </c>
      <c r="AF15" s="35">
        <v>2.736923187096774E-2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3.5363666548387095E-2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1.1513358709677417E-2</v>
      </c>
      <c r="AS15" s="35">
        <v>0</v>
      </c>
      <c r="AT15" s="35">
        <v>0</v>
      </c>
      <c r="AU15" s="35">
        <v>0</v>
      </c>
      <c r="AV15" s="35">
        <v>80.99368860638711</v>
      </c>
      <c r="AW15" s="35">
        <v>585.77713354922582</v>
      </c>
      <c r="AX15" s="35">
        <v>5.9617067763548377</v>
      </c>
      <c r="AY15" s="35">
        <v>0</v>
      </c>
      <c r="AZ15" s="35">
        <v>37.35145728164516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56.516954020999997</v>
      </c>
      <c r="BG15" s="35">
        <v>150.9381634907742</v>
      </c>
      <c r="BH15" s="35">
        <v>11.181986293870969</v>
      </c>
      <c r="BI15" s="35">
        <v>0</v>
      </c>
      <c r="BJ15" s="35">
        <v>27.896098596806457</v>
      </c>
      <c r="BK15" s="36">
        <f>SUM(C15:BJ15)</f>
        <v>2733.358990392649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2577.0125818904839</v>
      </c>
      <c r="E16" s="39">
        <f t="shared" si="0"/>
        <v>1350.2804070939678</v>
      </c>
      <c r="F16" s="39">
        <f t="shared" si="0"/>
        <v>0</v>
      </c>
      <c r="G16" s="39">
        <f t="shared" si="0"/>
        <v>0</v>
      </c>
      <c r="H16" s="39">
        <f t="shared" si="0"/>
        <v>1014.3440505086453</v>
      </c>
      <c r="I16" s="39">
        <f t="shared" si="0"/>
        <v>20793.196072433169</v>
      </c>
      <c r="J16" s="39">
        <f t="shared" si="0"/>
        <v>4334.0784856482906</v>
      </c>
      <c r="K16" s="39">
        <f t="shared" si="0"/>
        <v>0</v>
      </c>
      <c r="L16" s="39">
        <f t="shared" si="0"/>
        <v>189.10871943112895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72.111161190677421</v>
      </c>
      <c r="S16" s="39">
        <f t="shared" si="0"/>
        <v>2376.6780403724192</v>
      </c>
      <c r="T16" s="39">
        <f t="shared" si="0"/>
        <v>1020.9179616231937</v>
      </c>
      <c r="U16" s="39">
        <f t="shared" si="0"/>
        <v>0</v>
      </c>
      <c r="V16" s="39">
        <f t="shared" si="0"/>
        <v>55.734019406483867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2.8467835519354843</v>
      </c>
      <c r="AC16" s="39">
        <f t="shared" si="0"/>
        <v>5.0911874634193541</v>
      </c>
      <c r="AD16" s="39">
        <f t="shared" si="0"/>
        <v>0</v>
      </c>
      <c r="AE16" s="39">
        <f t="shared" si="0"/>
        <v>0</v>
      </c>
      <c r="AF16" s="39">
        <f t="shared" si="0"/>
        <v>0.26760948348387098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0.31667999877419356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0.19123091822580646</v>
      </c>
      <c r="AQ16" s="39">
        <f t="shared" si="0"/>
        <v>0</v>
      </c>
      <c r="AR16" s="39">
        <f t="shared" si="0"/>
        <v>226.8612389790645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594.96160264990328</v>
      </c>
      <c r="AW16" s="39">
        <f t="shared" si="0"/>
        <v>7654.5148691892264</v>
      </c>
      <c r="AX16" s="39">
        <f t="shared" si="0"/>
        <v>923.04598661448392</v>
      </c>
      <c r="AY16" s="39">
        <f t="shared" si="0"/>
        <v>0</v>
      </c>
      <c r="AZ16" s="39">
        <f t="shared" si="0"/>
        <v>325.53784274145158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141.39534277499999</v>
      </c>
      <c r="BG16" s="39">
        <f t="shared" si="0"/>
        <v>261.81769392387099</v>
      </c>
      <c r="BH16" s="39">
        <f t="shared" si="0"/>
        <v>241.25905951725812</v>
      </c>
      <c r="BI16" s="39">
        <f t="shared" si="0"/>
        <v>0</v>
      </c>
      <c r="BJ16" s="39">
        <f t="shared" si="0"/>
        <v>61.190395107032273</v>
      </c>
      <c r="BK16" s="39">
        <f t="shared" si="0"/>
        <v>44222.759022511585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26.282771893870979</v>
      </c>
      <c r="I18" s="32">
        <v>55.465831754939856</v>
      </c>
      <c r="J18" s="32">
        <v>1.9353521703870966</v>
      </c>
      <c r="K18" s="32">
        <v>48.577323786999997</v>
      </c>
      <c r="L18" s="32">
        <v>32.251993357129031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2.4286833898387092</v>
      </c>
      <c r="S18" s="32">
        <v>76.289506584290322</v>
      </c>
      <c r="T18" s="32">
        <v>0</v>
      </c>
      <c r="U18" s="32">
        <v>0</v>
      </c>
      <c r="V18" s="32">
        <v>0.14291736032258062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4.1306504096774201E-2</v>
      </c>
      <c r="AC18" s="32">
        <v>9.2483422392258081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1.0012040870967744E-2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31.448738051903231</v>
      </c>
      <c r="AW18" s="32">
        <v>144.62685574954844</v>
      </c>
      <c r="AX18" s="32">
        <v>6.732285302612901</v>
      </c>
      <c r="AY18" s="32">
        <v>0</v>
      </c>
      <c r="AZ18" s="32">
        <v>20.71643755380645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8.6977689443870965</v>
      </c>
      <c r="BG18" s="32">
        <v>35.287177557612907</v>
      </c>
      <c r="BH18" s="32">
        <v>4.050772258064515E-4</v>
      </c>
      <c r="BI18" s="32">
        <v>0</v>
      </c>
      <c r="BJ18" s="32">
        <v>2.2855811134838708</v>
      </c>
      <c r="BK18" s="33">
        <f>SUM(C18:BJ18)</f>
        <v>502.4692904325529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26.282771893870979</v>
      </c>
      <c r="I19" s="39">
        <f t="shared" si="1"/>
        <v>55.465831754939856</v>
      </c>
      <c r="J19" s="39">
        <f t="shared" si="1"/>
        <v>1.9353521703870966</v>
      </c>
      <c r="K19" s="39">
        <f t="shared" si="1"/>
        <v>48.577323786999997</v>
      </c>
      <c r="L19" s="39">
        <f t="shared" si="1"/>
        <v>32.251993357129031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2.4286833898387092</v>
      </c>
      <c r="S19" s="39">
        <f t="shared" si="1"/>
        <v>76.289506584290322</v>
      </c>
      <c r="T19" s="39">
        <f t="shared" si="1"/>
        <v>0</v>
      </c>
      <c r="U19" s="39">
        <f t="shared" si="1"/>
        <v>0</v>
      </c>
      <c r="V19" s="39">
        <f t="shared" si="1"/>
        <v>0.14291736032258062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4.1306504096774201E-2</v>
      </c>
      <c r="AC19" s="39">
        <f t="shared" si="1"/>
        <v>9.2483422392258081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1.0012040870967744E-2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31.448738051903231</v>
      </c>
      <c r="AW19" s="39">
        <f t="shared" si="1"/>
        <v>144.62685574954844</v>
      </c>
      <c r="AX19" s="39">
        <f t="shared" si="1"/>
        <v>6.732285302612901</v>
      </c>
      <c r="AY19" s="39">
        <f t="shared" si="1"/>
        <v>0</v>
      </c>
      <c r="AZ19" s="39">
        <f t="shared" si="1"/>
        <v>20.71643755380645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8.6977689443870965</v>
      </c>
      <c r="BG19" s="39">
        <f t="shared" si="1"/>
        <v>35.287177557612907</v>
      </c>
      <c r="BH19" s="39">
        <f t="shared" si="1"/>
        <v>4.050772258064515E-4</v>
      </c>
      <c r="BI19" s="39">
        <f t="shared" si="1"/>
        <v>0</v>
      </c>
      <c r="BJ19" s="39">
        <f t="shared" si="1"/>
        <v>2.2855811134838708</v>
      </c>
      <c r="BK19" s="39">
        <f t="shared" si="1"/>
        <v>502.4692904325529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1.0238945161290323</v>
      </c>
      <c r="E21" s="32">
        <v>0</v>
      </c>
      <c r="F21" s="32">
        <v>0</v>
      </c>
      <c r="G21" s="32">
        <v>0</v>
      </c>
      <c r="H21" s="32">
        <v>21.069781237064518</v>
      </c>
      <c r="I21" s="32">
        <v>3.5570095490322582</v>
      </c>
      <c r="J21" s="32">
        <v>0.25597362903225807</v>
      </c>
      <c r="K21" s="32">
        <v>0</v>
      </c>
      <c r="L21" s="32">
        <v>6.0873165654193544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10.34257999703226</v>
      </c>
      <c r="S21" s="32">
        <v>12.307212083870969</v>
      </c>
      <c r="T21" s="32">
        <v>0.15358417741935484</v>
      </c>
      <c r="U21" s="32">
        <v>0</v>
      </c>
      <c r="V21" s="32">
        <v>3.6129684539999998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7.1572200000000002E-2</v>
      </c>
      <c r="AC21" s="32">
        <v>5.1123000000000002E-2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34.973639497068184</v>
      </c>
      <c r="AW21" s="32">
        <v>18.929485306387097</v>
      </c>
      <c r="AX21" s="32">
        <v>0</v>
      </c>
      <c r="AY21" s="32">
        <v>0</v>
      </c>
      <c r="AZ21" s="32">
        <v>16.730403519774192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7.5786756764193539</v>
      </c>
      <c r="BG21" s="32">
        <v>0.29651339999999998</v>
      </c>
      <c r="BH21" s="32">
        <v>5.1123000000000002E-2</v>
      </c>
      <c r="BI21" s="32">
        <v>0</v>
      </c>
      <c r="BJ21" s="32">
        <v>0.57579999599999998</v>
      </c>
      <c r="BK21" s="33">
        <f t="shared" ref="BK21:BK134" si="2">SUM(C21:BJ21)</f>
        <v>137.66865580464881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0.95640425970967746</v>
      </c>
      <c r="I22" s="32">
        <v>71.645399632258076</v>
      </c>
      <c r="J22" s="32">
        <v>0</v>
      </c>
      <c r="K22" s="32">
        <v>0</v>
      </c>
      <c r="L22" s="32">
        <v>15.245720985225809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2.4608366903225806E-2</v>
      </c>
      <c r="S22" s="32">
        <v>0</v>
      </c>
      <c r="T22" s="32">
        <v>5.2146644516129035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1.5238664084278246</v>
      </c>
      <c r="AW22" s="32">
        <v>15.006862038709675</v>
      </c>
      <c r="AX22" s="32">
        <v>0</v>
      </c>
      <c r="AY22" s="32">
        <v>0</v>
      </c>
      <c r="AZ22" s="32">
        <v>0.52135556129032257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0.11015043680645162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110.24903214094395</v>
      </c>
    </row>
    <row r="23" spans="1:63">
      <c r="A23" s="30"/>
      <c r="B23" s="31" t="s">
        <v>27</v>
      </c>
      <c r="C23" s="32">
        <v>0</v>
      </c>
      <c r="D23" s="32">
        <v>10.187367741935484</v>
      </c>
      <c r="E23" s="32">
        <v>0</v>
      </c>
      <c r="F23" s="32">
        <v>0</v>
      </c>
      <c r="G23" s="32">
        <v>0</v>
      </c>
      <c r="H23" s="32">
        <v>0.63873778296774186</v>
      </c>
      <c r="I23" s="32">
        <v>292.88682258064517</v>
      </c>
      <c r="J23" s="32">
        <v>0</v>
      </c>
      <c r="K23" s="32">
        <v>0</v>
      </c>
      <c r="L23" s="32">
        <v>0.17327130029032256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0.13061325383870967</v>
      </c>
      <c r="S23" s="32">
        <v>5.0936838709677419</v>
      </c>
      <c r="T23" s="32">
        <v>5.0936838709677419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2.542998916573489</v>
      </c>
      <c r="AW23" s="32">
        <v>2.5157698967741937</v>
      </c>
      <c r="AX23" s="32">
        <v>0</v>
      </c>
      <c r="AY23" s="32">
        <v>0</v>
      </c>
      <c r="AZ23" s="32">
        <v>5.0926516129032262E-2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4.1418826999999998E-2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319.35529455808961</v>
      </c>
    </row>
    <row r="24" spans="1:63">
      <c r="A24" s="30"/>
      <c r="B24" s="31" t="s">
        <v>28</v>
      </c>
      <c r="C24" s="32">
        <v>0</v>
      </c>
      <c r="D24" s="32">
        <v>0.50993887096774193</v>
      </c>
      <c r="E24" s="32">
        <v>0</v>
      </c>
      <c r="F24" s="32">
        <v>0</v>
      </c>
      <c r="G24" s="32">
        <v>0</v>
      </c>
      <c r="H24" s="32">
        <v>46.171963526612906</v>
      </c>
      <c r="I24" s="32">
        <v>111.41550699041935</v>
      </c>
      <c r="J24" s="32">
        <v>0</v>
      </c>
      <c r="K24" s="32">
        <v>0</v>
      </c>
      <c r="L24" s="32">
        <v>12.193455810096772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5.513199429580645</v>
      </c>
      <c r="S24" s="32">
        <v>7.6031885661290328</v>
      </c>
      <c r="T24" s="32">
        <v>0</v>
      </c>
      <c r="U24" s="32">
        <v>0</v>
      </c>
      <c r="V24" s="32">
        <v>4.7277537673548373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1.0182083870967742E-3</v>
      </c>
      <c r="AC24" s="32">
        <v>0.10182083870967742</v>
      </c>
      <c r="AD24" s="32">
        <v>0</v>
      </c>
      <c r="AE24" s="32">
        <v>0</v>
      </c>
      <c r="AF24" s="32">
        <v>0.10182083870967742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124.51713844811283</v>
      </c>
      <c r="AW24" s="32">
        <v>36.120796974838711</v>
      </c>
      <c r="AX24" s="32">
        <v>0.5091041935483871</v>
      </c>
      <c r="AY24" s="32">
        <v>0</v>
      </c>
      <c r="AZ24" s="32">
        <v>81.262052066870979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22.90584882245161</v>
      </c>
      <c r="BG24" s="32">
        <v>8.2573698937741931</v>
      </c>
      <c r="BH24" s="32">
        <v>0.61092503225806449</v>
      </c>
      <c r="BI24" s="32">
        <v>0</v>
      </c>
      <c r="BJ24" s="32">
        <v>3.6734639614516134</v>
      </c>
      <c r="BK24" s="33">
        <f t="shared" si="2"/>
        <v>466.19636624027413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15.572852057548385</v>
      </c>
      <c r="I25" s="32">
        <v>46.76318451612903</v>
      </c>
      <c r="J25" s="32">
        <v>0</v>
      </c>
      <c r="K25" s="32">
        <v>0</v>
      </c>
      <c r="L25" s="32">
        <v>0.6226619677419355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0.13368171225806449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4.89207540021009E-2</v>
      </c>
      <c r="AW25" s="32">
        <v>3.709831741935484</v>
      </c>
      <c r="AX25" s="32">
        <v>0</v>
      </c>
      <c r="AY25" s="32">
        <v>0</v>
      </c>
      <c r="AZ25" s="32">
        <v>13.801115736000003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5.0819612903225801E-4</v>
      </c>
      <c r="BG25" s="32">
        <v>0</v>
      </c>
      <c r="BH25" s="32">
        <v>0</v>
      </c>
      <c r="BI25" s="32">
        <v>0</v>
      </c>
      <c r="BJ25" s="32">
        <v>0.25409806451612904</v>
      </c>
      <c r="BK25" s="33">
        <f t="shared" si="2"/>
        <v>80.906854746260166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19.947301198451608</v>
      </c>
      <c r="I26" s="32">
        <v>11.344852129032256</v>
      </c>
      <c r="J26" s="32">
        <v>0</v>
      </c>
      <c r="K26" s="32">
        <v>0</v>
      </c>
      <c r="L26" s="32">
        <v>2.4432172617096777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1.631150244129032</v>
      </c>
      <c r="S26" s="32">
        <v>15.214257051612904</v>
      </c>
      <c r="T26" s="32">
        <v>0</v>
      </c>
      <c r="U26" s="32">
        <v>0</v>
      </c>
      <c r="V26" s="32">
        <v>1.2596281161612903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0.18213265161290323</v>
      </c>
      <c r="AC26" s="32">
        <v>8.0947845161290319E-2</v>
      </c>
      <c r="AD26" s="32">
        <v>0</v>
      </c>
      <c r="AE26" s="32">
        <v>0</v>
      </c>
      <c r="AF26" s="32">
        <v>6.5770124193548385E-2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43.010653701922799</v>
      </c>
      <c r="AW26" s="32">
        <v>5.7591067416129027</v>
      </c>
      <c r="AX26" s="32">
        <v>0</v>
      </c>
      <c r="AY26" s="32">
        <v>0</v>
      </c>
      <c r="AZ26" s="32">
        <v>12.258111589419356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16.599762325032259</v>
      </c>
      <c r="BG26" s="32">
        <v>12.040991967741935</v>
      </c>
      <c r="BH26" s="32">
        <v>0</v>
      </c>
      <c r="BI26" s="32">
        <v>0</v>
      </c>
      <c r="BJ26" s="32">
        <v>1.0240437538709677</v>
      </c>
      <c r="BK26" s="33">
        <f t="shared" si="2"/>
        <v>142.86192670166474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5.1645068612580642</v>
      </c>
      <c r="I27" s="32">
        <v>26.311622535483874</v>
      </c>
      <c r="J27" s="32">
        <v>0</v>
      </c>
      <c r="K27" s="32">
        <v>0</v>
      </c>
      <c r="L27" s="32">
        <v>8.4807390877096758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1.1782647537741937</v>
      </c>
      <c r="S27" s="32">
        <v>4.1703361258064522</v>
      </c>
      <c r="T27" s="32">
        <v>0</v>
      </c>
      <c r="U27" s="32">
        <v>0</v>
      </c>
      <c r="V27" s="32">
        <v>1.5166563643870965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50.434029768113788</v>
      </c>
      <c r="AW27" s="32">
        <v>9.5731496837741936</v>
      </c>
      <c r="AX27" s="32">
        <v>0</v>
      </c>
      <c r="AY27" s="32">
        <v>0</v>
      </c>
      <c r="AZ27" s="32">
        <v>8.2171813721612903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6.9710629966774214</v>
      </c>
      <c r="BG27" s="32">
        <v>6.0823490322580644E-2</v>
      </c>
      <c r="BH27" s="32">
        <v>5.0686241935483871E-2</v>
      </c>
      <c r="BI27" s="32">
        <v>0</v>
      </c>
      <c r="BJ27" s="32">
        <v>1.7329174987096776</v>
      </c>
      <c r="BK27" s="33">
        <f t="shared" si="2"/>
        <v>123.86197678011379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7.4349134309354836</v>
      </c>
      <c r="I28" s="32">
        <v>11.515293011612904</v>
      </c>
      <c r="J28" s="32">
        <v>0.50880580645161289</v>
      </c>
      <c r="K28" s="32">
        <v>0</v>
      </c>
      <c r="L28" s="32">
        <v>4.2588064235161287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1.0130916073225806</v>
      </c>
      <c r="S28" s="32">
        <v>0.52915803870967737</v>
      </c>
      <c r="T28" s="32">
        <v>0</v>
      </c>
      <c r="U28" s="32">
        <v>0</v>
      </c>
      <c r="V28" s="32">
        <v>0.62288421580645159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1.0167967741935484E-2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32.220566405483581</v>
      </c>
      <c r="AW28" s="32">
        <v>15.303976243903225</v>
      </c>
      <c r="AX28" s="32">
        <v>0</v>
      </c>
      <c r="AY28" s="32">
        <v>0</v>
      </c>
      <c r="AZ28" s="32">
        <v>9.7699707572580685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7.1469140323548377</v>
      </c>
      <c r="BG28" s="32">
        <v>0.54907025806451604</v>
      </c>
      <c r="BH28" s="32">
        <v>0</v>
      </c>
      <c r="BI28" s="32">
        <v>0</v>
      </c>
      <c r="BJ28" s="32">
        <v>1.0302561385161288</v>
      </c>
      <c r="BK28" s="33">
        <f t="shared" si="2"/>
        <v>91.913874337677129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5.0853052853225806</v>
      </c>
      <c r="I29" s="32">
        <v>20.397309677419354</v>
      </c>
      <c r="J29" s="32">
        <v>0</v>
      </c>
      <c r="K29" s="32">
        <v>0</v>
      </c>
      <c r="L29" s="32">
        <v>3.3023213506129032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0.38598464887096778</v>
      </c>
      <c r="S29" s="32">
        <v>0</v>
      </c>
      <c r="T29" s="32">
        <v>2.0397309677419355</v>
      </c>
      <c r="U29" s="32">
        <v>0</v>
      </c>
      <c r="V29" s="32">
        <v>6.5337045838709668E-2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6.4935107487546206</v>
      </c>
      <c r="AW29" s="32">
        <v>5.702129332709676</v>
      </c>
      <c r="AX29" s="32">
        <v>0</v>
      </c>
      <c r="AY29" s="32">
        <v>0</v>
      </c>
      <c r="AZ29" s="32">
        <v>8.4352040000000024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0.13504481296774193</v>
      </c>
      <c r="BG29" s="32">
        <v>6.1161600000000003E-2</v>
      </c>
      <c r="BH29" s="32">
        <v>0</v>
      </c>
      <c r="BI29" s="32">
        <v>0</v>
      </c>
      <c r="BJ29" s="32">
        <v>0.20896880000000001</v>
      </c>
      <c r="BK29" s="33">
        <f t="shared" si="2"/>
        <v>52.312008270238486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2.1763219136451606</v>
      </c>
      <c r="I30" s="32">
        <v>1.5333370439354836</v>
      </c>
      <c r="J30" s="32">
        <v>0</v>
      </c>
      <c r="K30" s="32">
        <v>0</v>
      </c>
      <c r="L30" s="32">
        <v>1.586417830419355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0.69193952719354856</v>
      </c>
      <c r="S30" s="32">
        <v>1.0362732774193548</v>
      </c>
      <c r="T30" s="32">
        <v>0</v>
      </c>
      <c r="U30" s="32">
        <v>0</v>
      </c>
      <c r="V30" s="32">
        <v>0.64082251638709675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2.5382177419354838E-2</v>
      </c>
      <c r="AC30" s="32">
        <v>0</v>
      </c>
      <c r="AD30" s="32">
        <v>0</v>
      </c>
      <c r="AE30" s="32">
        <v>0</v>
      </c>
      <c r="AF30" s="32">
        <v>0.15229306451612903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19.253448112274874</v>
      </c>
      <c r="AW30" s="32">
        <v>5.6106535972258049</v>
      </c>
      <c r="AX30" s="32">
        <v>0</v>
      </c>
      <c r="AY30" s="32">
        <v>0</v>
      </c>
      <c r="AZ30" s="32">
        <v>6.5747820801935486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8.9816791099677431</v>
      </c>
      <c r="BG30" s="32">
        <v>1.6146475655161294</v>
      </c>
      <c r="BH30" s="32">
        <v>0</v>
      </c>
      <c r="BI30" s="32">
        <v>0</v>
      </c>
      <c r="BJ30" s="32">
        <v>2.4788328362258065</v>
      </c>
      <c r="BK30" s="33">
        <f t="shared" si="2"/>
        <v>52.35683065233939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8.2762399339354857</v>
      </c>
      <c r="I31" s="32">
        <v>85.900484677419357</v>
      </c>
      <c r="J31" s="32">
        <v>0</v>
      </c>
      <c r="K31" s="32">
        <v>0</v>
      </c>
      <c r="L31" s="32">
        <v>1.106379521903226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0.40334993161290328</v>
      </c>
      <c r="S31" s="32">
        <v>0</v>
      </c>
      <c r="T31" s="32">
        <v>0</v>
      </c>
      <c r="U31" s="32">
        <v>0</v>
      </c>
      <c r="V31" s="32">
        <v>0.58529296999999991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1.1213116129032259</v>
      </c>
      <c r="AC31" s="32">
        <v>4.0774967741935488E-2</v>
      </c>
      <c r="AD31" s="32">
        <v>0</v>
      </c>
      <c r="AE31" s="32">
        <v>0</v>
      </c>
      <c r="AF31" s="32">
        <v>3.058122580645161E-2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0.34658722580645163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5.5042127690126206</v>
      </c>
      <c r="AW31" s="32">
        <v>3.3354428722580649</v>
      </c>
      <c r="AX31" s="32">
        <v>0</v>
      </c>
      <c r="AY31" s="32">
        <v>0</v>
      </c>
      <c r="AZ31" s="32">
        <v>1.4262783327096775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1.6092113540645161</v>
      </c>
      <c r="BG31" s="32">
        <v>0.50968709677419355</v>
      </c>
      <c r="BH31" s="32">
        <v>0</v>
      </c>
      <c r="BI31" s="32">
        <v>0</v>
      </c>
      <c r="BJ31" s="32">
        <v>0.72985153477419351</v>
      </c>
      <c r="BK31" s="33">
        <f t="shared" si="2"/>
        <v>110.92568602672232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256.22487144893552</v>
      </c>
      <c r="I32" s="32">
        <v>47.969885419354839</v>
      </c>
      <c r="J32" s="32">
        <v>0</v>
      </c>
      <c r="K32" s="32">
        <v>0</v>
      </c>
      <c r="L32" s="32">
        <v>1.0887215483870967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0.23578997825806455</v>
      </c>
      <c r="S32" s="32">
        <v>0</v>
      </c>
      <c r="T32" s="32">
        <v>0</v>
      </c>
      <c r="U32" s="32">
        <v>0</v>
      </c>
      <c r="V32" s="32">
        <v>1.0174967741935483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1.5296043196193578</v>
      </c>
      <c r="AW32" s="32">
        <v>2.034016129032258</v>
      </c>
      <c r="AX32" s="32">
        <v>0</v>
      </c>
      <c r="AY32" s="32">
        <v>0</v>
      </c>
      <c r="AZ32" s="32">
        <v>1.2308454778064515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0.14478821416129029</v>
      </c>
      <c r="BG32" s="32">
        <v>2.5425201612903225</v>
      </c>
      <c r="BH32" s="32">
        <v>0</v>
      </c>
      <c r="BI32" s="32">
        <v>0</v>
      </c>
      <c r="BJ32" s="32">
        <v>0.1017008064516129</v>
      </c>
      <c r="BK32" s="33">
        <f t="shared" si="2"/>
        <v>314.12024027749032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7.6423728290645156</v>
      </c>
      <c r="I33" s="32">
        <v>165.39098557383872</v>
      </c>
      <c r="J33" s="32">
        <v>0.50819306451612911</v>
      </c>
      <c r="K33" s="32">
        <v>0</v>
      </c>
      <c r="L33" s="32">
        <v>2.9918372179677415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0.98978105264516114</v>
      </c>
      <c r="S33" s="32">
        <v>7.9278118064516132</v>
      </c>
      <c r="T33" s="32">
        <v>2.0327722580645164</v>
      </c>
      <c r="U33" s="32">
        <v>0</v>
      </c>
      <c r="V33" s="32">
        <v>0.31689903112903223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1.6712462403225807</v>
      </c>
      <c r="AC33" s="32">
        <v>0</v>
      </c>
      <c r="AD33" s="32">
        <v>0</v>
      </c>
      <c r="AE33" s="32">
        <v>0</v>
      </c>
      <c r="AF33" s="32">
        <v>0.10159551612903225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6.0957309677419358E-2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10.012470665533339</v>
      </c>
      <c r="AW33" s="32">
        <v>4.866425222580645</v>
      </c>
      <c r="AX33" s="32">
        <v>0</v>
      </c>
      <c r="AY33" s="32">
        <v>0</v>
      </c>
      <c r="AZ33" s="32">
        <v>4.1376097468064517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4.1520701671290317</v>
      </c>
      <c r="BG33" s="32">
        <v>30.897900824967753</v>
      </c>
      <c r="BH33" s="32">
        <v>0</v>
      </c>
      <c r="BI33" s="32">
        <v>0</v>
      </c>
      <c r="BJ33" s="32">
        <v>1.6417321577741935</v>
      </c>
      <c r="BK33" s="33">
        <f t="shared" si="2"/>
        <v>245.34266068459783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18.204250843516132</v>
      </c>
      <c r="I34" s="32">
        <v>69.079891003225796</v>
      </c>
      <c r="J34" s="32">
        <v>0.50445370967741932</v>
      </c>
      <c r="K34" s="32">
        <v>0</v>
      </c>
      <c r="L34" s="32">
        <v>22.311540876580647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4.4193674953548383</v>
      </c>
      <c r="S34" s="32">
        <v>0.45400833870967738</v>
      </c>
      <c r="T34" s="32">
        <v>0</v>
      </c>
      <c r="U34" s="32">
        <v>0</v>
      </c>
      <c r="V34" s="32">
        <v>4.6964909755483868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4.033967741935484E-2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55.397182479736614</v>
      </c>
      <c r="AW34" s="32">
        <v>39.589909780387096</v>
      </c>
      <c r="AX34" s="32">
        <v>0</v>
      </c>
      <c r="AY34" s="32">
        <v>0</v>
      </c>
      <c r="AZ34" s="32">
        <v>35.423625039709677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19.903264624548392</v>
      </c>
      <c r="BG34" s="32">
        <v>7.3779051315806461</v>
      </c>
      <c r="BH34" s="32">
        <v>0.819475291064516</v>
      </c>
      <c r="BI34" s="32">
        <v>0</v>
      </c>
      <c r="BJ34" s="32">
        <v>3.4443787932258063</v>
      </c>
      <c r="BK34" s="33">
        <f t="shared" si="2"/>
        <v>281.66608406028496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8.402565362451611</v>
      </c>
      <c r="I35" s="32">
        <v>105.1366706453871</v>
      </c>
      <c r="J35" s="32">
        <v>0</v>
      </c>
      <c r="K35" s="32">
        <v>0</v>
      </c>
      <c r="L35" s="32">
        <v>5.4460378731935482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2.5294729137096783</v>
      </c>
      <c r="S35" s="32">
        <v>0</v>
      </c>
      <c r="T35" s="32">
        <v>1.0107783870967741</v>
      </c>
      <c r="U35" s="32">
        <v>0</v>
      </c>
      <c r="V35" s="32">
        <v>0.39117123580645169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0.20209006451612904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12.565913169067839</v>
      </c>
      <c r="AW35" s="32">
        <v>6.0627019354838705</v>
      </c>
      <c r="AX35" s="32">
        <v>0</v>
      </c>
      <c r="AY35" s="32">
        <v>0</v>
      </c>
      <c r="AZ35" s="32">
        <v>12.289558921580646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2.8038911919354841</v>
      </c>
      <c r="BG35" s="32">
        <v>0</v>
      </c>
      <c r="BH35" s="32">
        <v>0</v>
      </c>
      <c r="BI35" s="32">
        <v>0</v>
      </c>
      <c r="BJ35" s="32">
        <v>0.1875765409677419</v>
      </c>
      <c r="BK35" s="33">
        <f t="shared" si="2"/>
        <v>157.02842824119685</v>
      </c>
    </row>
    <row r="36" spans="1:63">
      <c r="A36" s="30"/>
      <c r="B36" s="31" t="s">
        <v>40</v>
      </c>
      <c r="C36" s="32">
        <v>0</v>
      </c>
      <c r="D36" s="32">
        <v>1.2168692870967741</v>
      </c>
      <c r="E36" s="32">
        <v>0</v>
      </c>
      <c r="F36" s="32">
        <v>0</v>
      </c>
      <c r="G36" s="32">
        <v>0</v>
      </c>
      <c r="H36" s="32">
        <v>15.209561948580646</v>
      </c>
      <c r="I36" s="32">
        <v>46.311430306451612</v>
      </c>
      <c r="J36" s="32">
        <v>0.50283854838709674</v>
      </c>
      <c r="K36" s="32">
        <v>0</v>
      </c>
      <c r="L36" s="32">
        <v>3.4626290667096775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4.7108929722903223</v>
      </c>
      <c r="S36" s="32">
        <v>2.011354193548387E-2</v>
      </c>
      <c r="T36" s="32">
        <v>0</v>
      </c>
      <c r="U36" s="32">
        <v>0</v>
      </c>
      <c r="V36" s="32">
        <v>3.7638800133225812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0.10054038709677419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5.0270193548387103E-3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47.143045833346456</v>
      </c>
      <c r="AW36" s="32">
        <v>17.247471779548384</v>
      </c>
      <c r="AX36" s="32">
        <v>0</v>
      </c>
      <c r="AY36" s="32">
        <v>0</v>
      </c>
      <c r="AZ36" s="32">
        <v>19.361006648709679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28.707401591161297</v>
      </c>
      <c r="BG36" s="32">
        <v>0.9067737512258065</v>
      </c>
      <c r="BH36" s="32">
        <v>5.0270193548387097E-2</v>
      </c>
      <c r="BI36" s="32">
        <v>0</v>
      </c>
      <c r="BJ36" s="32">
        <v>3.2528617059354832</v>
      </c>
      <c r="BK36" s="33">
        <f t="shared" si="2"/>
        <v>191.97261459470133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0.54312156290322555</v>
      </c>
      <c r="I37" s="32">
        <v>96.438179251612908</v>
      </c>
      <c r="J37" s="32">
        <v>0</v>
      </c>
      <c r="K37" s="32">
        <v>0</v>
      </c>
      <c r="L37" s="32">
        <v>9.0941283870967754E-2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1.1115045806451614E-2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2.209262955483871</v>
      </c>
      <c r="AW37" s="32">
        <v>4.0407187096774191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2.5254491935483873E-3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103.33586425854837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1.52143637516129</v>
      </c>
      <c r="I38" s="32">
        <v>38.282732258064513</v>
      </c>
      <c r="J38" s="32">
        <v>0</v>
      </c>
      <c r="K38" s="32">
        <v>0</v>
      </c>
      <c r="L38" s="32">
        <v>0.2140810685483871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1.3247840258064516E-2</v>
      </c>
      <c r="S38" s="32">
        <v>0</v>
      </c>
      <c r="T38" s="32">
        <v>0</v>
      </c>
      <c r="U38" s="32">
        <v>0</v>
      </c>
      <c r="V38" s="32">
        <v>0.20148806451612905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0.42399861245382442</v>
      </c>
      <c r="AW38" s="32">
        <v>0</v>
      </c>
      <c r="AX38" s="32">
        <v>0</v>
      </c>
      <c r="AY38" s="32">
        <v>0</v>
      </c>
      <c r="AZ38" s="32">
        <v>3.8325689225806453E-2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0.17626146774193546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40.87157137596995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5.1731813708064509</v>
      </c>
      <c r="I39" s="32">
        <v>10.268617049548386</v>
      </c>
      <c r="J39" s="32">
        <v>0.29048193548387097</v>
      </c>
      <c r="K39" s="32">
        <v>0</v>
      </c>
      <c r="L39" s="32">
        <v>2.9408826276451618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1.3651233027419356</v>
      </c>
      <c r="S39" s="32">
        <v>2.0653265612903224</v>
      </c>
      <c r="T39" s="32">
        <v>0</v>
      </c>
      <c r="U39" s="32">
        <v>0</v>
      </c>
      <c r="V39" s="32">
        <v>0.15082337458064515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1.6121174516129034E-2</v>
      </c>
      <c r="AC39" s="32">
        <v>0</v>
      </c>
      <c r="AD39" s="32">
        <v>0</v>
      </c>
      <c r="AE39" s="32">
        <v>0</v>
      </c>
      <c r="AF39" s="32">
        <v>6.0999038709677419E-2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13.105591350948036</v>
      </c>
      <c r="AW39" s="32">
        <v>8.0399350090000006</v>
      </c>
      <c r="AX39" s="32">
        <v>0.29047161290322582</v>
      </c>
      <c r="AY39" s="32">
        <v>0</v>
      </c>
      <c r="AZ39" s="32">
        <v>4.106155582161291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7.8489770518064503</v>
      </c>
      <c r="BG39" s="32">
        <v>0.25396384177419357</v>
      </c>
      <c r="BH39" s="32">
        <v>8.7141483870967748E-2</v>
      </c>
      <c r="BI39" s="32">
        <v>0</v>
      </c>
      <c r="BJ39" s="32">
        <v>0.75994071648387096</v>
      </c>
      <c r="BK39" s="33">
        <f t="shared" si="2"/>
        <v>56.823733084270614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0.90347531612903231</v>
      </c>
      <c r="I40" s="32">
        <v>69.713225806451618</v>
      </c>
      <c r="J40" s="32">
        <v>0</v>
      </c>
      <c r="K40" s="32">
        <v>0</v>
      </c>
      <c r="L40" s="32">
        <v>0.11246880261290322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1.2046826451612904E-3</v>
      </c>
      <c r="S40" s="32">
        <v>0</v>
      </c>
      <c r="T40" s="32">
        <v>1.9364516129032259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0.48684991551416623</v>
      </c>
      <c r="AW40" s="32">
        <v>0.1161838064516129</v>
      </c>
      <c r="AX40" s="32">
        <v>0</v>
      </c>
      <c r="AY40" s="32">
        <v>0</v>
      </c>
      <c r="AZ40" s="32">
        <v>2.9436260245806452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7.5213433870967737E-3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76.221007310675489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0.23324234841935484</v>
      </c>
      <c r="I41" s="32">
        <v>3.033300793548387E-2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0.10246540390322581</v>
      </c>
      <c r="S41" s="32">
        <v>0</v>
      </c>
      <c r="T41" s="32">
        <v>0</v>
      </c>
      <c r="U41" s="32">
        <v>0</v>
      </c>
      <c r="V41" s="32">
        <v>2.5086290322580646E-5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0.12000415022580645</v>
      </c>
      <c r="AC41" s="32">
        <v>0</v>
      </c>
      <c r="AD41" s="32">
        <v>0</v>
      </c>
      <c r="AE41" s="32">
        <v>0</v>
      </c>
      <c r="AF41" s="32">
        <v>0.16083627999999997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1.2300641467193918</v>
      </c>
      <c r="AW41" s="32">
        <v>0.73102991148387086</v>
      </c>
      <c r="AX41" s="32">
        <v>0</v>
      </c>
      <c r="AY41" s="32">
        <v>0</v>
      </c>
      <c r="AZ41" s="32">
        <v>2.2593245616129032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1.2342865778709677</v>
      </c>
      <c r="BG41" s="32">
        <v>0.38360658874193537</v>
      </c>
      <c r="BH41" s="32">
        <v>0</v>
      </c>
      <c r="BI41" s="32">
        <v>0</v>
      </c>
      <c r="BJ41" s="32">
        <v>0.35463228322580648</v>
      </c>
      <c r="BK41" s="33">
        <f t="shared" si="2"/>
        <v>6.8398503464290696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0.3656043143548387</v>
      </c>
      <c r="I42" s="32">
        <v>0</v>
      </c>
      <c r="J42" s="32">
        <v>0</v>
      </c>
      <c r="K42" s="32">
        <v>0</v>
      </c>
      <c r="L42" s="32">
        <v>0.12434072529032258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0.2303550299677419</v>
      </c>
      <c r="S42" s="32">
        <v>0</v>
      </c>
      <c r="T42" s="32">
        <v>0</v>
      </c>
      <c r="U42" s="32">
        <v>0</v>
      </c>
      <c r="V42" s="32">
        <v>7.9468078354838712E-2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0.1100929477096774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0.95957295881252325</v>
      </c>
      <c r="AW42" s="32">
        <v>0.75002522961290308</v>
      </c>
      <c r="AX42" s="32">
        <v>0</v>
      </c>
      <c r="AY42" s="32">
        <v>0</v>
      </c>
      <c r="AZ42" s="32">
        <v>1.0021293007741934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0.82985566238709674</v>
      </c>
      <c r="BG42" s="32">
        <v>7.4212415709677418E-2</v>
      </c>
      <c r="BH42" s="32">
        <v>0</v>
      </c>
      <c r="BI42" s="32">
        <v>0</v>
      </c>
      <c r="BJ42" s="32">
        <v>0.25477224670967735</v>
      </c>
      <c r="BK42" s="33">
        <f t="shared" si="2"/>
        <v>4.78042890968349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0.24818703596774194</v>
      </c>
      <c r="I43" s="32">
        <v>0.39868880248387095</v>
      </c>
      <c r="J43" s="32">
        <v>0</v>
      </c>
      <c r="K43" s="32">
        <v>0</v>
      </c>
      <c r="L43" s="32">
        <v>1.0838428432903224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0.25974895645161294</v>
      </c>
      <c r="S43" s="32">
        <v>0.14624266083870974</v>
      </c>
      <c r="T43" s="32">
        <v>0</v>
      </c>
      <c r="U43" s="32">
        <v>0</v>
      </c>
      <c r="V43" s="32">
        <v>6.1390736141935491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1.4468702612903228E-2</v>
      </c>
      <c r="AC43" s="32">
        <v>0</v>
      </c>
      <c r="AD43" s="32">
        <v>0</v>
      </c>
      <c r="AE43" s="32">
        <v>0</v>
      </c>
      <c r="AF43" s="32">
        <v>8.2233866354838703E-2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5.494285943763626</v>
      </c>
      <c r="AW43" s="32">
        <v>2.614534307161291</v>
      </c>
      <c r="AX43" s="32">
        <v>0</v>
      </c>
      <c r="AY43" s="32">
        <v>0</v>
      </c>
      <c r="AZ43" s="32">
        <v>7.2343945258709681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2.9037556532903221</v>
      </c>
      <c r="BG43" s="32">
        <v>0.49602736312903223</v>
      </c>
      <c r="BH43" s="32">
        <v>0</v>
      </c>
      <c r="BI43" s="32">
        <v>0</v>
      </c>
      <c r="BJ43" s="32">
        <v>4.0326874661290324</v>
      </c>
      <c r="BK43" s="33">
        <f t="shared" si="2"/>
        <v>31.148171741537819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0.18247679248387097</v>
      </c>
      <c r="I44" s="32">
        <v>4.5108584734838706</v>
      </c>
      <c r="J44" s="32">
        <v>0</v>
      </c>
      <c r="K44" s="32">
        <v>0</v>
      </c>
      <c r="L44" s="32">
        <v>3.801170780645162E-2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9.8974487580645171E-2</v>
      </c>
      <c r="S44" s="32">
        <v>0</v>
      </c>
      <c r="T44" s="32">
        <v>0</v>
      </c>
      <c r="U44" s="32">
        <v>0</v>
      </c>
      <c r="V44" s="32">
        <v>0.31355084483870971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9.4714188387096804E-3</v>
      </c>
      <c r="AC44" s="32">
        <v>0</v>
      </c>
      <c r="AD44" s="32">
        <v>0</v>
      </c>
      <c r="AE44" s="32">
        <v>0</v>
      </c>
      <c r="AF44" s="32">
        <v>4.5159999915483882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1.9563393005717891</v>
      </c>
      <c r="AW44" s="32">
        <v>0.56828506258064504</v>
      </c>
      <c r="AX44" s="32">
        <v>0</v>
      </c>
      <c r="AY44" s="32">
        <v>0</v>
      </c>
      <c r="AZ44" s="32">
        <v>5.1988131278709684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0.932819854967742</v>
      </c>
      <c r="BG44" s="32">
        <v>1.6081862645161288E-2</v>
      </c>
      <c r="BH44" s="32">
        <v>0</v>
      </c>
      <c r="BI44" s="32">
        <v>0</v>
      </c>
      <c r="BJ44" s="32">
        <v>0.38134174287096773</v>
      </c>
      <c r="BK44" s="33">
        <f t="shared" si="2"/>
        <v>18.72302466808792</v>
      </c>
    </row>
    <row r="45" spans="1:63">
      <c r="A45" s="30"/>
      <c r="B45" s="31" t="s">
        <v>49</v>
      </c>
      <c r="C45" s="32">
        <v>0</v>
      </c>
      <c r="D45" s="32">
        <v>14.450456345354837</v>
      </c>
      <c r="E45" s="32">
        <v>0</v>
      </c>
      <c r="F45" s="32">
        <v>0</v>
      </c>
      <c r="G45" s="32">
        <v>0</v>
      </c>
      <c r="H45" s="32">
        <v>0.21426948929032258</v>
      </c>
      <c r="I45" s="32">
        <v>123.67787296399999</v>
      </c>
      <c r="J45" s="32">
        <v>2.0966573431290323</v>
      </c>
      <c r="K45" s="32">
        <v>0</v>
      </c>
      <c r="L45" s="32">
        <v>0.33023488141935486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0.96273564758064523</v>
      </c>
      <c r="S45" s="32">
        <v>0.97866632948387089</v>
      </c>
      <c r="T45" s="32">
        <v>26.443475861903224</v>
      </c>
      <c r="U45" s="32">
        <v>0</v>
      </c>
      <c r="V45" s="32">
        <v>1.087246444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1.4356386419354836E-2</v>
      </c>
      <c r="AC45" s="32">
        <v>0</v>
      </c>
      <c r="AD45" s="32">
        <v>0</v>
      </c>
      <c r="AE45" s="32">
        <v>0</v>
      </c>
      <c r="AF45" s="32">
        <v>0.38902934554838703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1.2535085690739309</v>
      </c>
      <c r="AW45" s="32">
        <v>24.125000890096775</v>
      </c>
      <c r="AX45" s="32">
        <v>2.0371144430967743</v>
      </c>
      <c r="AY45" s="32">
        <v>0</v>
      </c>
      <c r="AZ45" s="32">
        <v>8.5579461478064509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3.2139760040967738</v>
      </c>
      <c r="BG45" s="32">
        <v>15.812299120064518</v>
      </c>
      <c r="BH45" s="32">
        <v>4.0480759945161289</v>
      </c>
      <c r="BI45" s="32">
        <v>0</v>
      </c>
      <c r="BJ45" s="32">
        <v>5.0937159767096771</v>
      </c>
      <c r="BK45" s="33">
        <f t="shared" si="2"/>
        <v>234.78663818359007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1.1569400129032254E-2</v>
      </c>
      <c r="I46" s="32">
        <v>0</v>
      </c>
      <c r="J46" s="32">
        <v>0</v>
      </c>
      <c r="K46" s="32">
        <v>0</v>
      </c>
      <c r="L46" s="32">
        <v>0.14539464119354839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8.6006858064516124E-3</v>
      </c>
      <c r="S46" s="32">
        <v>0</v>
      </c>
      <c r="T46" s="32">
        <v>0.37802606848387094</v>
      </c>
      <c r="U46" s="32">
        <v>0</v>
      </c>
      <c r="V46" s="32">
        <v>0.16593309080645163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4.8413923387096783E-2</v>
      </c>
      <c r="AC46" s="32">
        <v>0</v>
      </c>
      <c r="AD46" s="32">
        <v>0</v>
      </c>
      <c r="AE46" s="32">
        <v>0</v>
      </c>
      <c r="AF46" s="32">
        <v>0.38878251561290322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3.0703908040846559</v>
      </c>
      <c r="AW46" s="32">
        <v>2.9841159364193546</v>
      </c>
      <c r="AX46" s="32">
        <v>0</v>
      </c>
      <c r="AY46" s="32">
        <v>0</v>
      </c>
      <c r="AZ46" s="32">
        <v>3.6008944719677416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0.85159341238709674</v>
      </c>
      <c r="BG46" s="32">
        <v>0</v>
      </c>
      <c r="BH46" s="32">
        <v>0</v>
      </c>
      <c r="BI46" s="32">
        <v>0</v>
      </c>
      <c r="BJ46" s="32">
        <v>0.20394859822580641</v>
      </c>
      <c r="BK46" s="33">
        <f t="shared" si="2"/>
        <v>11.857663548504011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6.3573373516129017E-2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3.7740198967741945E-2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6.8860676129032239E-2</v>
      </c>
      <c r="AC47" s="32">
        <v>0</v>
      </c>
      <c r="AD47" s="32">
        <v>0</v>
      </c>
      <c r="AE47" s="32">
        <v>0</v>
      </c>
      <c r="AF47" s="32">
        <v>0.80228194287096766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1.2553074878322656</v>
      </c>
      <c r="AW47" s="32">
        <v>1.1921845069999999</v>
      </c>
      <c r="AX47" s="32">
        <v>0</v>
      </c>
      <c r="AY47" s="32">
        <v>0</v>
      </c>
      <c r="AZ47" s="32">
        <v>1.5870365292580646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1.2183075622258066</v>
      </c>
      <c r="BG47" s="32">
        <v>0.13122384164516129</v>
      </c>
      <c r="BH47" s="32">
        <v>0</v>
      </c>
      <c r="BI47" s="32">
        <v>0</v>
      </c>
      <c r="BJ47" s="32">
        <v>0.63368378283870985</v>
      </c>
      <c r="BK47" s="33">
        <f t="shared" si="2"/>
        <v>6.9901999022838783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1.7365233129032261E-2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8.2565031612903215E-3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4.1742532387096784E-2</v>
      </c>
      <c r="AC48" s="32">
        <v>0</v>
      </c>
      <c r="AD48" s="32">
        <v>0</v>
      </c>
      <c r="AE48" s="32">
        <v>0</v>
      </c>
      <c r="AF48" s="32">
        <v>7.5642915225806434E-2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0.42477932737939761</v>
      </c>
      <c r="AW48" s="32">
        <v>0</v>
      </c>
      <c r="AX48" s="32">
        <v>0</v>
      </c>
      <c r="AY48" s="32">
        <v>0</v>
      </c>
      <c r="AZ48" s="32">
        <v>7.5706621193548401E-2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0.18203031635483868</v>
      </c>
      <c r="BG48" s="32">
        <v>0</v>
      </c>
      <c r="BH48" s="32">
        <v>0</v>
      </c>
      <c r="BI48" s="32">
        <v>0</v>
      </c>
      <c r="BJ48" s="32">
        <v>0</v>
      </c>
      <c r="BK48" s="33">
        <f t="shared" si="2"/>
        <v>0.82552344883101059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0.12326678277419353</v>
      </c>
      <c r="I49" s="32">
        <v>0</v>
      </c>
      <c r="J49" s="32">
        <v>0</v>
      </c>
      <c r="K49" s="32">
        <v>0</v>
      </c>
      <c r="L49" s="32">
        <v>1.9786338806451611E-2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1.8215088032258065E-2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1.0027953258064519E-2</v>
      </c>
      <c r="AC49" s="32">
        <v>0</v>
      </c>
      <c r="AD49" s="32">
        <v>0</v>
      </c>
      <c r="AE49" s="32">
        <v>0</v>
      </c>
      <c r="AF49" s="32">
        <v>0.51039402564516112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1.7927348387096773E-3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0.82213758446061946</v>
      </c>
      <c r="AW49" s="32">
        <v>0.48583426448387107</v>
      </c>
      <c r="AX49" s="32">
        <v>0</v>
      </c>
      <c r="AY49" s="32">
        <v>0</v>
      </c>
      <c r="AZ49" s="32">
        <v>0.59988579377419349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1.1372206379677421</v>
      </c>
      <c r="BG49" s="32">
        <v>7.0252647193548401E-2</v>
      </c>
      <c r="BH49" s="32">
        <v>0</v>
      </c>
      <c r="BI49" s="32">
        <v>0</v>
      </c>
      <c r="BJ49" s="32">
        <v>0.2855268022258064</v>
      </c>
      <c r="BK49" s="33">
        <f t="shared" si="2"/>
        <v>4.0843406534606199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3.489597677419356E-3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0.19383069927301644</v>
      </c>
      <c r="AW50" s="32">
        <v>0</v>
      </c>
      <c r="AX50" s="32">
        <v>0</v>
      </c>
      <c r="AY50" s="32">
        <v>0</v>
      </c>
      <c r="AZ50" s="32">
        <v>0.1685171813548387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0.1541718796774193</v>
      </c>
      <c r="BG50" s="32">
        <v>0.29923759377419351</v>
      </c>
      <c r="BH50" s="32">
        <v>0</v>
      </c>
      <c r="BI50" s="32">
        <v>0</v>
      </c>
      <c r="BJ50" s="32">
        <v>4.2897608580645147E-2</v>
      </c>
      <c r="BK50" s="33">
        <f t="shared" si="2"/>
        <v>0.8621445603375324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0.1790439712903226</v>
      </c>
      <c r="I51" s="32">
        <v>0</v>
      </c>
      <c r="J51" s="32">
        <v>0</v>
      </c>
      <c r="K51" s="32">
        <v>0</v>
      </c>
      <c r="L51" s="32">
        <v>0.7912346864193549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9.4632464483870957E-2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3.6031048096774196E-2</v>
      </c>
      <c r="AC51" s="32">
        <v>0</v>
      </c>
      <c r="AD51" s="32">
        <v>0</v>
      </c>
      <c r="AE51" s="32">
        <v>0</v>
      </c>
      <c r="AF51" s="32">
        <v>0.21816866667741933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2.0105132612903226E-2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1.1111683420427563</v>
      </c>
      <c r="AW51" s="32">
        <v>4.6350222230322586</v>
      </c>
      <c r="AX51" s="32">
        <v>0</v>
      </c>
      <c r="AY51" s="32">
        <v>0</v>
      </c>
      <c r="AZ51" s="32">
        <v>2.3460457578387102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1.0793520773225806</v>
      </c>
      <c r="BG51" s="32">
        <v>0</v>
      </c>
      <c r="BH51" s="32">
        <v>0</v>
      </c>
      <c r="BI51" s="32">
        <v>0</v>
      </c>
      <c r="BJ51" s="32">
        <v>0.80569307854838712</v>
      </c>
      <c r="BK51" s="33">
        <f t="shared" si="2"/>
        <v>11.316497448365338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0.63181366093548397</v>
      </c>
      <c r="I52" s="32">
        <v>136.51519708012904</v>
      </c>
      <c r="J52" s="32">
        <v>11.490919627709678</v>
      </c>
      <c r="K52" s="32">
        <v>0</v>
      </c>
      <c r="L52" s="32">
        <v>0.89042566738709694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0.45328444009677427</v>
      </c>
      <c r="S52" s="32">
        <v>0.97342248938709663</v>
      </c>
      <c r="T52" s="32">
        <v>0.76978440267741943</v>
      </c>
      <c r="U52" s="32">
        <v>0</v>
      </c>
      <c r="V52" s="32">
        <v>6.7073925258064507E-2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5.0520468903225806E-2</v>
      </c>
      <c r="AC52" s="32">
        <v>0</v>
      </c>
      <c r="AD52" s="32">
        <v>0</v>
      </c>
      <c r="AE52" s="32">
        <v>0</v>
      </c>
      <c r="AF52" s="32">
        <v>5.7475919645161286E-2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1.4780860593850988</v>
      </c>
      <c r="AW52" s="32">
        <v>63.685437496483885</v>
      </c>
      <c r="AX52" s="32">
        <v>0</v>
      </c>
      <c r="AY52" s="32">
        <v>0</v>
      </c>
      <c r="AZ52" s="32">
        <v>0.97543876822580644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1.1107553676129034</v>
      </c>
      <c r="BG52" s="32">
        <v>0</v>
      </c>
      <c r="BH52" s="32">
        <v>0</v>
      </c>
      <c r="BI52" s="32">
        <v>0</v>
      </c>
      <c r="BJ52" s="32">
        <v>0.73393914548387085</v>
      </c>
      <c r="BK52" s="33">
        <f t="shared" si="2"/>
        <v>219.8835745193206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13.226702439064512</v>
      </c>
      <c r="I53" s="32">
        <v>137.95334600364518</v>
      </c>
      <c r="J53" s="32">
        <v>4.1043168358064515</v>
      </c>
      <c r="K53" s="32">
        <v>0</v>
      </c>
      <c r="L53" s="32">
        <v>0.59354904558064514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2.1462785682580647</v>
      </c>
      <c r="S53" s="32">
        <v>1.7408317268387099</v>
      </c>
      <c r="T53" s="32">
        <v>81.440326014225803</v>
      </c>
      <c r="U53" s="32">
        <v>0</v>
      </c>
      <c r="V53" s="32">
        <v>3.1373972145483866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3.7069941612903223E-2</v>
      </c>
      <c r="AC53" s="32">
        <v>1.5234222580645161E-2</v>
      </c>
      <c r="AD53" s="32">
        <v>0</v>
      </c>
      <c r="AE53" s="32">
        <v>0</v>
      </c>
      <c r="AF53" s="32">
        <v>0.2073166303870968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3.2318914472066798</v>
      </c>
      <c r="AW53" s="32">
        <v>27.715165106935476</v>
      </c>
      <c r="AX53" s="32">
        <v>0</v>
      </c>
      <c r="AY53" s="32">
        <v>0</v>
      </c>
      <c r="AZ53" s="32">
        <v>13.012109379741934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3.9218351767419359</v>
      </c>
      <c r="BG53" s="32">
        <v>28.294140206870971</v>
      </c>
      <c r="BH53" s="32">
        <v>4.0841101890645151</v>
      </c>
      <c r="BI53" s="32">
        <v>0</v>
      </c>
      <c r="BJ53" s="32">
        <v>0.60042840112903229</v>
      </c>
      <c r="BK53" s="33">
        <f t="shared" si="2"/>
        <v>325.46204855023899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0.20515179312903223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5.5742649677419376E-3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1.0066567741935484E-2</v>
      </c>
      <c r="AC54" s="32">
        <v>0</v>
      </c>
      <c r="AD54" s="32">
        <v>0</v>
      </c>
      <c r="AE54" s="32">
        <v>0</v>
      </c>
      <c r="AF54" s="32">
        <v>0.25661586074193554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0.8358155708161098</v>
      </c>
      <c r="AW54" s="32">
        <v>0.24550889687096772</v>
      </c>
      <c r="AX54" s="32">
        <v>0</v>
      </c>
      <c r="AY54" s="32">
        <v>0</v>
      </c>
      <c r="AZ54" s="32">
        <v>2.9262753106774189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0.83193033016129003</v>
      </c>
      <c r="BG54" s="32">
        <v>1.6779109967741932E-2</v>
      </c>
      <c r="BH54" s="32">
        <v>0</v>
      </c>
      <c r="BI54" s="32">
        <v>0</v>
      </c>
      <c r="BJ54" s="32">
        <v>0.15096816070967745</v>
      </c>
      <c r="BK54" s="33">
        <f t="shared" si="2"/>
        <v>5.4846858657838515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1.1228831533225807</v>
      </c>
      <c r="I55" s="32">
        <v>0</v>
      </c>
      <c r="J55" s="32">
        <v>0</v>
      </c>
      <c r="K55" s="32">
        <v>0</v>
      </c>
      <c r="L55" s="32">
        <v>30.979574632290319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0.73051798929032263</v>
      </c>
      <c r="S55" s="32">
        <v>0.6098086451612903</v>
      </c>
      <c r="T55" s="32">
        <v>0</v>
      </c>
      <c r="U55" s="32">
        <v>0</v>
      </c>
      <c r="V55" s="32">
        <v>3.1530176168064523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0.14967584583870966</v>
      </c>
      <c r="AC55" s="32">
        <v>0</v>
      </c>
      <c r="AD55" s="32">
        <v>0</v>
      </c>
      <c r="AE55" s="32">
        <v>0</v>
      </c>
      <c r="AF55" s="32">
        <v>0.6031221677419355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0.10297207741935484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20.148767758486752</v>
      </c>
      <c r="AW55" s="32">
        <v>16.06628445080645</v>
      </c>
      <c r="AX55" s="32">
        <v>0</v>
      </c>
      <c r="AY55" s="32">
        <v>0</v>
      </c>
      <c r="AZ55" s="32">
        <v>134.3395358132903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21.539078400806456</v>
      </c>
      <c r="BG55" s="32">
        <v>2.4124739607741934</v>
      </c>
      <c r="BH55" s="32">
        <v>0.22065712300000004</v>
      </c>
      <c r="BI55" s="32">
        <v>0</v>
      </c>
      <c r="BJ55" s="32">
        <v>9.3824865785483862</v>
      </c>
      <c r="BK55" s="33">
        <f t="shared" si="2"/>
        <v>241.56085621358349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0.57523180532258067</v>
      </c>
      <c r="I56" s="32">
        <v>4.5292654838709678E-3</v>
      </c>
      <c r="J56" s="32">
        <v>0</v>
      </c>
      <c r="K56" s="32">
        <v>0</v>
      </c>
      <c r="L56" s="32">
        <v>9.2986354396129034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0.35886789274193548</v>
      </c>
      <c r="S56" s="32">
        <v>0</v>
      </c>
      <c r="T56" s="32">
        <v>0</v>
      </c>
      <c r="U56" s="32">
        <v>0</v>
      </c>
      <c r="V56" s="32">
        <v>9.1402192903225793E-2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8.4896067903225805E-2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18.548210017889996</v>
      </c>
      <c r="AW56" s="32">
        <v>6.4630847456129024</v>
      </c>
      <c r="AX56" s="32">
        <v>0</v>
      </c>
      <c r="AY56" s="32">
        <v>0</v>
      </c>
      <c r="AZ56" s="32">
        <v>74.818233681580637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16.181296944451606</v>
      </c>
      <c r="BG56" s="32">
        <v>5.829689032258064E-2</v>
      </c>
      <c r="BH56" s="32">
        <v>0</v>
      </c>
      <c r="BI56" s="32">
        <v>0</v>
      </c>
      <c r="BJ56" s="32">
        <v>7.2653252771935488</v>
      </c>
      <c r="BK56" s="33">
        <f t="shared" si="2"/>
        <v>133.748010221019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0.68141770767741927</v>
      </c>
      <c r="I57" s="32">
        <v>7.2306521867419349</v>
      </c>
      <c r="J57" s="32">
        <v>0.15723999999999999</v>
      </c>
      <c r="K57" s="32">
        <v>0</v>
      </c>
      <c r="L57" s="32">
        <v>3.1997088132903224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0.32308779716129032</v>
      </c>
      <c r="S57" s="32">
        <v>0.50316799999999995</v>
      </c>
      <c r="T57" s="32">
        <v>6.2896000000000001</v>
      </c>
      <c r="U57" s="32">
        <v>0</v>
      </c>
      <c r="V57" s="32">
        <v>0.75408003303225801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3.105701612903226E-2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2.7250977548944912</v>
      </c>
      <c r="AW57" s="32">
        <v>23.500302280354838</v>
      </c>
      <c r="AX57" s="32">
        <v>0.62114032258064511</v>
      </c>
      <c r="AY57" s="32">
        <v>0</v>
      </c>
      <c r="AZ57" s="32">
        <v>29.160668217225805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3.1962287996774199</v>
      </c>
      <c r="BG57" s="32">
        <v>1.4130942338709676</v>
      </c>
      <c r="BH57" s="32">
        <v>0</v>
      </c>
      <c r="BI57" s="32">
        <v>0</v>
      </c>
      <c r="BJ57" s="32">
        <v>5.184078955838709</v>
      </c>
      <c r="BK57" s="33">
        <f t="shared" si="2"/>
        <v>84.970622118475134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2.7617937096774195E-3</v>
      </c>
      <c r="I58" s="32">
        <v>141.92551008064515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1.6808830806451614E-2</v>
      </c>
      <c r="AW58" s="32">
        <v>42.83284193548387</v>
      </c>
      <c r="AX58" s="32">
        <v>0</v>
      </c>
      <c r="AY58" s="32">
        <v>0</v>
      </c>
      <c r="AZ58" s="32">
        <v>9.1784661498710576E-2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4.8327441935483873E-4</v>
      </c>
      <c r="BG58" s="32">
        <v>0</v>
      </c>
      <c r="BH58" s="32">
        <v>0</v>
      </c>
      <c r="BI58" s="32">
        <v>0</v>
      </c>
      <c r="BJ58" s="32">
        <v>0</v>
      </c>
      <c r="BK58" s="33">
        <f t="shared" si="2"/>
        <v>184.87019057656323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0.84701002009677417</v>
      </c>
      <c r="I59" s="32">
        <v>3.1245992025806455</v>
      </c>
      <c r="J59" s="32">
        <v>0.3887578064516129</v>
      </c>
      <c r="K59" s="32">
        <v>0</v>
      </c>
      <c r="L59" s="32">
        <v>3.4915805516129033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0.37342599564516121</v>
      </c>
      <c r="S59" s="32">
        <v>6.4792967741935478E-2</v>
      </c>
      <c r="T59" s="32">
        <v>0</v>
      </c>
      <c r="U59" s="32">
        <v>0</v>
      </c>
      <c r="V59" s="32">
        <v>0.65512631954838707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0.15357425806451613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1.627551695612903</v>
      </c>
      <c r="AW59" s="32">
        <v>12.28594064516129</v>
      </c>
      <c r="AX59" s="32">
        <v>0</v>
      </c>
      <c r="AY59" s="32">
        <v>0</v>
      </c>
      <c r="AZ59" s="32">
        <v>27.691920512897063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1.5766758605806452</v>
      </c>
      <c r="BG59" s="32">
        <v>0.19196782258064515</v>
      </c>
      <c r="BH59" s="32">
        <v>0</v>
      </c>
      <c r="BI59" s="32">
        <v>0</v>
      </c>
      <c r="BJ59" s="32">
        <v>2.3132714628387099</v>
      </c>
      <c r="BK59" s="33">
        <f t="shared" si="2"/>
        <v>54.786195121413186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0.45845001896774185</v>
      </c>
      <c r="I60" s="32">
        <v>0.70063240322580644</v>
      </c>
      <c r="J60" s="32">
        <v>0</v>
      </c>
      <c r="K60" s="32">
        <v>0</v>
      </c>
      <c r="L60" s="32">
        <v>2.796112012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0.32604960709677422</v>
      </c>
      <c r="S60" s="32">
        <v>0</v>
      </c>
      <c r="T60" s="32">
        <v>0</v>
      </c>
      <c r="U60" s="32">
        <v>0</v>
      </c>
      <c r="V60" s="32">
        <v>0.33788524906451611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2.5438817197419352</v>
      </c>
      <c r="AW60" s="32">
        <v>4.4481752072258063</v>
      </c>
      <c r="AX60" s="32">
        <v>0</v>
      </c>
      <c r="AY60" s="32">
        <v>0</v>
      </c>
      <c r="AZ60" s="32">
        <v>34.278189784591078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2.9741865312258069</v>
      </c>
      <c r="BG60" s="32">
        <v>0.31451870967741935</v>
      </c>
      <c r="BH60" s="32">
        <v>0.12580748387096774</v>
      </c>
      <c r="BI60" s="32">
        <v>0</v>
      </c>
      <c r="BJ60" s="32">
        <v>1.4277878763548386</v>
      </c>
      <c r="BK60" s="33">
        <f t="shared" si="2"/>
        <v>50.731676603042693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2.6501403870967742E-2</v>
      </c>
      <c r="I61" s="32">
        <v>232.20277677419355</v>
      </c>
      <c r="J61" s="32">
        <v>0</v>
      </c>
      <c r="K61" s="32">
        <v>0</v>
      </c>
      <c r="L61" s="32">
        <v>25.240063243870971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6.3098580645161309E-4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81.978670967741934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6.4321726451612896E-2</v>
      </c>
      <c r="BG61" s="32">
        <v>0</v>
      </c>
      <c r="BH61" s="32">
        <v>0</v>
      </c>
      <c r="BI61" s="32">
        <v>0</v>
      </c>
      <c r="BJ61" s="32">
        <v>0</v>
      </c>
      <c r="BK61" s="33">
        <f t="shared" si="2"/>
        <v>339.51296510193549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2.0551817407096777</v>
      </c>
      <c r="I62" s="32">
        <v>28.03619380645161</v>
      </c>
      <c r="J62" s="32">
        <v>0.63144580645161286</v>
      </c>
      <c r="K62" s="32">
        <v>0</v>
      </c>
      <c r="L62" s="32">
        <v>5.0764181029677422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0.3020580371935484</v>
      </c>
      <c r="S62" s="32">
        <v>1.4775831870967742</v>
      </c>
      <c r="T62" s="32">
        <v>6.4407472258064518</v>
      </c>
      <c r="U62" s="32">
        <v>0</v>
      </c>
      <c r="V62" s="32">
        <v>1.7940767167741938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4.2793033870967738E-3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9.7454982258064517E-3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3.6625807785483868</v>
      </c>
      <c r="AW62" s="32">
        <v>25.525084925935484</v>
      </c>
      <c r="AX62" s="32">
        <v>0</v>
      </c>
      <c r="AY62" s="32">
        <v>0</v>
      </c>
      <c r="AZ62" s="32">
        <v>25.685608116051021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3.3441320781612904</v>
      </c>
      <c r="BG62" s="32">
        <v>1.8707733870967742</v>
      </c>
      <c r="BH62" s="32">
        <v>0</v>
      </c>
      <c r="BI62" s="32">
        <v>0</v>
      </c>
      <c r="BJ62" s="32">
        <v>6.100806178903226</v>
      </c>
      <c r="BK62" s="33">
        <f t="shared" si="2"/>
        <v>112.01671488976069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0.70771384887096778</v>
      </c>
      <c r="I63" s="32">
        <v>10.061442580645162</v>
      </c>
      <c r="J63" s="32">
        <v>0</v>
      </c>
      <c r="K63" s="32">
        <v>0</v>
      </c>
      <c r="L63" s="32">
        <v>2.2650437294516128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0.19053276103225808</v>
      </c>
      <c r="S63" s="32">
        <v>0</v>
      </c>
      <c r="T63" s="32">
        <v>0</v>
      </c>
      <c r="U63" s="32">
        <v>0</v>
      </c>
      <c r="V63" s="32">
        <v>0.6847512673870968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6.2105870967741944E-4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1.7356534325483874</v>
      </c>
      <c r="AW63" s="32">
        <v>0.59621636129032263</v>
      </c>
      <c r="AX63" s="32">
        <v>0</v>
      </c>
      <c r="AY63" s="32">
        <v>0</v>
      </c>
      <c r="AZ63" s="32">
        <v>6.2045086592093774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1.1631440699999998</v>
      </c>
      <c r="BG63" s="32">
        <v>0.12421174193548389</v>
      </c>
      <c r="BH63" s="32">
        <v>0</v>
      </c>
      <c r="BI63" s="32">
        <v>0</v>
      </c>
      <c r="BJ63" s="32">
        <v>2.9149269158387092</v>
      </c>
      <c r="BK63" s="33">
        <f t="shared" si="2"/>
        <v>26.648766426919057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0.22443790445161291</v>
      </c>
      <c r="I64" s="32">
        <v>6.2645999999999997</v>
      </c>
      <c r="J64" s="32">
        <v>0.37587599999999999</v>
      </c>
      <c r="K64" s="32">
        <v>0</v>
      </c>
      <c r="L64" s="32">
        <v>1.5299410268387097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0.18080944893548387</v>
      </c>
      <c r="S64" s="32">
        <v>6.2645999999999997</v>
      </c>
      <c r="T64" s="32">
        <v>0</v>
      </c>
      <c r="U64" s="32">
        <v>0</v>
      </c>
      <c r="V64" s="32">
        <v>0.99607140000000005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1.4523578465483871</v>
      </c>
      <c r="AW64" s="32">
        <v>0</v>
      </c>
      <c r="AX64" s="32">
        <v>0</v>
      </c>
      <c r="AY64" s="32">
        <v>0</v>
      </c>
      <c r="AZ64" s="32">
        <v>6.4218436031387895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1.028858716</v>
      </c>
      <c r="BG64" s="32">
        <v>1.2373303225806454E-3</v>
      </c>
      <c r="BH64" s="32">
        <v>0</v>
      </c>
      <c r="BI64" s="32">
        <v>0</v>
      </c>
      <c r="BJ64" s="32">
        <v>0.917998181516129</v>
      </c>
      <c r="BK64" s="33">
        <f t="shared" si="2"/>
        <v>25.658631457751692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1.1124092955806451</v>
      </c>
      <c r="I65" s="32">
        <v>0</v>
      </c>
      <c r="J65" s="32">
        <v>0</v>
      </c>
      <c r="K65" s="32">
        <v>0</v>
      </c>
      <c r="L65" s="32">
        <v>1.8922975556774193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0.36754588525806448</v>
      </c>
      <c r="S65" s="32">
        <v>0</v>
      </c>
      <c r="T65" s="32">
        <v>0.1250952258064516</v>
      </c>
      <c r="U65" s="32">
        <v>0</v>
      </c>
      <c r="V65" s="32">
        <v>1.0382903741935483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1.5502781212258063</v>
      </c>
      <c r="AW65" s="32">
        <v>2.7796195161290322</v>
      </c>
      <c r="AX65" s="32">
        <v>1.8530796774193548</v>
      </c>
      <c r="AY65" s="32">
        <v>0</v>
      </c>
      <c r="AZ65" s="32">
        <v>11.470275516608185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1.2933367272903227</v>
      </c>
      <c r="BG65" s="32">
        <v>0</v>
      </c>
      <c r="BH65" s="32">
        <v>0</v>
      </c>
      <c r="BI65" s="32">
        <v>0</v>
      </c>
      <c r="BJ65" s="32">
        <v>2.5386084552580646</v>
      </c>
      <c r="BK65" s="33">
        <f t="shared" si="2"/>
        <v>26.020836350446899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6.8359890322580649E-3</v>
      </c>
      <c r="I66" s="32">
        <v>289.5973535483871</v>
      </c>
      <c r="J66" s="32">
        <v>0</v>
      </c>
      <c r="K66" s="32">
        <v>0</v>
      </c>
      <c r="L66" s="32">
        <v>6.2766808387096765E-2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6.2145354838709669E-4</v>
      </c>
      <c r="S66" s="32">
        <v>9.3218032258064518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9.9292412903225803E-3</v>
      </c>
      <c r="AW66" s="32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3">
        <f t="shared" si="2"/>
        <v>298.99931026645157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0.49595364435483869</v>
      </c>
      <c r="I67" s="32">
        <v>13.081052419354839</v>
      </c>
      <c r="J67" s="32">
        <v>0.31145362903225809</v>
      </c>
      <c r="K67" s="32">
        <v>0</v>
      </c>
      <c r="L67" s="32">
        <v>1.4315786088709679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0.48723910045161284</v>
      </c>
      <c r="S67" s="32">
        <v>0</v>
      </c>
      <c r="T67" s="32">
        <v>0</v>
      </c>
      <c r="U67" s="32">
        <v>0</v>
      </c>
      <c r="V67" s="32">
        <v>0.99438311299999993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1.2333951612903226E-2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1.9445598262580646</v>
      </c>
      <c r="AW67" s="32">
        <v>3.3918366935483872</v>
      </c>
      <c r="AX67" s="32">
        <v>0</v>
      </c>
      <c r="AY67" s="32">
        <v>0</v>
      </c>
      <c r="AZ67" s="32">
        <v>23.639318850906491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2.0930523070000002</v>
      </c>
      <c r="BG67" s="32">
        <v>0.26549508825806456</v>
      </c>
      <c r="BH67" s="32">
        <v>0</v>
      </c>
      <c r="BI67" s="32">
        <v>0</v>
      </c>
      <c r="BJ67" s="32">
        <v>2.5432369968064523</v>
      </c>
      <c r="BK67" s="33">
        <f t="shared" si="2"/>
        <v>50.691494229454875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0.48612013651612901</v>
      </c>
      <c r="I68" s="32">
        <v>6.216643548387097</v>
      </c>
      <c r="J68" s="32">
        <v>0</v>
      </c>
      <c r="K68" s="32">
        <v>0</v>
      </c>
      <c r="L68" s="32">
        <v>1.4857778080645159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0.28124772293548389</v>
      </c>
      <c r="S68" s="32">
        <v>0.62166435483870974</v>
      </c>
      <c r="T68" s="32">
        <v>0</v>
      </c>
      <c r="U68" s="32">
        <v>0</v>
      </c>
      <c r="V68" s="32">
        <v>0.43205672661290323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2.2469492054516129</v>
      </c>
      <c r="AW68" s="32">
        <v>2.154132016129032</v>
      </c>
      <c r="AX68" s="32">
        <v>0</v>
      </c>
      <c r="AY68" s="32">
        <v>0</v>
      </c>
      <c r="AZ68" s="32">
        <v>7.7416291719437593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2.2024247786129036</v>
      </c>
      <c r="BG68" s="32">
        <v>0.22156786451612903</v>
      </c>
      <c r="BH68" s="32">
        <v>0</v>
      </c>
      <c r="BI68" s="32">
        <v>0</v>
      </c>
      <c r="BJ68" s="32">
        <v>4.4552623413870966</v>
      </c>
      <c r="BK68" s="33">
        <f t="shared" si="2"/>
        <v>28.545475675395377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1.0362525323225804</v>
      </c>
      <c r="I69" s="32">
        <v>0</v>
      </c>
      <c r="J69" s="32">
        <v>0.62275419354838712</v>
      </c>
      <c r="K69" s="32">
        <v>0</v>
      </c>
      <c r="L69" s="32">
        <v>1.1359100510322582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0.35166784964516129</v>
      </c>
      <c r="S69" s="32">
        <v>0</v>
      </c>
      <c r="T69" s="32">
        <v>0</v>
      </c>
      <c r="U69" s="32">
        <v>0</v>
      </c>
      <c r="V69" s="32">
        <v>2.7876047840967741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1.8378912619032259</v>
      </c>
      <c r="AW69" s="32">
        <v>1.7262785806451615</v>
      </c>
      <c r="AX69" s="32">
        <v>0</v>
      </c>
      <c r="AY69" s="32">
        <v>0</v>
      </c>
      <c r="AZ69" s="32">
        <v>13.863384151309347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1.5493814485483868</v>
      </c>
      <c r="BG69" s="32">
        <v>0</v>
      </c>
      <c r="BH69" s="32">
        <v>0</v>
      </c>
      <c r="BI69" s="32">
        <v>0</v>
      </c>
      <c r="BJ69" s="32">
        <v>3.4610517587741936</v>
      </c>
      <c r="BK69" s="33">
        <f t="shared" si="2"/>
        <v>28.372176611825477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2.4661600000000002E-3</v>
      </c>
      <c r="I70" s="32">
        <v>228.11979999999997</v>
      </c>
      <c r="J70" s="32">
        <v>0</v>
      </c>
      <c r="K70" s="32">
        <v>0</v>
      </c>
      <c r="L70" s="32">
        <v>2.4667765400000001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3.8111622580645163E-3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4.1883606612903218E-2</v>
      </c>
      <c r="AW70" s="32">
        <v>2.4628903225806451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9.2346072645161287E-2</v>
      </c>
      <c r="BG70" s="32">
        <v>0</v>
      </c>
      <c r="BH70" s="32">
        <v>0</v>
      </c>
      <c r="BI70" s="32">
        <v>0</v>
      </c>
      <c r="BJ70" s="32">
        <v>0</v>
      </c>
      <c r="BK70" s="33">
        <f t="shared" si="2"/>
        <v>233.1899738640968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1.3980907021612903</v>
      </c>
      <c r="I71" s="32">
        <v>0.35895788387096772</v>
      </c>
      <c r="J71" s="32">
        <v>0.61889290322580648</v>
      </c>
      <c r="K71" s="32">
        <v>0</v>
      </c>
      <c r="L71" s="32">
        <v>1.6217584031612904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0.26447312709677417</v>
      </c>
      <c r="S71" s="32">
        <v>0</v>
      </c>
      <c r="T71" s="32">
        <v>6.3127076129032256</v>
      </c>
      <c r="U71" s="32">
        <v>0</v>
      </c>
      <c r="V71" s="32">
        <v>1.8143331821290323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2.2240859669354838</v>
      </c>
      <c r="AW71" s="32">
        <v>4.1173776000000002</v>
      </c>
      <c r="AX71" s="32">
        <v>0</v>
      </c>
      <c r="AY71" s="32">
        <v>0</v>
      </c>
      <c r="AZ71" s="32">
        <v>9.5033220858064507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3.1505026726084533</v>
      </c>
      <c r="BG71" s="32">
        <v>0.98032799999999998</v>
      </c>
      <c r="BH71" s="32">
        <v>0</v>
      </c>
      <c r="BI71" s="32">
        <v>0</v>
      </c>
      <c r="BJ71" s="32">
        <v>3.9608228052580645</v>
      </c>
      <c r="BK71" s="33">
        <f t="shared" si="2"/>
        <v>36.32565294515684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0.55406897441935488</v>
      </c>
      <c r="I72" s="32">
        <v>0.80434816129032249</v>
      </c>
      <c r="J72" s="32">
        <v>3.7123761290322581</v>
      </c>
      <c r="K72" s="32">
        <v>0</v>
      </c>
      <c r="L72" s="32">
        <v>1.1720952148064516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0.42817375900000004</v>
      </c>
      <c r="S72" s="32">
        <v>0</v>
      </c>
      <c r="T72" s="32">
        <v>0.18561880645161291</v>
      </c>
      <c r="U72" s="32">
        <v>0</v>
      </c>
      <c r="V72" s="32">
        <v>0.49498348387096774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2.2667547978064522</v>
      </c>
      <c r="AW72" s="32">
        <v>1.8880259693225807</v>
      </c>
      <c r="AX72" s="32">
        <v>1.225115806451613</v>
      </c>
      <c r="AY72" s="32">
        <v>0</v>
      </c>
      <c r="AZ72" s="32">
        <v>11.914412333806453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2.248470788518107</v>
      </c>
      <c r="BG72" s="32">
        <v>3.797859E-2</v>
      </c>
      <c r="BH72" s="32">
        <v>0.12251158064516128</v>
      </c>
      <c r="BI72" s="32">
        <v>0</v>
      </c>
      <c r="BJ72" s="32">
        <v>0.6554124540645162</v>
      </c>
      <c r="BK72" s="33">
        <f t="shared" si="2"/>
        <v>27.710346849485852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0.4764882012903226</v>
      </c>
      <c r="I73" s="32">
        <v>0</v>
      </c>
      <c r="J73" s="32">
        <v>2.4563683870967741</v>
      </c>
      <c r="K73" s="32">
        <v>0</v>
      </c>
      <c r="L73" s="32">
        <v>1.7365661064516125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0.46832855141935475</v>
      </c>
      <c r="S73" s="32">
        <v>6.1409209677419356E-2</v>
      </c>
      <c r="T73" s="32">
        <v>0.24563683870967742</v>
      </c>
      <c r="U73" s="32">
        <v>0</v>
      </c>
      <c r="V73" s="32">
        <v>1.4124502745806451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2.6924441856774193</v>
      </c>
      <c r="AW73" s="32">
        <v>6.2684303176451603</v>
      </c>
      <c r="AX73" s="32">
        <v>0</v>
      </c>
      <c r="AY73" s="32">
        <v>0</v>
      </c>
      <c r="AZ73" s="32">
        <v>5.8536106316774204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2.0228746542226661</v>
      </c>
      <c r="BG73" s="32">
        <v>2.431933548387097</v>
      </c>
      <c r="BH73" s="32">
        <v>0</v>
      </c>
      <c r="BI73" s="32">
        <v>0</v>
      </c>
      <c r="BJ73" s="32">
        <v>4.1996140447096781</v>
      </c>
      <c r="BK73" s="33">
        <f t="shared" si="2"/>
        <v>30.326154951545249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4.6877441516129034E-2</v>
      </c>
      <c r="I74" s="32">
        <v>153.69152830645163</v>
      </c>
      <c r="J74" s="32">
        <v>0</v>
      </c>
      <c r="K74" s="32">
        <v>0</v>
      </c>
      <c r="L74" s="32">
        <v>0.39782578499999999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3.6665970967741934E-2</v>
      </c>
      <c r="S74" s="32">
        <v>6.1109951612903224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1.8309653147561486E-2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1.2206435483870968E-3</v>
      </c>
      <c r="BG74" s="32">
        <v>0</v>
      </c>
      <c r="BH74" s="32">
        <v>0</v>
      </c>
      <c r="BI74" s="32">
        <v>0</v>
      </c>
      <c r="BJ74" s="32">
        <v>0</v>
      </c>
      <c r="BK74" s="33">
        <f t="shared" si="2"/>
        <v>160.30342296192177</v>
      </c>
    </row>
    <row r="75" spans="1:63">
      <c r="A75" s="30"/>
      <c r="B75" s="31" t="s">
        <v>79</v>
      </c>
      <c r="C75" s="32">
        <v>0</v>
      </c>
      <c r="D75" s="32">
        <v>0.307136935483871</v>
      </c>
      <c r="E75" s="32">
        <v>0</v>
      </c>
      <c r="F75" s="32">
        <v>0</v>
      </c>
      <c r="G75" s="32">
        <v>0</v>
      </c>
      <c r="H75" s="32">
        <v>0.56010720099999989</v>
      </c>
      <c r="I75" s="32">
        <v>1.2488187796774195</v>
      </c>
      <c r="J75" s="32">
        <v>0.24570954838709677</v>
      </c>
      <c r="K75" s="32">
        <v>0</v>
      </c>
      <c r="L75" s="32">
        <v>1.5172562677419354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0.27864837025806449</v>
      </c>
      <c r="S75" s="32">
        <v>0</v>
      </c>
      <c r="T75" s="32">
        <v>0.36856432258064514</v>
      </c>
      <c r="U75" s="32">
        <v>0</v>
      </c>
      <c r="V75" s="32">
        <v>0.37470706129032261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6.081620967741936E-2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1.2749938418419988</v>
      </c>
      <c r="AW75" s="32">
        <v>2.7624060390967742</v>
      </c>
      <c r="AX75" s="32">
        <v>0</v>
      </c>
      <c r="AY75" s="32">
        <v>0</v>
      </c>
      <c r="AZ75" s="32">
        <v>9.9658793004516166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2.252915985064516</v>
      </c>
      <c r="BG75" s="32">
        <v>1.2528139193548387</v>
      </c>
      <c r="BH75" s="32">
        <v>0</v>
      </c>
      <c r="BI75" s="32">
        <v>0</v>
      </c>
      <c r="BJ75" s="32">
        <v>2.710273417419355</v>
      </c>
      <c r="BK75" s="33">
        <f t="shared" si="2"/>
        <v>25.181047199325871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0.65083033677419344</v>
      </c>
      <c r="I76" s="32">
        <v>8.3207137136129017</v>
      </c>
      <c r="J76" s="32">
        <v>0</v>
      </c>
      <c r="K76" s="32">
        <v>0</v>
      </c>
      <c r="L76" s="32">
        <v>2.8652139734516129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0.19673131303225805</v>
      </c>
      <c r="S76" s="32">
        <v>0</v>
      </c>
      <c r="T76" s="32">
        <v>0.24418432258064515</v>
      </c>
      <c r="U76" s="32">
        <v>0</v>
      </c>
      <c r="V76" s="32">
        <v>0.73903827261290322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1.8131641935483871E-2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1.6979555019846835</v>
      </c>
      <c r="AW76" s="32">
        <v>2.8244838939677415</v>
      </c>
      <c r="AX76" s="32">
        <v>1.3296537419354839</v>
      </c>
      <c r="AY76" s="32">
        <v>0</v>
      </c>
      <c r="AZ76" s="32">
        <v>18.08572897319355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1.9427674754193547</v>
      </c>
      <c r="BG76" s="32">
        <v>3.6444600290322575</v>
      </c>
      <c r="BH76" s="32">
        <v>0</v>
      </c>
      <c r="BI76" s="32">
        <v>0</v>
      </c>
      <c r="BJ76" s="32">
        <v>2.5396337565161291</v>
      </c>
      <c r="BK76" s="33">
        <f t="shared" si="2"/>
        <v>45.099526946049203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2.3133370322580643E-2</v>
      </c>
      <c r="I77" s="32">
        <v>127.84230967741935</v>
      </c>
      <c r="J77" s="32">
        <v>0</v>
      </c>
      <c r="K77" s="32">
        <v>0</v>
      </c>
      <c r="L77" s="32">
        <v>6.148606322580645E-2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6.0877290322580637E-4</v>
      </c>
      <c r="S77" s="32">
        <v>8.5228206451612909</v>
      </c>
      <c r="T77" s="32">
        <v>0</v>
      </c>
      <c r="U77" s="32">
        <v>0</v>
      </c>
      <c r="V77" s="32">
        <v>6.0877290322580637E-4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24.321006451612906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3">
        <f t="shared" si="2"/>
        <v>160.77197375354839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8.2523703225806447E-3</v>
      </c>
      <c r="I78" s="32">
        <v>94.659541935483858</v>
      </c>
      <c r="J78" s="32">
        <v>0</v>
      </c>
      <c r="K78" s="32">
        <v>0</v>
      </c>
      <c r="L78" s="32">
        <v>0.18397045445161292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1.2135838709677418E-3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26.666313548387095</v>
      </c>
      <c r="AX78" s="32">
        <v>0</v>
      </c>
      <c r="AY78" s="32">
        <v>0</v>
      </c>
      <c r="AZ78" s="32">
        <v>0.48544811710802921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3">
        <f t="shared" si="2"/>
        <v>122.00474000962414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1.3916449838709676E-2</v>
      </c>
      <c r="I79" s="32">
        <v>77.448113548387099</v>
      </c>
      <c r="J79" s="32">
        <v>0</v>
      </c>
      <c r="K79" s="32">
        <v>0</v>
      </c>
      <c r="L79" s="32">
        <v>0.92139052587096781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18.607402709677416</v>
      </c>
      <c r="AX79" s="32">
        <v>0</v>
      </c>
      <c r="AY79" s="32">
        <v>0</v>
      </c>
      <c r="AZ79" s="32">
        <v>0.24165458064516132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3">
        <f t="shared" si="2"/>
        <v>97.23247781441934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0.10926180529032259</v>
      </c>
      <c r="I80" s="32">
        <v>50.565574838709679</v>
      </c>
      <c r="J80" s="32">
        <v>0</v>
      </c>
      <c r="K80" s="32">
        <v>0</v>
      </c>
      <c r="L80" s="32">
        <v>14.928884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6.0106661290322584E-2</v>
      </c>
      <c r="AW80" s="32">
        <v>3.606399677419355</v>
      </c>
      <c r="AX80" s="32">
        <v>0</v>
      </c>
      <c r="AY80" s="32">
        <v>0</v>
      </c>
      <c r="AZ80" s="32">
        <v>3.2457597095524351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1.5026665322580646E-2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72.531013357584698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0.84947832593548378</v>
      </c>
      <c r="I81" s="32">
        <v>3.9519412903225808</v>
      </c>
      <c r="J81" s="32">
        <v>0</v>
      </c>
      <c r="K81" s="32">
        <v>0</v>
      </c>
      <c r="L81" s="32">
        <v>7.0239373891935477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0.2719338023870968</v>
      </c>
      <c r="S81" s="32">
        <v>0</v>
      </c>
      <c r="T81" s="32">
        <v>0.36479458064516129</v>
      </c>
      <c r="U81" s="32">
        <v>0</v>
      </c>
      <c r="V81" s="32">
        <v>1.508030980483871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3.6116467741935485E-2</v>
      </c>
      <c r="AC81" s="32">
        <v>0</v>
      </c>
      <c r="AD81" s="32">
        <v>0</v>
      </c>
      <c r="AE81" s="32">
        <v>0</v>
      </c>
      <c r="AF81" s="32">
        <v>6.0194112903225808E-2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2.4582779498064506</v>
      </c>
      <c r="AW81" s="32">
        <v>10.102112379935484</v>
      </c>
      <c r="AX81" s="32">
        <v>0</v>
      </c>
      <c r="AY81" s="32">
        <v>0</v>
      </c>
      <c r="AZ81" s="32">
        <v>25.541884177867949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2.0892105823225808</v>
      </c>
      <c r="BG81" s="32">
        <v>6.0314380740322582</v>
      </c>
      <c r="BH81" s="32">
        <v>0</v>
      </c>
      <c r="BI81" s="32">
        <v>0</v>
      </c>
      <c r="BJ81" s="32">
        <v>5.7061564690322575</v>
      </c>
      <c r="BK81" s="33">
        <f t="shared" si="2"/>
        <v>65.995506582609877</v>
      </c>
    </row>
    <row r="82" spans="1:63">
      <c r="A82" s="30"/>
      <c r="B82" s="31" t="s">
        <v>86</v>
      </c>
      <c r="C82" s="32">
        <v>0</v>
      </c>
      <c r="D82" s="32">
        <v>11.409640967741934</v>
      </c>
      <c r="E82" s="32">
        <v>0</v>
      </c>
      <c r="F82" s="32">
        <v>0</v>
      </c>
      <c r="G82" s="32">
        <v>0</v>
      </c>
      <c r="H82" s="32">
        <v>0.94240875048387107</v>
      </c>
      <c r="I82" s="32">
        <v>0.12010148387096774</v>
      </c>
      <c r="J82" s="32">
        <v>1.2610655806451612</v>
      </c>
      <c r="K82" s="32">
        <v>0</v>
      </c>
      <c r="L82" s="32">
        <v>21.59847414948387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0.62136763935483863</v>
      </c>
      <c r="S82" s="32">
        <v>6.0143324645161304E-2</v>
      </c>
      <c r="T82" s="32">
        <v>0</v>
      </c>
      <c r="U82" s="32">
        <v>0</v>
      </c>
      <c r="V82" s="32">
        <v>6.6776425032258064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3.2699212096774191E-2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4.0921616697741943</v>
      </c>
      <c r="AW82" s="32">
        <v>1.0249716664516129</v>
      </c>
      <c r="AX82" s="32">
        <v>0</v>
      </c>
      <c r="AY82" s="32">
        <v>0</v>
      </c>
      <c r="AZ82" s="32">
        <v>35.416307973915181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3.2603497016451608</v>
      </c>
      <c r="BG82" s="32">
        <v>9.5271924838709696E-3</v>
      </c>
      <c r="BH82" s="32">
        <v>0</v>
      </c>
      <c r="BI82" s="32">
        <v>0</v>
      </c>
      <c r="BJ82" s="32">
        <v>6.7988599641935492</v>
      </c>
      <c r="BK82" s="33">
        <f t="shared" si="2"/>
        <v>93.325721780011946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1.0232897073225806</v>
      </c>
      <c r="I83" s="32">
        <v>24.14442101612903</v>
      </c>
      <c r="J83" s="32">
        <v>0</v>
      </c>
      <c r="K83" s="32">
        <v>0</v>
      </c>
      <c r="L83" s="32">
        <v>10.084021177516128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0.56592696925806441</v>
      </c>
      <c r="S83" s="32">
        <v>0.17912177419354838</v>
      </c>
      <c r="T83" s="32">
        <v>0</v>
      </c>
      <c r="U83" s="32">
        <v>0</v>
      </c>
      <c r="V83" s="32">
        <v>0.5536222416129033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7.8029266451612928E-2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3.3614155250322573</v>
      </c>
      <c r="AW83" s="32">
        <v>5.6882722228064519</v>
      </c>
      <c r="AX83" s="32">
        <v>0</v>
      </c>
      <c r="AY83" s="32">
        <v>0</v>
      </c>
      <c r="AZ83" s="32">
        <v>20.138732343966257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3.4909261246129031</v>
      </c>
      <c r="BG83" s="32">
        <v>0.11822616129032257</v>
      </c>
      <c r="BH83" s="32">
        <v>5.9113080645161284E-2</v>
      </c>
      <c r="BI83" s="32">
        <v>0</v>
      </c>
      <c r="BJ83" s="32">
        <v>4.6251322631612899</v>
      </c>
      <c r="BK83" s="33">
        <f t="shared" si="2"/>
        <v>74.110249873998512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0.87638417251612899</v>
      </c>
      <c r="I84" s="32">
        <v>16.619278700645161</v>
      </c>
      <c r="J84" s="32">
        <v>0</v>
      </c>
      <c r="K84" s="32">
        <v>0</v>
      </c>
      <c r="L84" s="32">
        <v>10.847078715580645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0.34784182219354837</v>
      </c>
      <c r="S84" s="32">
        <v>0</v>
      </c>
      <c r="T84" s="32">
        <v>0</v>
      </c>
      <c r="U84" s="32">
        <v>0</v>
      </c>
      <c r="V84" s="32">
        <v>6.9324207680967751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0.10014195483870968</v>
      </c>
      <c r="AC84" s="32">
        <v>0</v>
      </c>
      <c r="AD84" s="32">
        <v>0</v>
      </c>
      <c r="AE84" s="32">
        <v>0</v>
      </c>
      <c r="AF84" s="32">
        <v>0.15315828387096775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3.1878690420967741</v>
      </c>
      <c r="AW84" s="32">
        <v>4.8457034580645164</v>
      </c>
      <c r="AX84" s="32">
        <v>0</v>
      </c>
      <c r="AY84" s="32">
        <v>0</v>
      </c>
      <c r="AZ84" s="32">
        <v>26.100419892742927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3.704523695419355</v>
      </c>
      <c r="BG84" s="32">
        <v>0.27097234838709677</v>
      </c>
      <c r="BH84" s="32">
        <v>0</v>
      </c>
      <c r="BI84" s="32">
        <v>0</v>
      </c>
      <c r="BJ84" s="32">
        <v>4.8252919817741926</v>
      </c>
      <c r="BK84" s="33">
        <f t="shared" si="2"/>
        <v>78.811084836226769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0.28536025070967747</v>
      </c>
      <c r="I85" s="32">
        <v>36.872651209677421</v>
      </c>
      <c r="J85" s="32">
        <v>0</v>
      </c>
      <c r="K85" s="32">
        <v>0</v>
      </c>
      <c r="L85" s="32">
        <v>3.3685630421935477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0.10076556622580646</v>
      </c>
      <c r="S85" s="32">
        <v>0</v>
      </c>
      <c r="T85" s="32">
        <v>0</v>
      </c>
      <c r="U85" s="32">
        <v>0</v>
      </c>
      <c r="V85" s="32">
        <v>3.5397745161290317E-3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0.68989565880645154</v>
      </c>
      <c r="AW85" s="32">
        <v>20.980117858064514</v>
      </c>
      <c r="AX85" s="32">
        <v>0</v>
      </c>
      <c r="AY85" s="32">
        <v>0</v>
      </c>
      <c r="AZ85" s="32">
        <v>2.2236224634541988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0.70016583370967755</v>
      </c>
      <c r="BG85" s="32">
        <v>7.0442477419354841</v>
      </c>
      <c r="BH85" s="32">
        <v>0</v>
      </c>
      <c r="BI85" s="32">
        <v>0</v>
      </c>
      <c r="BJ85" s="32">
        <v>2.4498587741935481E-2</v>
      </c>
      <c r="BK85" s="33">
        <f t="shared" si="2"/>
        <v>72.293427987034832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0.84289084870967745</v>
      </c>
      <c r="I86" s="32">
        <v>8.5353096774193542</v>
      </c>
      <c r="J86" s="32">
        <v>0</v>
      </c>
      <c r="K86" s="32">
        <v>0</v>
      </c>
      <c r="L86" s="32">
        <v>10.010538672935484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0.50856227419354849</v>
      </c>
      <c r="S86" s="32">
        <v>9.7207693548387097E-2</v>
      </c>
      <c r="T86" s="32">
        <v>0</v>
      </c>
      <c r="U86" s="32">
        <v>0</v>
      </c>
      <c r="V86" s="32">
        <v>4.7007402582580653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4.6946593548387094E-2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3.5922806522580637</v>
      </c>
      <c r="AW86" s="32">
        <v>7.5701382096774186</v>
      </c>
      <c r="AX86" s="32">
        <v>0.35209945161290324</v>
      </c>
      <c r="AY86" s="32">
        <v>0</v>
      </c>
      <c r="AZ86" s="32">
        <v>14.88525786098622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4.0511170948709667</v>
      </c>
      <c r="BG86" s="32">
        <v>0.3168895064516129</v>
      </c>
      <c r="BH86" s="32">
        <v>0.66824046048387087</v>
      </c>
      <c r="BI86" s="32">
        <v>0</v>
      </c>
      <c r="BJ86" s="32">
        <v>2.9291121101935484</v>
      </c>
      <c r="BK86" s="33">
        <f t="shared" si="2"/>
        <v>59.107331365147516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0.55927561561290318</v>
      </c>
      <c r="I87" s="32">
        <v>4.3427724999999997</v>
      </c>
      <c r="J87" s="32">
        <v>0</v>
      </c>
      <c r="K87" s="32">
        <v>0</v>
      </c>
      <c r="L87" s="32">
        <v>4.2416370203870963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0.27354829645161294</v>
      </c>
      <c r="S87" s="32">
        <v>0</v>
      </c>
      <c r="T87" s="32">
        <v>0</v>
      </c>
      <c r="U87" s="32">
        <v>0</v>
      </c>
      <c r="V87" s="32">
        <v>0.83675812935483873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5.8338645161290319E-4</v>
      </c>
      <c r="AC87" s="32">
        <v>0</v>
      </c>
      <c r="AD87" s="32">
        <v>0</v>
      </c>
      <c r="AE87" s="32">
        <v>0</v>
      </c>
      <c r="AF87" s="32">
        <v>0.11667729032258066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2.3901650334838713</v>
      </c>
      <c r="AW87" s="32">
        <v>5.8338645161290312</v>
      </c>
      <c r="AX87" s="32">
        <v>0</v>
      </c>
      <c r="AY87" s="32">
        <v>0</v>
      </c>
      <c r="AZ87" s="32">
        <v>10.367518205881735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2.1813049213225804</v>
      </c>
      <c r="BG87" s="32">
        <v>0</v>
      </c>
      <c r="BH87" s="32">
        <v>5.833864516129033E-2</v>
      </c>
      <c r="BI87" s="32">
        <v>0</v>
      </c>
      <c r="BJ87" s="32">
        <v>1.9735029320645163</v>
      </c>
      <c r="BK87" s="33">
        <f t="shared" si="2"/>
        <v>33.175946492623673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6.5409141012580658</v>
      </c>
      <c r="I88" s="32">
        <v>12.906431290322582</v>
      </c>
      <c r="J88" s="32">
        <v>0</v>
      </c>
      <c r="K88" s="32">
        <v>0</v>
      </c>
      <c r="L88" s="32">
        <v>2.0306900331935487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0.46519663980645165</v>
      </c>
      <c r="S88" s="32">
        <v>0</v>
      </c>
      <c r="T88" s="32">
        <v>0</v>
      </c>
      <c r="U88" s="32">
        <v>0</v>
      </c>
      <c r="V88" s="32">
        <v>0.39305949838709675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0.13939227096774193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12.003170361903225</v>
      </c>
      <c r="AW88" s="32">
        <v>27.123412725806453</v>
      </c>
      <c r="AX88" s="32">
        <v>0</v>
      </c>
      <c r="AY88" s="32">
        <v>0</v>
      </c>
      <c r="AZ88" s="32">
        <v>4.3506930910644241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5.994560442354838</v>
      </c>
      <c r="BG88" s="32">
        <v>0.54267710361290322</v>
      </c>
      <c r="BH88" s="32">
        <v>0</v>
      </c>
      <c r="BI88" s="32">
        <v>0</v>
      </c>
      <c r="BJ88" s="32">
        <v>0.89496939280645171</v>
      </c>
      <c r="BK88" s="33">
        <f t="shared" si="2"/>
        <v>73.385166951483768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1.5293432749032256</v>
      </c>
      <c r="I89" s="32">
        <v>80.599605887096772</v>
      </c>
      <c r="J89" s="32">
        <v>0</v>
      </c>
      <c r="K89" s="32">
        <v>0</v>
      </c>
      <c r="L89" s="32">
        <v>0.67680391080645153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0.12792577116129034</v>
      </c>
      <c r="S89" s="32">
        <v>0</v>
      </c>
      <c r="T89" s="32">
        <v>0</v>
      </c>
      <c r="U89" s="32">
        <v>0</v>
      </c>
      <c r="V89" s="32">
        <v>0.26769544193548389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5.1853935483870968E-2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16.951394692258063</v>
      </c>
      <c r="AW89" s="32">
        <v>12.084420824774192</v>
      </c>
      <c r="AX89" s="32">
        <v>1.1523096774193549</v>
      </c>
      <c r="AY89" s="32">
        <v>0</v>
      </c>
      <c r="AZ89" s="32">
        <v>9.0744271851792266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6.3306755915161279</v>
      </c>
      <c r="BG89" s="32">
        <v>1.1753558709677419</v>
      </c>
      <c r="BH89" s="32">
        <v>0</v>
      </c>
      <c r="BI89" s="32">
        <v>0</v>
      </c>
      <c r="BJ89" s="32">
        <v>3.7009569870967735E-2</v>
      </c>
      <c r="BK89" s="33">
        <f t="shared" si="2"/>
        <v>130.05882163337279</v>
      </c>
    </row>
    <row r="90" spans="1:63">
      <c r="A90" s="30"/>
      <c r="B90" s="31" t="s">
        <v>94</v>
      </c>
      <c r="C90" s="32">
        <v>0</v>
      </c>
      <c r="D90" s="32">
        <v>1.1483575258064516</v>
      </c>
      <c r="E90" s="32">
        <v>0</v>
      </c>
      <c r="F90" s="32">
        <v>0</v>
      </c>
      <c r="G90" s="32">
        <v>0</v>
      </c>
      <c r="H90" s="32">
        <v>2.1756086617419355</v>
      </c>
      <c r="I90" s="32">
        <v>6.2057704677419352</v>
      </c>
      <c r="J90" s="32">
        <v>0</v>
      </c>
      <c r="K90" s="32">
        <v>0</v>
      </c>
      <c r="L90" s="32">
        <v>0.65305584548387097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0.59758035264516118</v>
      </c>
      <c r="S90" s="32">
        <v>0</v>
      </c>
      <c r="T90" s="32">
        <v>0</v>
      </c>
      <c r="U90" s="32">
        <v>0</v>
      </c>
      <c r="V90" s="32">
        <v>0.40609566212903225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21.070839586258071</v>
      </c>
      <c r="AW90" s="32">
        <v>15.500601277903227</v>
      </c>
      <c r="AX90" s="32">
        <v>0</v>
      </c>
      <c r="AY90" s="32">
        <v>0</v>
      </c>
      <c r="AZ90" s="32">
        <v>10.259122911375719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4.2927430784838716</v>
      </c>
      <c r="BG90" s="32">
        <v>2.8710354838709677</v>
      </c>
      <c r="BH90" s="32">
        <v>0</v>
      </c>
      <c r="BI90" s="32">
        <v>0</v>
      </c>
      <c r="BJ90" s="32">
        <v>1.1339954764193549</v>
      </c>
      <c r="BK90" s="33">
        <f t="shared" si="2"/>
        <v>66.314806329859607</v>
      </c>
    </row>
    <row r="91" spans="1:63">
      <c r="A91" s="30"/>
      <c r="B91" s="31" t="s">
        <v>95</v>
      </c>
      <c r="C91" s="32">
        <v>0</v>
      </c>
      <c r="D91" s="32">
        <v>1.1400319451612904</v>
      </c>
      <c r="E91" s="32">
        <v>0</v>
      </c>
      <c r="F91" s="32">
        <v>0</v>
      </c>
      <c r="G91" s="32">
        <v>0</v>
      </c>
      <c r="H91" s="32">
        <v>1.946159491419355</v>
      </c>
      <c r="I91" s="32">
        <v>5.9304692096774199</v>
      </c>
      <c r="J91" s="32">
        <v>0</v>
      </c>
      <c r="K91" s="32">
        <v>0</v>
      </c>
      <c r="L91" s="32">
        <v>1.8003498571290324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0.36336589403225811</v>
      </c>
      <c r="S91" s="32">
        <v>0</v>
      </c>
      <c r="T91" s="32">
        <v>0</v>
      </c>
      <c r="U91" s="32">
        <v>0</v>
      </c>
      <c r="V91" s="32">
        <v>0.26062742435483871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17.077598027000001</v>
      </c>
      <c r="AW91" s="32">
        <v>26.015286758225805</v>
      </c>
      <c r="AX91" s="32">
        <v>0</v>
      </c>
      <c r="AY91" s="32">
        <v>0</v>
      </c>
      <c r="AZ91" s="32">
        <v>9.0000995561380055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7.7959166323548397</v>
      </c>
      <c r="BG91" s="32">
        <v>0</v>
      </c>
      <c r="BH91" s="32">
        <v>5.700443548387097E-2</v>
      </c>
      <c r="BI91" s="32">
        <v>0</v>
      </c>
      <c r="BJ91" s="32">
        <v>3.6657229153870974</v>
      </c>
      <c r="BK91" s="33">
        <f t="shared" si="2"/>
        <v>75.05263214636382</v>
      </c>
    </row>
    <row r="92" spans="1:63">
      <c r="A92" s="30"/>
      <c r="B92" s="31" t="s">
        <v>96</v>
      </c>
      <c r="C92" s="32">
        <v>0</v>
      </c>
      <c r="D92" s="32">
        <v>0.51687725806451612</v>
      </c>
      <c r="E92" s="32">
        <v>0</v>
      </c>
      <c r="F92" s="32">
        <v>0</v>
      </c>
      <c r="G92" s="32">
        <v>0</v>
      </c>
      <c r="H92" s="32">
        <v>0.19525377032258062</v>
      </c>
      <c r="I92" s="32">
        <v>43.88862229032258</v>
      </c>
      <c r="J92" s="32">
        <v>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0.10533437170967744</v>
      </c>
      <c r="S92" s="32">
        <v>0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1.4601500747096772</v>
      </c>
      <c r="AW92" s="32">
        <v>12.57661525145161</v>
      </c>
      <c r="AX92" s="32">
        <v>0</v>
      </c>
      <c r="AY92" s="32">
        <v>0</v>
      </c>
      <c r="AZ92" s="32">
        <v>0.22902767727456047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1.2880027190967742</v>
      </c>
      <c r="BG92" s="32">
        <v>0</v>
      </c>
      <c r="BH92" s="32">
        <v>0</v>
      </c>
      <c r="BI92" s="32">
        <v>0</v>
      </c>
      <c r="BJ92" s="32">
        <v>4.5805535483870972E-2</v>
      </c>
      <c r="BK92" s="33">
        <f t="shared" si="2"/>
        <v>60.305688948435858</v>
      </c>
    </row>
    <row r="93" spans="1:63">
      <c r="A93" s="30"/>
      <c r="B93" s="31" t="s">
        <v>97</v>
      </c>
      <c r="C93" s="32">
        <v>0</v>
      </c>
      <c r="D93" s="32">
        <v>1.6062281290322582</v>
      </c>
      <c r="E93" s="32">
        <v>0</v>
      </c>
      <c r="F93" s="32">
        <v>0</v>
      </c>
      <c r="G93" s="32">
        <v>0</v>
      </c>
      <c r="H93" s="32">
        <v>6.4088957877741954</v>
      </c>
      <c r="I93" s="32">
        <v>13.767669677419356</v>
      </c>
      <c r="J93" s="32">
        <v>0</v>
      </c>
      <c r="K93" s="32">
        <v>0</v>
      </c>
      <c r="L93" s="32">
        <v>2.5362832310000001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1.0730585138387094</v>
      </c>
      <c r="S93" s="32">
        <v>0</v>
      </c>
      <c r="T93" s="32">
        <v>0</v>
      </c>
      <c r="U93" s="32">
        <v>0</v>
      </c>
      <c r="V93" s="32">
        <v>12.287532680129033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0.18174224516129031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19.285804799419356</v>
      </c>
      <c r="AW93" s="32">
        <v>3.362231535483871</v>
      </c>
      <c r="AX93" s="32">
        <v>0</v>
      </c>
      <c r="AY93" s="32">
        <v>0</v>
      </c>
      <c r="AZ93" s="32">
        <v>11.59988979154261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46.729607637516125</v>
      </c>
      <c r="BG93" s="32">
        <v>0.20446002580645159</v>
      </c>
      <c r="BH93" s="32">
        <v>0</v>
      </c>
      <c r="BI93" s="32">
        <v>0</v>
      </c>
      <c r="BJ93" s="32">
        <v>1.1390065796451614</v>
      </c>
      <c r="BK93" s="33">
        <f t="shared" si="2"/>
        <v>120.18241063376841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2.35524878316129</v>
      </c>
      <c r="I94" s="32">
        <v>0</v>
      </c>
      <c r="J94" s="32">
        <v>0</v>
      </c>
      <c r="K94" s="32">
        <v>0</v>
      </c>
      <c r="L94" s="32">
        <v>1.86601276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0.30438365500000003</v>
      </c>
      <c r="S94" s="32">
        <v>0</v>
      </c>
      <c r="T94" s="32">
        <v>0</v>
      </c>
      <c r="U94" s="32">
        <v>0</v>
      </c>
      <c r="V94" s="32">
        <v>9.0892000000000001E-2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6.7490729032258057E-2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18.443956120225799</v>
      </c>
      <c r="AW94" s="32">
        <v>9.5042378873548401</v>
      </c>
      <c r="AX94" s="32">
        <v>0</v>
      </c>
      <c r="AY94" s="32">
        <v>0</v>
      </c>
      <c r="AZ94" s="32">
        <v>22.138535479868491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1.6389992758064515</v>
      </c>
      <c r="BG94" s="32">
        <v>0</v>
      </c>
      <c r="BH94" s="32">
        <v>5.6242274193548387E-2</v>
      </c>
      <c r="BI94" s="32">
        <v>0</v>
      </c>
      <c r="BJ94" s="32">
        <v>0.97538179987096785</v>
      </c>
      <c r="BK94" s="33">
        <f t="shared" si="2"/>
        <v>57.441380764513646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1.4396700310000001</v>
      </c>
      <c r="I95" s="32">
        <v>0</v>
      </c>
      <c r="J95" s="32">
        <v>0</v>
      </c>
      <c r="K95" s="32">
        <v>0</v>
      </c>
      <c r="L95" s="32">
        <v>2.2300227387096774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0.28175821693548386</v>
      </c>
      <c r="S95" s="32">
        <v>0</v>
      </c>
      <c r="T95" s="32">
        <v>0</v>
      </c>
      <c r="U95" s="32">
        <v>0</v>
      </c>
      <c r="V95" s="32">
        <v>9.0789729032258071E-2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1.123577419354839E-3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10.577036774612905</v>
      </c>
      <c r="AW95" s="32">
        <v>14.606506451612903</v>
      </c>
      <c r="AX95" s="32">
        <v>0</v>
      </c>
      <c r="AY95" s="32">
        <v>0</v>
      </c>
      <c r="AZ95" s="32">
        <v>3.9044814109362309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3.7728754584193549</v>
      </c>
      <c r="BG95" s="32">
        <v>6.8451752129032248E-2</v>
      </c>
      <c r="BH95" s="32">
        <v>0</v>
      </c>
      <c r="BI95" s="32">
        <v>0</v>
      </c>
      <c r="BJ95" s="32">
        <v>0.35954477419354841</v>
      </c>
      <c r="BK95" s="33">
        <f t="shared" si="2"/>
        <v>37.332260915000745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18.856512349677416</v>
      </c>
      <c r="I96" s="32">
        <v>11.838133548387097</v>
      </c>
      <c r="J96" s="32">
        <v>0.28186032258064514</v>
      </c>
      <c r="K96" s="32">
        <v>0</v>
      </c>
      <c r="L96" s="32">
        <v>0.55687947906451618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0.26687903038709676</v>
      </c>
      <c r="S96" s="32">
        <v>0</v>
      </c>
      <c r="T96" s="32">
        <v>0</v>
      </c>
      <c r="U96" s="32">
        <v>0</v>
      </c>
      <c r="V96" s="32">
        <v>1.5784178064516124E-2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5.5811080645161285E-2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11.726893822322582</v>
      </c>
      <c r="AW96" s="32">
        <v>6.2567110608387102</v>
      </c>
      <c r="AX96" s="32">
        <v>0</v>
      </c>
      <c r="AY96" s="32">
        <v>0</v>
      </c>
      <c r="AZ96" s="32">
        <v>5.3769791276853987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3.0941321648387099</v>
      </c>
      <c r="BG96" s="32">
        <v>2.2324432258064516E-2</v>
      </c>
      <c r="BH96" s="32">
        <v>0</v>
      </c>
      <c r="BI96" s="32">
        <v>0</v>
      </c>
      <c r="BJ96" s="32">
        <v>0.55465542206451601</v>
      </c>
      <c r="BK96" s="33">
        <f t="shared" si="2"/>
        <v>58.903556018814434</v>
      </c>
    </row>
    <row r="97" spans="1:63">
      <c r="A97" s="30"/>
      <c r="B97" s="31" t="s">
        <v>101</v>
      </c>
      <c r="C97" s="32">
        <v>0</v>
      </c>
      <c r="D97" s="32">
        <v>1.6787015838709678</v>
      </c>
      <c r="E97" s="32">
        <v>0</v>
      </c>
      <c r="F97" s="32">
        <v>0</v>
      </c>
      <c r="G97" s="32">
        <v>0</v>
      </c>
      <c r="H97" s="32">
        <v>13.515553344774194</v>
      </c>
      <c r="I97" s="32">
        <v>8.8937832258064518</v>
      </c>
      <c r="J97" s="32">
        <v>0</v>
      </c>
      <c r="K97" s="32">
        <v>0</v>
      </c>
      <c r="L97" s="32">
        <v>1.4063294725806452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0.13829152122580649</v>
      </c>
      <c r="S97" s="32">
        <v>0</v>
      </c>
      <c r="T97" s="32">
        <v>11.728676629032259</v>
      </c>
      <c r="U97" s="32">
        <v>0</v>
      </c>
      <c r="V97" s="32">
        <v>0.85046802096774199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5.1383522260000012</v>
      </c>
      <c r="AW97" s="32">
        <v>0</v>
      </c>
      <c r="AX97" s="32">
        <v>0</v>
      </c>
      <c r="AY97" s="32">
        <v>0</v>
      </c>
      <c r="AZ97" s="32">
        <v>2.8561736931165811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2.878164735709678</v>
      </c>
      <c r="BG97" s="32">
        <v>0</v>
      </c>
      <c r="BH97" s="32">
        <v>0</v>
      </c>
      <c r="BI97" s="32">
        <v>0</v>
      </c>
      <c r="BJ97" s="32">
        <v>2.4337265771935481</v>
      </c>
      <c r="BK97" s="33">
        <f t="shared" si="2"/>
        <v>51.518221030277864</v>
      </c>
    </row>
    <row r="98" spans="1:63">
      <c r="A98" s="30"/>
      <c r="B98" s="31" t="s">
        <v>102</v>
      </c>
      <c r="C98" s="32">
        <v>0</v>
      </c>
      <c r="D98" s="32">
        <v>1.942533306451613</v>
      </c>
      <c r="E98" s="32">
        <v>0</v>
      </c>
      <c r="F98" s="32">
        <v>0</v>
      </c>
      <c r="G98" s="32">
        <v>0</v>
      </c>
      <c r="H98" s="32">
        <v>2.7494524098709676</v>
      </c>
      <c r="I98" s="32">
        <v>19.980342580645161</v>
      </c>
      <c r="J98" s="32">
        <v>0.55500951612903227</v>
      </c>
      <c r="K98" s="32">
        <v>0</v>
      </c>
      <c r="L98" s="32">
        <v>0.80328706422580654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0.6459352620645159</v>
      </c>
      <c r="S98" s="32">
        <v>0</v>
      </c>
      <c r="T98" s="32">
        <v>11.377695080645163</v>
      </c>
      <c r="U98" s="32">
        <v>0</v>
      </c>
      <c r="V98" s="32">
        <v>4.4400761290322582E-2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4.6401706421612898</v>
      </c>
      <c r="AW98" s="32">
        <v>0</v>
      </c>
      <c r="AX98" s="32">
        <v>0</v>
      </c>
      <c r="AY98" s="32">
        <v>0</v>
      </c>
      <c r="AZ98" s="32">
        <v>1.5004210939285318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1.7303968340967741</v>
      </c>
      <c r="BG98" s="32">
        <v>0</v>
      </c>
      <c r="BH98" s="32">
        <v>0</v>
      </c>
      <c r="BI98" s="32">
        <v>0</v>
      </c>
      <c r="BJ98" s="32">
        <v>0.14514545445161295</v>
      </c>
      <c r="BK98" s="33">
        <f t="shared" si="2"/>
        <v>46.114790005960785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2.4208227952580645</v>
      </c>
      <c r="I99" s="32">
        <v>4.5283127670967751</v>
      </c>
      <c r="J99" s="32">
        <v>0.33345454838709676</v>
      </c>
      <c r="K99" s="32">
        <v>0</v>
      </c>
      <c r="L99" s="32">
        <v>0.68695119009677408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0.1086356549032258</v>
      </c>
      <c r="S99" s="32">
        <v>0</v>
      </c>
      <c r="T99" s="32">
        <v>5.5575758064516131E-2</v>
      </c>
      <c r="U99" s="32">
        <v>0</v>
      </c>
      <c r="V99" s="32">
        <v>2.9399576016129036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3.9615270967741943E-2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9.1946021907741908</v>
      </c>
      <c r="AW99" s="32">
        <v>0.49519088709677422</v>
      </c>
      <c r="AX99" s="32">
        <v>0</v>
      </c>
      <c r="AY99" s="32">
        <v>0</v>
      </c>
      <c r="AZ99" s="32">
        <v>2.5739334126173334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1.7023632052903226</v>
      </c>
      <c r="BG99" s="32">
        <v>1.9644048645161286E-2</v>
      </c>
      <c r="BH99" s="32">
        <v>2.7510604838709679E-2</v>
      </c>
      <c r="BI99" s="32">
        <v>0</v>
      </c>
      <c r="BJ99" s="32">
        <v>0.45991562409677422</v>
      </c>
      <c r="BK99" s="33">
        <f t="shared" si="2"/>
        <v>25.586485559746365</v>
      </c>
    </row>
    <row r="100" spans="1:63">
      <c r="A100" s="30"/>
      <c r="B100" s="31" t="s">
        <v>104</v>
      </c>
      <c r="C100" s="32">
        <v>0</v>
      </c>
      <c r="D100" s="32">
        <v>3.2989267741935482</v>
      </c>
      <c r="E100" s="32">
        <v>0</v>
      </c>
      <c r="F100" s="32">
        <v>0</v>
      </c>
      <c r="G100" s="32">
        <v>0</v>
      </c>
      <c r="H100" s="32">
        <v>2.7974440155161289</v>
      </c>
      <c r="I100" s="32">
        <v>14.64664025467742</v>
      </c>
      <c r="J100" s="32">
        <v>0.274910564516129</v>
      </c>
      <c r="K100" s="32">
        <v>0</v>
      </c>
      <c r="L100" s="32">
        <v>1.9356912345483872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0.71483158029032234</v>
      </c>
      <c r="S100" s="32">
        <v>0</v>
      </c>
      <c r="T100" s="32">
        <v>10.996422580645161</v>
      </c>
      <c r="U100" s="32">
        <v>0</v>
      </c>
      <c r="V100" s="32">
        <v>1.4064008035161288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0.11975703548387095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4.5334349615806451</v>
      </c>
      <c r="AW100" s="32">
        <v>4.1908880579999996</v>
      </c>
      <c r="AX100" s="32">
        <v>0</v>
      </c>
      <c r="AY100" s="32">
        <v>0</v>
      </c>
      <c r="AZ100" s="32">
        <v>2.5823411830057754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2.5248952122580643</v>
      </c>
      <c r="BG100" s="32">
        <v>0.37015810967741936</v>
      </c>
      <c r="BH100" s="32">
        <v>2.7217508064516126E-2</v>
      </c>
      <c r="BI100" s="32">
        <v>0</v>
      </c>
      <c r="BJ100" s="32">
        <v>0.23468508603225804</v>
      </c>
      <c r="BK100" s="33">
        <f t="shared" si="2"/>
        <v>50.654644962005776</v>
      </c>
    </row>
    <row r="101" spans="1:63">
      <c r="A101" s="30"/>
      <c r="B101" s="31" t="s">
        <v>105</v>
      </c>
      <c r="C101" s="32">
        <v>0</v>
      </c>
      <c r="D101" s="32">
        <v>3.838018709677419</v>
      </c>
      <c r="E101" s="32">
        <v>0</v>
      </c>
      <c r="F101" s="32">
        <v>0</v>
      </c>
      <c r="G101" s="32">
        <v>0</v>
      </c>
      <c r="H101" s="32">
        <v>1.4513073615483871</v>
      </c>
      <c r="I101" s="32">
        <v>20.067354967741935</v>
      </c>
      <c r="J101" s="32">
        <v>0.54828838709677419</v>
      </c>
      <c r="K101" s="32">
        <v>0</v>
      </c>
      <c r="L101" s="32">
        <v>1.71367891783871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0.78162930554838728</v>
      </c>
      <c r="S101" s="32">
        <v>0</v>
      </c>
      <c r="T101" s="32">
        <v>4.605622451612903</v>
      </c>
      <c r="U101" s="32">
        <v>0</v>
      </c>
      <c r="V101" s="32">
        <v>0.23977905335483876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5.3524776543548391</v>
      </c>
      <c r="AW101" s="32">
        <v>0.88481815806451602</v>
      </c>
      <c r="AX101" s="32">
        <v>0</v>
      </c>
      <c r="AY101" s="32">
        <v>0</v>
      </c>
      <c r="AZ101" s="32">
        <v>3.0437014206402742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2.4168668245483871</v>
      </c>
      <c r="BG101" s="32">
        <v>0.82697852332258059</v>
      </c>
      <c r="BH101" s="32">
        <v>0</v>
      </c>
      <c r="BI101" s="32">
        <v>0</v>
      </c>
      <c r="BJ101" s="32">
        <v>1.1032253171935482</v>
      </c>
      <c r="BK101" s="33">
        <f t="shared" si="2"/>
        <v>46.8737470525435</v>
      </c>
    </row>
    <row r="102" spans="1:63">
      <c r="A102" s="30"/>
      <c r="B102" s="31" t="s">
        <v>106</v>
      </c>
      <c r="C102" s="32">
        <v>0</v>
      </c>
      <c r="D102" s="32">
        <v>3.1209614516129034</v>
      </c>
      <c r="E102" s="32">
        <v>0</v>
      </c>
      <c r="F102" s="32">
        <v>0</v>
      </c>
      <c r="G102" s="32">
        <v>0</v>
      </c>
      <c r="H102" s="32">
        <v>1.7548550822258062</v>
      </c>
      <c r="I102" s="32">
        <v>0.21901483870967742</v>
      </c>
      <c r="J102" s="32">
        <v>0</v>
      </c>
      <c r="K102" s="32">
        <v>0</v>
      </c>
      <c r="L102" s="32">
        <v>0.96400861022580653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8.5188370967741928E-2</v>
      </c>
      <c r="S102" s="32">
        <v>0</v>
      </c>
      <c r="T102" s="32">
        <v>0</v>
      </c>
      <c r="U102" s="32">
        <v>0</v>
      </c>
      <c r="V102" s="32">
        <v>3.8327596774193548E-2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0.21682296774193546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7.6824882583548391</v>
      </c>
      <c r="AW102" s="32">
        <v>11.392968935806451</v>
      </c>
      <c r="AX102" s="32">
        <v>0</v>
      </c>
      <c r="AY102" s="32">
        <v>0</v>
      </c>
      <c r="AZ102" s="32">
        <v>3.5040423041330824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1.3036597885483869</v>
      </c>
      <c r="BG102" s="32">
        <v>7.7019114799999997</v>
      </c>
      <c r="BH102" s="32">
        <v>0</v>
      </c>
      <c r="BI102" s="32">
        <v>0</v>
      </c>
      <c r="BJ102" s="32">
        <v>7.3719809032258055E-2</v>
      </c>
      <c r="BK102" s="33">
        <f t="shared" si="2"/>
        <v>38.057969494133076</v>
      </c>
    </row>
    <row r="103" spans="1:63">
      <c r="A103" s="30"/>
      <c r="B103" s="31" t="s">
        <v>107</v>
      </c>
      <c r="C103" s="32">
        <v>0</v>
      </c>
      <c r="D103" s="32">
        <v>3.434685</v>
      </c>
      <c r="E103" s="32">
        <v>0</v>
      </c>
      <c r="F103" s="32">
        <v>0</v>
      </c>
      <c r="G103" s="32">
        <v>0</v>
      </c>
      <c r="H103" s="32">
        <v>7.4760420276451587</v>
      </c>
      <c r="I103" s="32">
        <v>27.092720869064514</v>
      </c>
      <c r="J103" s="32">
        <v>1.6619443548387096</v>
      </c>
      <c r="K103" s="32">
        <v>0</v>
      </c>
      <c r="L103" s="32">
        <v>19.923120896354842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3.418231569451613</v>
      </c>
      <c r="S103" s="32">
        <v>3.3238887096774192</v>
      </c>
      <c r="T103" s="32">
        <v>4.4318516129032259</v>
      </c>
      <c r="U103" s="32">
        <v>0</v>
      </c>
      <c r="V103" s="32">
        <v>9.099286534774194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0.39772634677419355</v>
      </c>
      <c r="AC103" s="32">
        <v>0.15360465806451612</v>
      </c>
      <c r="AD103" s="32">
        <v>0</v>
      </c>
      <c r="AE103" s="32">
        <v>0</v>
      </c>
      <c r="AF103" s="32">
        <v>5.485880645161291E-2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1.6457641935483866E-3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46.699857951677416</v>
      </c>
      <c r="AW103" s="32">
        <v>27.056385285161291</v>
      </c>
      <c r="AX103" s="32">
        <v>0</v>
      </c>
      <c r="AY103" s="32">
        <v>0</v>
      </c>
      <c r="AZ103" s="32">
        <v>15.32317756089477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20.938072378516129</v>
      </c>
      <c r="BG103" s="32">
        <v>2.6383914713225809</v>
      </c>
      <c r="BH103" s="32">
        <v>1.5909053870967742</v>
      </c>
      <c r="BI103" s="32">
        <v>0</v>
      </c>
      <c r="BJ103" s="32">
        <v>4.3133814064516134</v>
      </c>
      <c r="BK103" s="33">
        <f t="shared" si="2"/>
        <v>199.02977859131414</v>
      </c>
    </row>
    <row r="104" spans="1:63">
      <c r="A104" s="30"/>
      <c r="B104" s="31" t="s">
        <v>108</v>
      </c>
      <c r="C104" s="32">
        <v>0</v>
      </c>
      <c r="D104" s="32">
        <v>0.77621299677419353</v>
      </c>
      <c r="E104" s="32">
        <v>0</v>
      </c>
      <c r="F104" s="32">
        <v>0</v>
      </c>
      <c r="G104" s="32">
        <v>0</v>
      </c>
      <c r="H104" s="32">
        <v>1.7184410631290326</v>
      </c>
      <c r="I104" s="32">
        <v>106.59377534977422</v>
      </c>
      <c r="J104" s="32">
        <v>0</v>
      </c>
      <c r="K104" s="32">
        <v>0</v>
      </c>
      <c r="L104" s="32">
        <v>1.6284074066129035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0.1297533064516129</v>
      </c>
      <c r="S104" s="32">
        <v>5.4662887096774186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1.7262189951935485</v>
      </c>
      <c r="AW104" s="32">
        <v>5.6221486774193554</v>
      </c>
      <c r="AX104" s="32">
        <v>0</v>
      </c>
      <c r="AY104" s="32">
        <v>0</v>
      </c>
      <c r="AZ104" s="32">
        <v>3.4454184151487528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0.3983839348387096</v>
      </c>
      <c r="BG104" s="32">
        <v>5.4583967741935489</v>
      </c>
      <c r="BH104" s="32">
        <v>0</v>
      </c>
      <c r="BI104" s="32">
        <v>0</v>
      </c>
      <c r="BJ104" s="32">
        <v>5.7859005806451612E-2</v>
      </c>
      <c r="BK104" s="33">
        <f t="shared" si="2"/>
        <v>133.02130463501976</v>
      </c>
    </row>
    <row r="105" spans="1:63">
      <c r="A105" s="30"/>
      <c r="B105" s="31" t="s">
        <v>109</v>
      </c>
      <c r="C105" s="32">
        <v>0</v>
      </c>
      <c r="D105" s="32">
        <v>15.063507967741936</v>
      </c>
      <c r="E105" s="32">
        <v>0</v>
      </c>
      <c r="F105" s="32">
        <v>0</v>
      </c>
      <c r="G105" s="32">
        <v>0</v>
      </c>
      <c r="H105" s="32">
        <v>12.458024610354839</v>
      </c>
      <c r="I105" s="32">
        <v>7.1469198387096783E-2</v>
      </c>
      <c r="J105" s="32">
        <v>0</v>
      </c>
      <c r="K105" s="32">
        <v>0</v>
      </c>
      <c r="L105" s="32">
        <v>2.9094339818064516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1.1105802187419354</v>
      </c>
      <c r="S105" s="32">
        <v>0</v>
      </c>
      <c r="T105" s="32">
        <v>3.2989918650000005</v>
      </c>
      <c r="U105" s="32">
        <v>0</v>
      </c>
      <c r="V105" s="32">
        <v>8.4515075908064521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0.23964422580645164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1.6339379032258065E-2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26.828542616354834</v>
      </c>
      <c r="AW105" s="32">
        <v>28.103731935483875</v>
      </c>
      <c r="AX105" s="32">
        <v>0</v>
      </c>
      <c r="AY105" s="32">
        <v>0</v>
      </c>
      <c r="AZ105" s="32">
        <v>24.021959394873765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10.84642932764516</v>
      </c>
      <c r="BG105" s="32">
        <v>2.1524138173225809</v>
      </c>
      <c r="BH105" s="32">
        <v>1.470544112903226</v>
      </c>
      <c r="BI105" s="32">
        <v>0</v>
      </c>
      <c r="BJ105" s="32">
        <v>0.75523498487096774</v>
      </c>
      <c r="BK105" s="33">
        <f t="shared" si="2"/>
        <v>137.79835522713182</v>
      </c>
    </row>
    <row r="106" spans="1:63">
      <c r="A106" s="30"/>
      <c r="B106" s="31" t="s">
        <v>110</v>
      </c>
      <c r="C106" s="32">
        <v>0</v>
      </c>
      <c r="D106" s="32">
        <v>3.262664516129032</v>
      </c>
      <c r="E106" s="32">
        <v>0</v>
      </c>
      <c r="F106" s="32">
        <v>0</v>
      </c>
      <c r="G106" s="32">
        <v>0</v>
      </c>
      <c r="H106" s="32">
        <v>14.093018509483869</v>
      </c>
      <c r="I106" s="32">
        <v>66.340845161290332</v>
      </c>
      <c r="J106" s="32">
        <v>0</v>
      </c>
      <c r="K106" s="32">
        <v>0</v>
      </c>
      <c r="L106" s="32">
        <v>7.2066821387096773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3.9234631967741934E-2</v>
      </c>
      <c r="S106" s="32">
        <v>12.126236451612902</v>
      </c>
      <c r="T106" s="32">
        <v>5.4377741935483872</v>
      </c>
      <c r="U106" s="32">
        <v>0</v>
      </c>
      <c r="V106" s="32">
        <v>3.262664516129032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8.0807395161290332E-2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16.087484696677418</v>
      </c>
      <c r="AW106" s="32">
        <v>5.8181324516129038</v>
      </c>
      <c r="AX106" s="32">
        <v>0</v>
      </c>
      <c r="AY106" s="32">
        <v>0</v>
      </c>
      <c r="AZ106" s="32">
        <v>5.236903015928748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0.61697411341935482</v>
      </c>
      <c r="BG106" s="32">
        <v>0</v>
      </c>
      <c r="BH106" s="32">
        <v>0</v>
      </c>
      <c r="BI106" s="32">
        <v>0</v>
      </c>
      <c r="BJ106" s="32">
        <v>0.1077431935483871</v>
      </c>
      <c r="BK106" s="33">
        <f t="shared" si="2"/>
        <v>139.71716498521909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3.6026614213548385</v>
      </c>
      <c r="I107" s="32">
        <v>1.0861467741935484</v>
      </c>
      <c r="J107" s="32">
        <v>0</v>
      </c>
      <c r="K107" s="32">
        <v>0</v>
      </c>
      <c r="L107" s="32">
        <v>1.0234043327741937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0.24195115716129031</v>
      </c>
      <c r="S107" s="32">
        <v>0</v>
      </c>
      <c r="T107" s="32">
        <v>0.14119908064516129</v>
      </c>
      <c r="U107" s="32">
        <v>0</v>
      </c>
      <c r="V107" s="32">
        <v>3.4205874935483868E-2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2.6908362903225805E-2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6.3500514580967753</v>
      </c>
      <c r="AW107" s="32">
        <v>0</v>
      </c>
      <c r="AX107" s="32">
        <v>0</v>
      </c>
      <c r="AY107" s="32">
        <v>0</v>
      </c>
      <c r="AZ107" s="32">
        <v>7.3996850151912765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1.4044172348387094</v>
      </c>
      <c r="BG107" s="32">
        <v>0.22591114332258058</v>
      </c>
      <c r="BH107" s="32">
        <v>0</v>
      </c>
      <c r="BI107" s="32">
        <v>0</v>
      </c>
      <c r="BJ107" s="32">
        <v>1.234839411419355</v>
      </c>
      <c r="BK107" s="33">
        <f t="shared" si="2"/>
        <v>22.771381266836439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1.8574025884193548</v>
      </c>
      <c r="I108" s="32">
        <v>0</v>
      </c>
      <c r="J108" s="32">
        <v>2.1701580645161291</v>
      </c>
      <c r="K108" s="32">
        <v>0</v>
      </c>
      <c r="L108" s="32">
        <v>0.98103426393548387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5.6035220518064515</v>
      </c>
      <c r="S108" s="32">
        <v>0</v>
      </c>
      <c r="T108" s="32">
        <v>0.54253951612903228</v>
      </c>
      <c r="U108" s="32">
        <v>0</v>
      </c>
      <c r="V108" s="32">
        <v>2.1345808676451616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6.0059986617741945</v>
      </c>
      <c r="AW108" s="32">
        <v>2.1646909933548386</v>
      </c>
      <c r="AX108" s="32">
        <v>0</v>
      </c>
      <c r="AY108" s="32">
        <v>0</v>
      </c>
      <c r="AZ108" s="32">
        <v>5.3826523666377808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1.2149850698387097</v>
      </c>
      <c r="BG108" s="32">
        <v>0.12913485445161291</v>
      </c>
      <c r="BH108" s="32">
        <v>0</v>
      </c>
      <c r="BI108" s="32">
        <v>0</v>
      </c>
      <c r="BJ108" s="32">
        <v>0.48849237912903226</v>
      </c>
      <c r="BK108" s="33">
        <f t="shared" si="2"/>
        <v>28.675191677637784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2.5580847348387099</v>
      </c>
      <c r="I109" s="32">
        <v>3.5786477419354839</v>
      </c>
      <c r="J109" s="32">
        <v>0</v>
      </c>
      <c r="K109" s="32">
        <v>0</v>
      </c>
      <c r="L109" s="32">
        <v>1.182038193548387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0.38804224445161295</v>
      </c>
      <c r="S109" s="32">
        <v>0</v>
      </c>
      <c r="T109" s="32">
        <v>0</v>
      </c>
      <c r="U109" s="32">
        <v>0</v>
      </c>
      <c r="V109" s="32">
        <v>1.128454514225806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2.6444024058709683</v>
      </c>
      <c r="AW109" s="32">
        <v>3.3319690000000004</v>
      </c>
      <c r="AX109" s="32">
        <v>0</v>
      </c>
      <c r="AY109" s="32">
        <v>0</v>
      </c>
      <c r="AZ109" s="32">
        <v>5.6072183453532558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1.382064244612903</v>
      </c>
      <c r="BG109" s="32">
        <v>1.0748287096774193E-2</v>
      </c>
      <c r="BH109" s="32">
        <v>0</v>
      </c>
      <c r="BI109" s="32">
        <v>0</v>
      </c>
      <c r="BJ109" s="32">
        <v>0.7398972426774193</v>
      </c>
      <c r="BK109" s="33">
        <f t="shared" si="2"/>
        <v>22.551566954611321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5.3584920140645158</v>
      </c>
      <c r="I110" s="32">
        <v>7.1482769032258062</v>
      </c>
      <c r="J110" s="32">
        <v>0</v>
      </c>
      <c r="K110" s="32">
        <v>0</v>
      </c>
      <c r="L110" s="32">
        <v>3.5538236346774199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5.5458016686451597</v>
      </c>
      <c r="S110" s="32">
        <v>0</v>
      </c>
      <c r="T110" s="32">
        <v>0</v>
      </c>
      <c r="U110" s="32">
        <v>0</v>
      </c>
      <c r="V110" s="32">
        <v>0.20893048719354843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3.9680794419677419</v>
      </c>
      <c r="AW110" s="32">
        <v>1.0199944677419355</v>
      </c>
      <c r="AX110" s="32">
        <v>0</v>
      </c>
      <c r="AY110" s="32">
        <v>0</v>
      </c>
      <c r="AZ110" s="32">
        <v>1.6983421858379277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1.3261280914838709</v>
      </c>
      <c r="BG110" s="32">
        <v>0</v>
      </c>
      <c r="BH110" s="32">
        <v>0</v>
      </c>
      <c r="BI110" s="32">
        <v>0</v>
      </c>
      <c r="BJ110" s="32">
        <v>0.16105175806451613</v>
      </c>
      <c r="BK110" s="33">
        <f t="shared" si="2"/>
        <v>29.988920652902443</v>
      </c>
    </row>
    <row r="111" spans="1:63">
      <c r="A111" s="30"/>
      <c r="B111" s="31" t="s">
        <v>115</v>
      </c>
      <c r="C111" s="32">
        <v>0</v>
      </c>
      <c r="D111" s="32">
        <v>0.54435967741935487</v>
      </c>
      <c r="E111" s="32">
        <v>0</v>
      </c>
      <c r="F111" s="32">
        <v>0</v>
      </c>
      <c r="G111" s="32">
        <v>0</v>
      </c>
      <c r="H111" s="32">
        <v>13.750758473129034</v>
      </c>
      <c r="I111" s="32">
        <v>12.211361659064517</v>
      </c>
      <c r="J111" s="32">
        <v>2.1152906451612905</v>
      </c>
      <c r="K111" s="32">
        <v>0</v>
      </c>
      <c r="L111" s="32">
        <v>3.6095366469032255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6.8662006533225819</v>
      </c>
      <c r="S111" s="32">
        <v>0.21808755683870967</v>
      </c>
      <c r="T111" s="32">
        <v>2.3955262665161299</v>
      </c>
      <c r="U111" s="32">
        <v>0</v>
      </c>
      <c r="V111" s="32">
        <v>9.6590950786451604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5.3972870967741941E-2</v>
      </c>
      <c r="AC111" s="32">
        <v>7.5562019354838708E-2</v>
      </c>
      <c r="AD111" s="32">
        <v>0</v>
      </c>
      <c r="AE111" s="32">
        <v>0</v>
      </c>
      <c r="AF111" s="32">
        <v>0.32383722580645163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18.310159140935486</v>
      </c>
      <c r="AW111" s="32">
        <v>7.5777910838709683</v>
      </c>
      <c r="AX111" s="32">
        <v>0</v>
      </c>
      <c r="AY111" s="32">
        <v>0</v>
      </c>
      <c r="AZ111" s="32">
        <v>16.328069563405517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7.2993083746129024</v>
      </c>
      <c r="BG111" s="32">
        <v>3.2383722580645165</v>
      </c>
      <c r="BH111" s="32">
        <v>0.10794574193548388</v>
      </c>
      <c r="BI111" s="32">
        <v>0</v>
      </c>
      <c r="BJ111" s="32">
        <v>1.5605327339354838</v>
      </c>
      <c r="BK111" s="33">
        <f t="shared" si="2"/>
        <v>106.24576766988939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2.579613837354839</v>
      </c>
      <c r="I112" s="32">
        <v>0.53670306451612904</v>
      </c>
      <c r="J112" s="32">
        <v>0</v>
      </c>
      <c r="K112" s="32">
        <v>0</v>
      </c>
      <c r="L112" s="32">
        <v>2.2855220831290324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0.26243763703225809</v>
      </c>
      <c r="S112" s="32">
        <v>0</v>
      </c>
      <c r="T112" s="32">
        <v>3.5422402258064514</v>
      </c>
      <c r="U112" s="32">
        <v>0</v>
      </c>
      <c r="V112" s="32">
        <v>1.3790208810000002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0.21294290322580645</v>
      </c>
      <c r="AC112" s="32">
        <v>9.5824306451612912E-2</v>
      </c>
      <c r="AD112" s="32">
        <v>0</v>
      </c>
      <c r="AE112" s="32">
        <v>0</v>
      </c>
      <c r="AF112" s="32">
        <v>8.5177161290322587E-2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14.434615687064515</v>
      </c>
      <c r="AW112" s="32">
        <v>8.0332710241935494</v>
      </c>
      <c r="AX112" s="32">
        <v>0</v>
      </c>
      <c r="AY112" s="32">
        <v>0</v>
      </c>
      <c r="AZ112" s="32">
        <v>8.4240867630560246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3.8552065112903224</v>
      </c>
      <c r="BG112" s="32">
        <v>0</v>
      </c>
      <c r="BH112" s="32">
        <v>0</v>
      </c>
      <c r="BI112" s="32">
        <v>0</v>
      </c>
      <c r="BJ112" s="32">
        <v>1.5673673348064519</v>
      </c>
      <c r="BK112" s="33">
        <f t="shared" si="2"/>
        <v>47.294029420217313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5.4076558047741932</v>
      </c>
      <c r="I113" s="32">
        <v>0</v>
      </c>
      <c r="J113" s="32">
        <v>0</v>
      </c>
      <c r="K113" s="32">
        <v>0</v>
      </c>
      <c r="L113" s="32">
        <v>1.1462913635806451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3.857309341129032</v>
      </c>
      <c r="S113" s="32">
        <v>0</v>
      </c>
      <c r="T113" s="32">
        <v>0</v>
      </c>
      <c r="U113" s="32">
        <v>0</v>
      </c>
      <c r="V113" s="32">
        <v>0.1919423662903226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8.7269163007741923</v>
      </c>
      <c r="AW113" s="32">
        <v>3.722087419354839</v>
      </c>
      <c r="AX113" s="32">
        <v>0</v>
      </c>
      <c r="AY113" s="32">
        <v>0</v>
      </c>
      <c r="AZ113" s="32">
        <v>5.1624515049881516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1.2488670565161288</v>
      </c>
      <c r="BG113" s="32">
        <v>0</v>
      </c>
      <c r="BH113" s="32">
        <v>0</v>
      </c>
      <c r="BI113" s="32">
        <v>0</v>
      </c>
      <c r="BJ113" s="32">
        <v>0.39351715106451607</v>
      </c>
      <c r="BK113" s="33">
        <f t="shared" si="2"/>
        <v>29.857038308472021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4.9072785150645171</v>
      </c>
      <c r="I114" s="32">
        <v>0</v>
      </c>
      <c r="J114" s="32">
        <v>0.26672330645161291</v>
      </c>
      <c r="K114" s="32">
        <v>0</v>
      </c>
      <c r="L114" s="32">
        <v>1.6527471907419353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1.3303646941290324</v>
      </c>
      <c r="S114" s="32">
        <v>0</v>
      </c>
      <c r="T114" s="32">
        <v>2.1337864516129033</v>
      </c>
      <c r="U114" s="32">
        <v>0</v>
      </c>
      <c r="V114" s="32">
        <v>3.4278439637741935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8.2781959238387106</v>
      </c>
      <c r="AW114" s="32">
        <v>10.547139765645163</v>
      </c>
      <c r="AX114" s="32">
        <v>0</v>
      </c>
      <c r="AY114" s="32">
        <v>0</v>
      </c>
      <c r="AZ114" s="32">
        <v>29.639819607751139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3.1257883421290318</v>
      </c>
      <c r="BG114" s="32">
        <v>0.15892802035483874</v>
      </c>
      <c r="BH114" s="32">
        <v>0</v>
      </c>
      <c r="BI114" s="32">
        <v>0</v>
      </c>
      <c r="BJ114" s="32">
        <v>1.4762930792258064</v>
      </c>
      <c r="BK114" s="33">
        <f t="shared" si="2"/>
        <v>66.944908860718883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1.4929493409032257</v>
      </c>
      <c r="I115" s="32">
        <v>0</v>
      </c>
      <c r="J115" s="32">
        <v>0</v>
      </c>
      <c r="K115" s="32">
        <v>0</v>
      </c>
      <c r="L115" s="32">
        <v>0.10789983870967743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7.8008569354838719E-3</v>
      </c>
      <c r="S115" s="32">
        <v>0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192.94005535777421</v>
      </c>
      <c r="AW115" s="32">
        <v>104.85771286890322</v>
      </c>
      <c r="AX115" s="32">
        <v>0</v>
      </c>
      <c r="AY115" s="32">
        <v>0</v>
      </c>
      <c r="AZ115" s="32">
        <v>9.1281497995699219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0.43378553790322577</v>
      </c>
      <c r="BG115" s="32">
        <v>0</v>
      </c>
      <c r="BH115" s="32">
        <v>0</v>
      </c>
      <c r="BI115" s="32">
        <v>0</v>
      </c>
      <c r="BJ115" s="32">
        <v>0</v>
      </c>
      <c r="BK115" s="33">
        <f t="shared" si="2"/>
        <v>308.968353600699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5.4053140593870967</v>
      </c>
      <c r="I116" s="32">
        <v>0</v>
      </c>
      <c r="J116" s="32">
        <v>0</v>
      </c>
      <c r="K116" s="32">
        <v>0</v>
      </c>
      <c r="L116" s="32">
        <v>3.762382027129032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0.13977056380645161</v>
      </c>
      <c r="S116" s="32">
        <v>5.3160096774193546</v>
      </c>
      <c r="T116" s="32">
        <v>0.21264038709677421</v>
      </c>
      <c r="U116" s="32">
        <v>0</v>
      </c>
      <c r="V116" s="32">
        <v>3.1956660574838716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0.12667587096774194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7.7981516066774184</v>
      </c>
      <c r="AW116" s="32">
        <v>5.4365061290322583</v>
      </c>
      <c r="AX116" s="32">
        <v>0</v>
      </c>
      <c r="AY116" s="32">
        <v>0</v>
      </c>
      <c r="AZ116" s="32">
        <v>15.691574851121366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4.4834232011935482</v>
      </c>
      <c r="BG116" s="32">
        <v>0.21087870732258066</v>
      </c>
      <c r="BH116" s="32">
        <v>5.2781612903225805E-2</v>
      </c>
      <c r="BI116" s="32">
        <v>0</v>
      </c>
      <c r="BJ116" s="32">
        <v>0.35202638132258068</v>
      </c>
      <c r="BK116" s="33">
        <f t="shared" si="2"/>
        <v>52.183801132863294</v>
      </c>
    </row>
    <row r="117" spans="1:63">
      <c r="A117" s="30"/>
      <c r="B117" s="31" t="s">
        <v>121</v>
      </c>
      <c r="C117" s="32">
        <v>0</v>
      </c>
      <c r="D117" s="32">
        <v>8.7168249193548384</v>
      </c>
      <c r="E117" s="32">
        <v>0</v>
      </c>
      <c r="F117" s="32">
        <v>0</v>
      </c>
      <c r="G117" s="32">
        <v>0</v>
      </c>
      <c r="H117" s="32">
        <v>6.2895944264516146</v>
      </c>
      <c r="I117" s="32">
        <v>0</v>
      </c>
      <c r="J117" s="32">
        <v>0</v>
      </c>
      <c r="K117" s="32">
        <v>0</v>
      </c>
      <c r="L117" s="32">
        <v>1.577189124032258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0.23319471374193548</v>
      </c>
      <c r="S117" s="32">
        <v>0</v>
      </c>
      <c r="T117" s="32">
        <v>2.1131696774193549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1.7791022903225807E-2</v>
      </c>
      <c r="AC117" s="32">
        <v>9.4455958064516135E-2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24.273356409354843</v>
      </c>
      <c r="AW117" s="32">
        <v>2.8783953312580643</v>
      </c>
      <c r="AX117" s="32">
        <v>0</v>
      </c>
      <c r="AY117" s="32">
        <v>0</v>
      </c>
      <c r="AZ117" s="32">
        <v>13.217497785241772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3.1215927695806456</v>
      </c>
      <c r="BG117" s="32">
        <v>0</v>
      </c>
      <c r="BH117" s="32">
        <v>5.2475532258064519E-2</v>
      </c>
      <c r="BI117" s="32">
        <v>0</v>
      </c>
      <c r="BJ117" s="32">
        <v>0.17245965296774191</v>
      </c>
      <c r="BK117" s="33">
        <f t="shared" si="2"/>
        <v>62.757997322628867</v>
      </c>
    </row>
    <row r="118" spans="1:63">
      <c r="A118" s="30"/>
      <c r="B118" s="31" t="s">
        <v>122</v>
      </c>
      <c r="C118" s="32">
        <v>0</v>
      </c>
      <c r="D118" s="32">
        <v>11.055439838709678</v>
      </c>
      <c r="E118" s="32">
        <v>0</v>
      </c>
      <c r="F118" s="32">
        <v>0</v>
      </c>
      <c r="G118" s="32">
        <v>0</v>
      </c>
      <c r="H118" s="32">
        <v>1.5901342765161286</v>
      </c>
      <c r="I118" s="32">
        <v>5.2644951612903226</v>
      </c>
      <c r="J118" s="32">
        <v>0</v>
      </c>
      <c r="K118" s="32">
        <v>0</v>
      </c>
      <c r="L118" s="32">
        <v>4.9747268185806446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0.19581129367741937</v>
      </c>
      <c r="S118" s="32">
        <v>0</v>
      </c>
      <c r="T118" s="32">
        <v>3.1586970967741936</v>
      </c>
      <c r="U118" s="32">
        <v>0</v>
      </c>
      <c r="V118" s="32">
        <v>1.9583922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5.790632854354838</v>
      </c>
      <c r="AW118" s="32">
        <v>4.1221195096774199</v>
      </c>
      <c r="AX118" s="32">
        <v>0</v>
      </c>
      <c r="AY118" s="32">
        <v>0</v>
      </c>
      <c r="AZ118" s="32">
        <v>13.25520956255496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1.5977514582580647</v>
      </c>
      <c r="BG118" s="32">
        <v>0.12554678709677419</v>
      </c>
      <c r="BH118" s="32">
        <v>0</v>
      </c>
      <c r="BI118" s="32">
        <v>0</v>
      </c>
      <c r="BJ118" s="32">
        <v>1.0462232258064516E-2</v>
      </c>
      <c r="BK118" s="33">
        <f t="shared" si="2"/>
        <v>53.099419089748508</v>
      </c>
    </row>
    <row r="119" spans="1:63">
      <c r="A119" s="30"/>
      <c r="B119" s="31" t="s">
        <v>123</v>
      </c>
      <c r="C119" s="32">
        <v>0</v>
      </c>
      <c r="D119" s="32">
        <v>13.724045483870968</v>
      </c>
      <c r="E119" s="32">
        <v>0</v>
      </c>
      <c r="F119" s="32">
        <v>0</v>
      </c>
      <c r="G119" s="32">
        <v>0</v>
      </c>
      <c r="H119" s="32">
        <v>14.234810687806448</v>
      </c>
      <c r="I119" s="32">
        <v>37.956469237741935</v>
      </c>
      <c r="J119" s="32">
        <v>0</v>
      </c>
      <c r="K119" s="32">
        <v>0</v>
      </c>
      <c r="L119" s="32">
        <v>6.4523079443870976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3.4616150716774197</v>
      </c>
      <c r="S119" s="32">
        <v>2.3964294806451614</v>
      </c>
      <c r="T119" s="32">
        <v>0.10575405499999999</v>
      </c>
      <c r="U119" s="32">
        <v>0</v>
      </c>
      <c r="V119" s="32">
        <v>9.1739112200645181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5.247393548387097E-2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32.715303494000004</v>
      </c>
      <c r="AW119" s="32">
        <v>10.444305044419353</v>
      </c>
      <c r="AX119" s="32">
        <v>1.0494787096774194</v>
      </c>
      <c r="AY119" s="32">
        <v>0</v>
      </c>
      <c r="AZ119" s="32">
        <v>8.8080203333220002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13.148036574451613</v>
      </c>
      <c r="BG119" s="32">
        <v>7.8520884612903213E-2</v>
      </c>
      <c r="BH119" s="32">
        <v>2.4662749677419358</v>
      </c>
      <c r="BI119" s="32">
        <v>0</v>
      </c>
      <c r="BJ119" s="32">
        <v>3.5209882629032254</v>
      </c>
      <c r="BK119" s="33">
        <f t="shared" si="2"/>
        <v>159.7887453878059</v>
      </c>
    </row>
    <row r="120" spans="1:63">
      <c r="A120" s="30"/>
      <c r="B120" s="31" t="s">
        <v>124</v>
      </c>
      <c r="C120" s="32">
        <v>0</v>
      </c>
      <c r="D120" s="32">
        <v>5.237361290322581</v>
      </c>
      <c r="E120" s="32">
        <v>0</v>
      </c>
      <c r="F120" s="32">
        <v>0</v>
      </c>
      <c r="G120" s="32">
        <v>0</v>
      </c>
      <c r="H120" s="32">
        <v>5.4871826555806429</v>
      </c>
      <c r="I120" s="32">
        <v>8.3797780645161293</v>
      </c>
      <c r="J120" s="32">
        <v>0</v>
      </c>
      <c r="K120" s="32">
        <v>0</v>
      </c>
      <c r="L120" s="32">
        <v>1.1298174041612903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9.8853066612903231E-2</v>
      </c>
      <c r="S120" s="32">
        <v>0</v>
      </c>
      <c r="T120" s="32">
        <v>2.0949445161290323</v>
      </c>
      <c r="U120" s="32">
        <v>0</v>
      </c>
      <c r="V120" s="32">
        <v>0.18961552299999998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1.0935922741935482E-2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6.5742292012258057</v>
      </c>
      <c r="AW120" s="32">
        <v>1.249819741935484</v>
      </c>
      <c r="AX120" s="32">
        <v>0</v>
      </c>
      <c r="AY120" s="32">
        <v>0</v>
      </c>
      <c r="AZ120" s="32">
        <v>2.4488848805313852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0.76083380487096774</v>
      </c>
      <c r="BG120" s="32">
        <v>0</v>
      </c>
      <c r="BH120" s="32">
        <v>0</v>
      </c>
      <c r="BI120" s="32">
        <v>0</v>
      </c>
      <c r="BJ120" s="32">
        <v>0.36836989406451615</v>
      </c>
      <c r="BK120" s="33">
        <f t="shared" si="2"/>
        <v>34.030625965692671</v>
      </c>
    </row>
    <row r="121" spans="1:63">
      <c r="A121" s="30"/>
      <c r="B121" s="31" t="s">
        <v>125</v>
      </c>
      <c r="C121" s="32">
        <v>0</v>
      </c>
      <c r="D121" s="32">
        <v>2.2114276999999998</v>
      </c>
      <c r="E121" s="32">
        <v>0</v>
      </c>
      <c r="F121" s="32">
        <v>0</v>
      </c>
      <c r="G121" s="32">
        <v>0</v>
      </c>
      <c r="H121" s="32">
        <v>9.1660041408709692</v>
      </c>
      <c r="I121" s="32">
        <v>5.2403500000000003</v>
      </c>
      <c r="J121" s="32">
        <v>0</v>
      </c>
      <c r="K121" s="32">
        <v>0</v>
      </c>
      <c r="L121" s="32">
        <v>0.65923603000000008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0.12162655816129034</v>
      </c>
      <c r="S121" s="32">
        <v>0</v>
      </c>
      <c r="T121" s="32">
        <v>0</v>
      </c>
      <c r="U121" s="32">
        <v>0</v>
      </c>
      <c r="V121" s="32">
        <v>0.12078964819354843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1.0424903225806451E-2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4.264170507354839</v>
      </c>
      <c r="AW121" s="32">
        <v>2.135749064516129</v>
      </c>
      <c r="AX121" s="32">
        <v>0</v>
      </c>
      <c r="AY121" s="32">
        <v>0</v>
      </c>
      <c r="AZ121" s="32">
        <v>0.65202025632495353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1.0081921335483872</v>
      </c>
      <c r="BG121" s="32">
        <v>0</v>
      </c>
      <c r="BH121" s="32">
        <v>0</v>
      </c>
      <c r="BI121" s="32">
        <v>0</v>
      </c>
      <c r="BJ121" s="32">
        <v>0.16675855429032252</v>
      </c>
      <c r="BK121" s="33">
        <f t="shared" si="2"/>
        <v>25.75674949648624</v>
      </c>
    </row>
    <row r="122" spans="1:63">
      <c r="A122" s="30"/>
      <c r="B122" s="31" t="s">
        <v>126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0.20366820196774194</v>
      </c>
      <c r="I122" s="32">
        <v>5.2699080645161294</v>
      </c>
      <c r="J122" s="32">
        <v>0</v>
      </c>
      <c r="K122" s="32">
        <v>0</v>
      </c>
      <c r="L122" s="32">
        <v>3.1619448387096773E-2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1.1593797741935486E-3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33.188734235790974</v>
      </c>
      <c r="AW122" s="32">
        <v>5.6830099741935474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5.2329741935483866E-4</v>
      </c>
      <c r="BG122" s="32">
        <v>0</v>
      </c>
      <c r="BH122" s="32">
        <v>0</v>
      </c>
      <c r="BI122" s="32">
        <v>0</v>
      </c>
      <c r="BJ122" s="32">
        <v>0</v>
      </c>
      <c r="BK122" s="33">
        <f t="shared" si="2"/>
        <v>44.378622602049035</v>
      </c>
    </row>
    <row r="123" spans="1:63">
      <c r="A123" s="30"/>
      <c r="B123" s="31" t="s">
        <v>127</v>
      </c>
      <c r="C123" s="32">
        <v>0</v>
      </c>
      <c r="D123" s="32">
        <v>4.6784819612903226</v>
      </c>
      <c r="E123" s="32">
        <v>0</v>
      </c>
      <c r="F123" s="32">
        <v>0</v>
      </c>
      <c r="G123" s="32">
        <v>0</v>
      </c>
      <c r="H123" s="32">
        <v>1.1439903009032257</v>
      </c>
      <c r="I123" s="32">
        <v>10.373574193548388</v>
      </c>
      <c r="J123" s="32">
        <v>0</v>
      </c>
      <c r="K123" s="32">
        <v>0</v>
      </c>
      <c r="L123" s="32">
        <v>1.6529069013870967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0.60039160074193543</v>
      </c>
      <c r="S123" s="32">
        <v>0</v>
      </c>
      <c r="T123" s="32">
        <v>9.2778933928064529</v>
      </c>
      <c r="U123" s="32">
        <v>0</v>
      </c>
      <c r="V123" s="32">
        <v>2.0747148387096771E-2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5.641852834420277</v>
      </c>
      <c r="AW123" s="32">
        <v>5.1641967741935488</v>
      </c>
      <c r="AX123" s="32">
        <v>0</v>
      </c>
      <c r="AY123" s="32">
        <v>0</v>
      </c>
      <c r="AZ123" s="32">
        <v>6.1561606211612903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2.5836512382903227</v>
      </c>
      <c r="BG123" s="32">
        <v>0.16525429677419354</v>
      </c>
      <c r="BH123" s="32">
        <v>0</v>
      </c>
      <c r="BI123" s="32">
        <v>0</v>
      </c>
      <c r="BJ123" s="32">
        <v>0.520223129967742</v>
      </c>
      <c r="BK123" s="33">
        <f t="shared" si="2"/>
        <v>47.979324393871899</v>
      </c>
    </row>
    <row r="124" spans="1:63">
      <c r="A124" s="30"/>
      <c r="B124" s="31" t="s">
        <v>128</v>
      </c>
      <c r="C124" s="32">
        <v>0</v>
      </c>
      <c r="D124" s="32">
        <v>4.8857637096774189</v>
      </c>
      <c r="E124" s="32">
        <v>0</v>
      </c>
      <c r="F124" s="32">
        <v>0</v>
      </c>
      <c r="G124" s="32">
        <v>0</v>
      </c>
      <c r="H124" s="32">
        <v>8.1492337567741941</v>
      </c>
      <c r="I124" s="32">
        <v>43.885004274193548</v>
      </c>
      <c r="J124" s="32">
        <v>0.5197620967741936</v>
      </c>
      <c r="K124" s="32">
        <v>0</v>
      </c>
      <c r="L124" s="32">
        <v>15.808340195612905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3.3365033790967749</v>
      </c>
      <c r="S124" s="32">
        <v>11.835522914935485</v>
      </c>
      <c r="T124" s="32">
        <v>5.197620967741936</v>
      </c>
      <c r="U124" s="32">
        <v>0</v>
      </c>
      <c r="V124" s="32">
        <v>2.8139919919354841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2.0712922580645162E-2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30.608680622372745</v>
      </c>
      <c r="AW124" s="32">
        <v>6.4117783929032255</v>
      </c>
      <c r="AX124" s="32">
        <v>1.0360016021290321</v>
      </c>
      <c r="AY124" s="32">
        <v>0</v>
      </c>
      <c r="AZ124" s="32">
        <v>11.801723155580644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8.6822696626774203</v>
      </c>
      <c r="BG124" s="32">
        <v>0.24351254509677422</v>
      </c>
      <c r="BH124" s="32">
        <v>1.9677276451612902</v>
      </c>
      <c r="BI124" s="32">
        <v>0</v>
      </c>
      <c r="BJ124" s="32">
        <v>0.7369119430967741</v>
      </c>
      <c r="BK124" s="33">
        <f t="shared" si="2"/>
        <v>157.94106177834047</v>
      </c>
    </row>
    <row r="125" spans="1:63">
      <c r="A125" s="30"/>
      <c r="B125" s="31" t="s">
        <v>129</v>
      </c>
      <c r="C125" s="32">
        <v>0</v>
      </c>
      <c r="D125" s="32">
        <v>2.0789903225806454</v>
      </c>
      <c r="E125" s="32">
        <v>0</v>
      </c>
      <c r="F125" s="32">
        <v>0</v>
      </c>
      <c r="G125" s="32">
        <v>0</v>
      </c>
      <c r="H125" s="32">
        <v>2.7104942325806447</v>
      </c>
      <c r="I125" s="32">
        <v>7.3801952721612905</v>
      </c>
      <c r="J125" s="32">
        <v>0</v>
      </c>
      <c r="K125" s="32">
        <v>0</v>
      </c>
      <c r="L125" s="32">
        <v>3.387618651483872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1.8750545699677414</v>
      </c>
      <c r="S125" s="32">
        <v>3.1295218768387101</v>
      </c>
      <c r="T125" s="32">
        <v>0</v>
      </c>
      <c r="U125" s="32">
        <v>0</v>
      </c>
      <c r="V125" s="32">
        <v>1.3271234724193546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0.155415</v>
      </c>
      <c r="AC125" s="32">
        <v>5.1804999999999997E-2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16.473984111172541</v>
      </c>
      <c r="AW125" s="32">
        <v>13.044488638967742</v>
      </c>
      <c r="AX125" s="32">
        <v>0</v>
      </c>
      <c r="AY125" s="32">
        <v>0</v>
      </c>
      <c r="AZ125" s="32">
        <v>5.0002630341612901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8.4875282966129024</v>
      </c>
      <c r="BG125" s="32">
        <v>0.42380341790322573</v>
      </c>
      <c r="BH125" s="32">
        <v>1.0361</v>
      </c>
      <c r="BI125" s="32">
        <v>0</v>
      </c>
      <c r="BJ125" s="32">
        <v>0.40565703729032254</v>
      </c>
      <c r="BK125" s="33">
        <f t="shared" si="2"/>
        <v>66.9680429341403</v>
      </c>
    </row>
    <row r="126" spans="1:63">
      <c r="A126" s="30"/>
      <c r="B126" s="31" t="s">
        <v>130</v>
      </c>
      <c r="C126" s="32">
        <v>0</v>
      </c>
      <c r="D126" s="32">
        <v>3.8857487903225811</v>
      </c>
      <c r="E126" s="32">
        <v>0</v>
      </c>
      <c r="F126" s="32">
        <v>0</v>
      </c>
      <c r="G126" s="32">
        <v>0</v>
      </c>
      <c r="H126" s="32">
        <v>4.3977346856129023</v>
      </c>
      <c r="I126" s="32">
        <v>10.310186790322581</v>
      </c>
      <c r="J126" s="32">
        <v>0</v>
      </c>
      <c r="K126" s="32">
        <v>0</v>
      </c>
      <c r="L126" s="32">
        <v>2.1036607768387094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1.2898555137741932</v>
      </c>
      <c r="S126" s="32">
        <v>5.2017223806451609</v>
      </c>
      <c r="T126" s="32">
        <v>5.180998387096774</v>
      </c>
      <c r="U126" s="32">
        <v>0</v>
      </c>
      <c r="V126" s="32">
        <v>1.1116236155806452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14.706715330578827</v>
      </c>
      <c r="AW126" s="32">
        <v>6.3884889704838708</v>
      </c>
      <c r="AX126" s="32">
        <v>0</v>
      </c>
      <c r="AY126" s="32">
        <v>0</v>
      </c>
      <c r="AZ126" s="32">
        <v>6.9230609875806453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3.5697971955483871</v>
      </c>
      <c r="BG126" s="32">
        <v>6.1992580645161284E-2</v>
      </c>
      <c r="BH126" s="32">
        <v>0.56826532258064522</v>
      </c>
      <c r="BI126" s="32">
        <v>0</v>
      </c>
      <c r="BJ126" s="32">
        <v>0.42751962393548387</v>
      </c>
      <c r="BK126" s="33">
        <f t="shared" si="2"/>
        <v>66.127370951546581</v>
      </c>
    </row>
    <row r="127" spans="1:63">
      <c r="A127" s="30"/>
      <c r="B127" s="31" t="s">
        <v>131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1.883407692903226</v>
      </c>
      <c r="I127" s="32">
        <v>220.51157574193547</v>
      </c>
      <c r="J127" s="32">
        <v>0</v>
      </c>
      <c r="K127" s="32">
        <v>0</v>
      </c>
      <c r="L127" s="32">
        <v>0.61767948387096783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1.0294658064516128E-2</v>
      </c>
      <c r="S127" s="32">
        <v>7.7209935483870966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2.5725354750517116E-2</v>
      </c>
      <c r="AW127" s="32">
        <v>14.406198709677421</v>
      </c>
      <c r="AX127" s="32">
        <v>0</v>
      </c>
      <c r="AY127" s="32">
        <v>0</v>
      </c>
      <c r="AZ127" s="32">
        <v>6.8024896779032247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3.1384932903225804E-2</v>
      </c>
      <c r="BG127" s="32">
        <v>0</v>
      </c>
      <c r="BH127" s="32">
        <v>0</v>
      </c>
      <c r="BI127" s="32">
        <v>0</v>
      </c>
      <c r="BJ127" s="32">
        <v>0</v>
      </c>
      <c r="BK127" s="33">
        <f t="shared" si="2"/>
        <v>252.00974980039567</v>
      </c>
    </row>
    <row r="128" spans="1:63">
      <c r="A128" s="30"/>
      <c r="B128" s="31" t="s">
        <v>132</v>
      </c>
      <c r="C128" s="32">
        <v>0</v>
      </c>
      <c r="D128" s="32">
        <v>2.8441165322580648</v>
      </c>
      <c r="E128" s="32">
        <v>0</v>
      </c>
      <c r="F128" s="32">
        <v>0</v>
      </c>
      <c r="G128" s="32">
        <v>0</v>
      </c>
      <c r="H128" s="32">
        <v>2.4630263982580658</v>
      </c>
      <c r="I128" s="32">
        <v>1.3134647258064516</v>
      </c>
      <c r="J128" s="32">
        <v>0</v>
      </c>
      <c r="K128" s="32">
        <v>0</v>
      </c>
      <c r="L128" s="32">
        <v>0.72395693548387086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2.1173758660645161</v>
      </c>
      <c r="S128" s="32">
        <v>2.6165872096774194</v>
      </c>
      <c r="T128" s="32">
        <v>0</v>
      </c>
      <c r="U128" s="32">
        <v>0</v>
      </c>
      <c r="V128" s="32">
        <v>7.0327245161290311E-2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1.5473317741935486E-2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5.6212033367740357</v>
      </c>
      <c r="AW128" s="32">
        <v>10.277254997612904</v>
      </c>
      <c r="AX128" s="32">
        <v>0</v>
      </c>
      <c r="AY128" s="32">
        <v>0</v>
      </c>
      <c r="AZ128" s="32">
        <v>2.2169138106129029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4.1777865121612905</v>
      </c>
      <c r="BG128" s="32">
        <v>0.10315545161290322</v>
      </c>
      <c r="BH128" s="32">
        <v>0</v>
      </c>
      <c r="BI128" s="32">
        <v>0</v>
      </c>
      <c r="BJ128" s="32">
        <v>0.48431484532258062</v>
      </c>
      <c r="BK128" s="33">
        <f t="shared" si="2"/>
        <v>35.044957184548238</v>
      </c>
    </row>
    <row r="129" spans="1:63">
      <c r="A129" s="30"/>
      <c r="B129" s="31" t="s">
        <v>133</v>
      </c>
      <c r="C129" s="32">
        <v>0</v>
      </c>
      <c r="D129" s="32">
        <v>0</v>
      </c>
      <c r="E129" s="32">
        <v>0</v>
      </c>
      <c r="F129" s="32">
        <v>0</v>
      </c>
      <c r="G129" s="32">
        <v>0</v>
      </c>
      <c r="H129" s="32">
        <v>1.066379584483871</v>
      </c>
      <c r="I129" s="32">
        <v>195.26471612903225</v>
      </c>
      <c r="J129" s="32">
        <v>0</v>
      </c>
      <c r="K129" s="32">
        <v>0</v>
      </c>
      <c r="L129" s="32">
        <v>2.7131518451612906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2.2011378451612901E-2</v>
      </c>
      <c r="S129" s="32">
        <v>10.277090322580644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0.681575217853576</v>
      </c>
      <c r="AW129" s="32">
        <v>4.6742590322580648</v>
      </c>
      <c r="AX129" s="32">
        <v>0</v>
      </c>
      <c r="AY129" s="32">
        <v>0</v>
      </c>
      <c r="AZ129" s="32">
        <v>0.31846600000000003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0.33418673300000001</v>
      </c>
      <c r="BG129" s="32">
        <v>0</v>
      </c>
      <c r="BH129" s="32">
        <v>0</v>
      </c>
      <c r="BI129" s="32">
        <v>0</v>
      </c>
      <c r="BJ129" s="32">
        <v>0</v>
      </c>
      <c r="BK129" s="33">
        <f t="shared" si="2"/>
        <v>215.35183624282135</v>
      </c>
    </row>
    <row r="130" spans="1:63">
      <c r="A130" s="30"/>
      <c r="B130" s="31" t="s">
        <v>134</v>
      </c>
      <c r="C130" s="32">
        <v>0</v>
      </c>
      <c r="D130" s="32">
        <v>3.6130954935483874</v>
      </c>
      <c r="E130" s="32">
        <v>0</v>
      </c>
      <c r="F130" s="32">
        <v>0</v>
      </c>
      <c r="G130" s="32">
        <v>0</v>
      </c>
      <c r="H130" s="32">
        <v>8.3756663992903242</v>
      </c>
      <c r="I130" s="32">
        <v>57.668029259129042</v>
      </c>
      <c r="J130" s="32">
        <v>0.25734298387096777</v>
      </c>
      <c r="K130" s="32">
        <v>0</v>
      </c>
      <c r="L130" s="32">
        <v>1.331574306935484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2.0485364981612908</v>
      </c>
      <c r="S130" s="32">
        <v>2.0587438709677417E-2</v>
      </c>
      <c r="T130" s="32">
        <v>5.4556712580645161</v>
      </c>
      <c r="U130" s="32">
        <v>0</v>
      </c>
      <c r="V130" s="32">
        <v>8.6758251566129019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9.3552285128155379</v>
      </c>
      <c r="AW130" s="32">
        <v>5.8893198321935483</v>
      </c>
      <c r="AX130" s="32">
        <v>0</v>
      </c>
      <c r="AY130" s="32">
        <v>0</v>
      </c>
      <c r="AZ130" s="32">
        <v>7.2645462185161298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4.0612173985161295</v>
      </c>
      <c r="BG130" s="32">
        <v>1.1504780903225806</v>
      </c>
      <c r="BH130" s="32">
        <v>0</v>
      </c>
      <c r="BI130" s="32">
        <v>0</v>
      </c>
      <c r="BJ130" s="32">
        <v>1.4791655719354837</v>
      </c>
      <c r="BK130" s="33">
        <f t="shared" si="2"/>
        <v>116.64628441862202</v>
      </c>
    </row>
    <row r="131" spans="1:63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0.84443751277419377</v>
      </c>
      <c r="I131" s="32">
        <v>157.28533258064516</v>
      </c>
      <c r="J131" s="32">
        <v>0</v>
      </c>
      <c r="K131" s="32">
        <v>0</v>
      </c>
      <c r="L131" s="32">
        <v>4.2970764064516134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8.4810720322580652E-3</v>
      </c>
      <c r="S131" s="32">
        <v>5.140043548387097</v>
      </c>
      <c r="T131" s="32">
        <v>5.140043548387097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0.87820018870967742</v>
      </c>
      <c r="AC131" s="32">
        <v>0.30830390322580647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2.6964972370940972</v>
      </c>
      <c r="AW131" s="32">
        <v>17.830242403225807</v>
      </c>
      <c r="AX131" s="32">
        <v>0</v>
      </c>
      <c r="AY131" s="32">
        <v>0</v>
      </c>
      <c r="AZ131" s="32">
        <v>1.387367564516129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0.21830106148387102</v>
      </c>
      <c r="BG131" s="32">
        <v>0</v>
      </c>
      <c r="BH131" s="32">
        <v>0</v>
      </c>
      <c r="BI131" s="32">
        <v>0</v>
      </c>
      <c r="BJ131" s="32">
        <v>0</v>
      </c>
      <c r="BK131" s="33">
        <f t="shared" si="2"/>
        <v>196.03432702693283</v>
      </c>
    </row>
    <row r="132" spans="1:63" ht="13.5" thickBot="1">
      <c r="A132" s="30"/>
      <c r="B132" s="31" t="s">
        <v>136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3.6557722632580645</v>
      </c>
      <c r="I132" s="32">
        <v>209.34325446774193</v>
      </c>
      <c r="J132" s="32">
        <v>0</v>
      </c>
      <c r="K132" s="32">
        <v>0</v>
      </c>
      <c r="L132" s="32">
        <v>0.20518819354838708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3.7959815806451608E-2</v>
      </c>
      <c r="S132" s="32">
        <v>5.129704838709678</v>
      </c>
      <c r="T132" s="32">
        <v>5.129704838709678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0.78499865777706135</v>
      </c>
      <c r="AW132" s="32">
        <v>2.0514193548387096</v>
      </c>
      <c r="AX132" s="32">
        <v>0</v>
      </c>
      <c r="AY132" s="32">
        <v>0</v>
      </c>
      <c r="AZ132" s="32">
        <v>0.81031064516129025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0.22411756451612905</v>
      </c>
      <c r="BG132" s="32">
        <v>0</v>
      </c>
      <c r="BH132" s="32">
        <v>0</v>
      </c>
      <c r="BI132" s="32">
        <v>0</v>
      </c>
      <c r="BJ132" s="32">
        <v>6.1542580645161292E-2</v>
      </c>
      <c r="BK132" s="33">
        <f t="shared" si="2"/>
        <v>227.43397322071252</v>
      </c>
    </row>
    <row r="133" spans="1:63" ht="13.5" thickBot="1">
      <c r="A133" s="37"/>
      <c r="B133" s="38" t="s">
        <v>137</v>
      </c>
      <c r="C133" s="39">
        <f t="shared" ref="C133:BK133" si="3">SUM(C21:C132)</f>
        <v>0</v>
      </c>
      <c r="D133" s="39">
        <f t="shared" si="3"/>
        <v>143.40866754858064</v>
      </c>
      <c r="E133" s="39">
        <f t="shared" si="3"/>
        <v>0</v>
      </c>
      <c r="F133" s="39">
        <f t="shared" si="3"/>
        <v>0</v>
      </c>
      <c r="G133" s="39">
        <f t="shared" si="3"/>
        <v>0</v>
      </c>
      <c r="H133" s="39">
        <f t="shared" si="3"/>
        <v>701.54748833490339</v>
      </c>
      <c r="I133" s="39">
        <f t="shared" si="3"/>
        <v>4754.6193362177446</v>
      </c>
      <c r="J133" s="39">
        <f t="shared" si="3"/>
        <v>40.029325274387098</v>
      </c>
      <c r="K133" s="39">
        <f t="shared" si="3"/>
        <v>0</v>
      </c>
      <c r="L133" s="39">
        <f t="shared" si="3"/>
        <v>401.60756970261292</v>
      </c>
      <c r="M133" s="39">
        <f t="shared" si="3"/>
        <v>0</v>
      </c>
      <c r="N133" s="39">
        <f t="shared" si="3"/>
        <v>0</v>
      </c>
      <c r="O133" s="39">
        <f t="shared" si="3"/>
        <v>0</v>
      </c>
      <c r="P133" s="39">
        <f t="shared" si="3"/>
        <v>0</v>
      </c>
      <c r="Q133" s="39">
        <f t="shared" si="3"/>
        <v>0</v>
      </c>
      <c r="R133" s="39">
        <f t="shared" si="3"/>
        <v>99.257432772129036</v>
      </c>
      <c r="S133" s="39">
        <f t="shared" si="3"/>
        <v>174.07436532335481</v>
      </c>
      <c r="T133" s="39">
        <f t="shared" si="3"/>
        <v>250.84526684596779</v>
      </c>
      <c r="U133" s="39">
        <f t="shared" si="3"/>
        <v>0</v>
      </c>
      <c r="V133" s="39">
        <f t="shared" si="3"/>
        <v>161.29433911948388</v>
      </c>
      <c r="W133" s="39">
        <f t="shared" si="3"/>
        <v>0</v>
      </c>
      <c r="X133" s="39">
        <f t="shared" si="3"/>
        <v>0</v>
      </c>
      <c r="Y133" s="39">
        <f t="shared" si="3"/>
        <v>0</v>
      </c>
      <c r="Z133" s="39">
        <f t="shared" si="3"/>
        <v>0</v>
      </c>
      <c r="AA133" s="39">
        <f t="shared" si="3"/>
        <v>0</v>
      </c>
      <c r="AB133" s="39">
        <f t="shared" si="3"/>
        <v>7.3380562463870955</v>
      </c>
      <c r="AC133" s="39">
        <f t="shared" si="3"/>
        <v>1.1369474483870969</v>
      </c>
      <c r="AD133" s="39">
        <f t="shared" si="3"/>
        <v>0</v>
      </c>
      <c r="AE133" s="39">
        <f t="shared" si="3"/>
        <v>0</v>
      </c>
      <c r="AF133" s="39">
        <f t="shared" si="3"/>
        <v>10.100000494129034</v>
      </c>
      <c r="AG133" s="39">
        <f t="shared" si="3"/>
        <v>0</v>
      </c>
      <c r="AH133" s="39">
        <f t="shared" si="3"/>
        <v>0</v>
      </c>
      <c r="AI133" s="39">
        <f t="shared" si="3"/>
        <v>0</v>
      </c>
      <c r="AJ133" s="39">
        <f t="shared" si="3"/>
        <v>0</v>
      </c>
      <c r="AK133" s="39">
        <f t="shared" si="3"/>
        <v>0</v>
      </c>
      <c r="AL133" s="39">
        <f t="shared" si="3"/>
        <v>0.52818102664516131</v>
      </c>
      <c r="AM133" s="39">
        <f t="shared" si="3"/>
        <v>0</v>
      </c>
      <c r="AN133" s="39">
        <f t="shared" si="3"/>
        <v>0</v>
      </c>
      <c r="AO133" s="39">
        <f t="shared" si="3"/>
        <v>0</v>
      </c>
      <c r="AP133" s="39">
        <f t="shared" si="3"/>
        <v>0.10297207741935484</v>
      </c>
      <c r="AQ133" s="39">
        <f t="shared" si="3"/>
        <v>0</v>
      </c>
      <c r="AR133" s="39">
        <f t="shared" si="3"/>
        <v>0</v>
      </c>
      <c r="AS133" s="39">
        <f t="shared" si="3"/>
        <v>0</v>
      </c>
      <c r="AT133" s="39">
        <f t="shared" si="3"/>
        <v>0</v>
      </c>
      <c r="AU133" s="39">
        <f t="shared" si="3"/>
        <v>0</v>
      </c>
      <c r="AV133" s="39">
        <f t="shared" si="3"/>
        <v>1296.1531886649368</v>
      </c>
      <c r="AW133" s="39">
        <f t="shared" si="3"/>
        <v>1176.5515924879032</v>
      </c>
      <c r="AX133" s="39">
        <f t="shared" si="3"/>
        <v>11.455569238774194</v>
      </c>
      <c r="AY133" s="39">
        <f t="shared" si="3"/>
        <v>0</v>
      </c>
      <c r="AZ133" s="39">
        <f t="shared" si="3"/>
        <v>1209.045423793094</v>
      </c>
      <c r="BA133" s="39">
        <f t="shared" si="3"/>
        <v>0</v>
      </c>
      <c r="BB133" s="39">
        <f t="shared" si="3"/>
        <v>0</v>
      </c>
      <c r="BC133" s="39">
        <f t="shared" si="3"/>
        <v>0</v>
      </c>
      <c r="BD133" s="39">
        <f t="shared" si="3"/>
        <v>0</v>
      </c>
      <c r="BE133" s="39">
        <f t="shared" si="3"/>
        <v>0</v>
      </c>
      <c r="BF133" s="39">
        <f t="shared" si="3"/>
        <v>448.91405643199442</v>
      </c>
      <c r="BG133" s="39">
        <f t="shared" si="3"/>
        <v>170.35407809129035</v>
      </c>
      <c r="BH133" s="39">
        <f t="shared" si="3"/>
        <v>20.53747094522581</v>
      </c>
      <c r="BI133" s="39">
        <f t="shared" si="3"/>
        <v>0</v>
      </c>
      <c r="BJ133" s="39">
        <f t="shared" si="3"/>
        <v>158.94292908841936</v>
      </c>
      <c r="BK133" s="44">
        <f t="shared" si="3"/>
        <v>11237.844257173767</v>
      </c>
    </row>
    <row r="134" spans="1:63" ht="13.5" thickBot="1">
      <c r="A134" s="45" t="s">
        <v>138</v>
      </c>
      <c r="B134" s="46" t="s">
        <v>139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3">
        <f t="shared" si="2"/>
        <v>0</v>
      </c>
    </row>
    <row r="135" spans="1:63" ht="13.5" thickBot="1">
      <c r="A135" s="47"/>
      <c r="B135" s="38" t="s">
        <v>140</v>
      </c>
      <c r="C135" s="39">
        <f>SUM(C134)</f>
        <v>0</v>
      </c>
      <c r="D135" s="39">
        <f t="shared" ref="D135:BJ135" si="4">SUM(D134)</f>
        <v>0</v>
      </c>
      <c r="E135" s="39">
        <f t="shared" si="4"/>
        <v>0</v>
      </c>
      <c r="F135" s="39">
        <f t="shared" si="4"/>
        <v>0</v>
      </c>
      <c r="G135" s="39">
        <f t="shared" si="4"/>
        <v>0</v>
      </c>
      <c r="H135" s="39">
        <f t="shared" si="4"/>
        <v>0</v>
      </c>
      <c r="I135" s="39">
        <f t="shared" si="4"/>
        <v>0</v>
      </c>
      <c r="J135" s="39">
        <f t="shared" si="4"/>
        <v>0</v>
      </c>
      <c r="K135" s="39">
        <f t="shared" si="4"/>
        <v>0</v>
      </c>
      <c r="L135" s="39">
        <f t="shared" si="4"/>
        <v>0</v>
      </c>
      <c r="M135" s="39">
        <f t="shared" si="4"/>
        <v>0</v>
      </c>
      <c r="N135" s="39">
        <f t="shared" si="4"/>
        <v>0</v>
      </c>
      <c r="O135" s="39">
        <f t="shared" si="4"/>
        <v>0</v>
      </c>
      <c r="P135" s="39">
        <f t="shared" si="4"/>
        <v>0</v>
      </c>
      <c r="Q135" s="39">
        <f t="shared" si="4"/>
        <v>0</v>
      </c>
      <c r="R135" s="39">
        <f t="shared" si="4"/>
        <v>0</v>
      </c>
      <c r="S135" s="39">
        <f t="shared" si="4"/>
        <v>0</v>
      </c>
      <c r="T135" s="39">
        <f t="shared" si="4"/>
        <v>0</v>
      </c>
      <c r="U135" s="39">
        <f t="shared" si="4"/>
        <v>0</v>
      </c>
      <c r="V135" s="39">
        <f t="shared" si="4"/>
        <v>0</v>
      </c>
      <c r="W135" s="39">
        <f t="shared" si="4"/>
        <v>0</v>
      </c>
      <c r="X135" s="39">
        <f t="shared" si="4"/>
        <v>0</v>
      </c>
      <c r="Y135" s="39">
        <f t="shared" si="4"/>
        <v>0</v>
      </c>
      <c r="Z135" s="39">
        <f t="shared" si="4"/>
        <v>0</v>
      </c>
      <c r="AA135" s="39">
        <f t="shared" si="4"/>
        <v>0</v>
      </c>
      <c r="AB135" s="39">
        <f t="shared" si="4"/>
        <v>0</v>
      </c>
      <c r="AC135" s="39">
        <f t="shared" si="4"/>
        <v>0</v>
      </c>
      <c r="AD135" s="39">
        <f t="shared" si="4"/>
        <v>0</v>
      </c>
      <c r="AE135" s="39">
        <f t="shared" si="4"/>
        <v>0</v>
      </c>
      <c r="AF135" s="39">
        <f t="shared" si="4"/>
        <v>0</v>
      </c>
      <c r="AG135" s="39">
        <f t="shared" si="4"/>
        <v>0</v>
      </c>
      <c r="AH135" s="39">
        <f t="shared" si="4"/>
        <v>0</v>
      </c>
      <c r="AI135" s="39">
        <f t="shared" si="4"/>
        <v>0</v>
      </c>
      <c r="AJ135" s="39">
        <f t="shared" si="4"/>
        <v>0</v>
      </c>
      <c r="AK135" s="39">
        <f t="shared" si="4"/>
        <v>0</v>
      </c>
      <c r="AL135" s="39">
        <f t="shared" si="4"/>
        <v>0</v>
      </c>
      <c r="AM135" s="39">
        <f t="shared" si="4"/>
        <v>0</v>
      </c>
      <c r="AN135" s="39">
        <f t="shared" si="4"/>
        <v>0</v>
      </c>
      <c r="AO135" s="39">
        <f t="shared" si="4"/>
        <v>0</v>
      </c>
      <c r="AP135" s="39">
        <f t="shared" si="4"/>
        <v>0</v>
      </c>
      <c r="AQ135" s="39">
        <f t="shared" si="4"/>
        <v>0</v>
      </c>
      <c r="AR135" s="39">
        <f t="shared" si="4"/>
        <v>0</v>
      </c>
      <c r="AS135" s="39">
        <f t="shared" si="4"/>
        <v>0</v>
      </c>
      <c r="AT135" s="39">
        <f t="shared" si="4"/>
        <v>0</v>
      </c>
      <c r="AU135" s="39">
        <f t="shared" si="4"/>
        <v>0</v>
      </c>
      <c r="AV135" s="39">
        <f t="shared" si="4"/>
        <v>0</v>
      </c>
      <c r="AW135" s="39">
        <f t="shared" si="4"/>
        <v>0</v>
      </c>
      <c r="AX135" s="39">
        <f t="shared" si="4"/>
        <v>0</v>
      </c>
      <c r="AY135" s="39">
        <f t="shared" si="4"/>
        <v>0</v>
      </c>
      <c r="AZ135" s="39">
        <f t="shared" si="4"/>
        <v>0</v>
      </c>
      <c r="BA135" s="39">
        <f t="shared" si="4"/>
        <v>0</v>
      </c>
      <c r="BB135" s="39">
        <f t="shared" si="4"/>
        <v>0</v>
      </c>
      <c r="BC135" s="39">
        <f t="shared" si="4"/>
        <v>0</v>
      </c>
      <c r="BD135" s="39">
        <f t="shared" si="4"/>
        <v>0</v>
      </c>
      <c r="BE135" s="39">
        <f t="shared" si="4"/>
        <v>0</v>
      </c>
      <c r="BF135" s="39">
        <f t="shared" si="4"/>
        <v>0</v>
      </c>
      <c r="BG135" s="39">
        <f t="shared" si="4"/>
        <v>0</v>
      </c>
      <c r="BH135" s="39">
        <f t="shared" si="4"/>
        <v>0</v>
      </c>
      <c r="BI135" s="39">
        <f t="shared" si="4"/>
        <v>0</v>
      </c>
      <c r="BJ135" s="39">
        <f t="shared" si="4"/>
        <v>0</v>
      </c>
      <c r="BK135" s="39">
        <v>0</v>
      </c>
    </row>
    <row r="136" spans="1:63" ht="13.5" thickBot="1">
      <c r="A136" s="45" t="s">
        <v>141</v>
      </c>
      <c r="B136" s="46" t="s">
        <v>142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3">
        <f>SUM(C136:BJ136)</f>
        <v>0</v>
      </c>
    </row>
    <row r="137" spans="1:63" ht="13.5" thickBot="1">
      <c r="A137" s="47"/>
      <c r="B137" s="38" t="s">
        <v>143</v>
      </c>
      <c r="C137" s="39">
        <f t="shared" ref="C137:BJ137" si="5">SUM(C136)</f>
        <v>0</v>
      </c>
      <c r="D137" s="39">
        <f t="shared" si="5"/>
        <v>0</v>
      </c>
      <c r="E137" s="39">
        <f t="shared" si="5"/>
        <v>0</v>
      </c>
      <c r="F137" s="39">
        <f t="shared" si="5"/>
        <v>0</v>
      </c>
      <c r="G137" s="39">
        <f t="shared" si="5"/>
        <v>0</v>
      </c>
      <c r="H137" s="39">
        <f t="shared" si="5"/>
        <v>0</v>
      </c>
      <c r="I137" s="39">
        <f t="shared" si="5"/>
        <v>0</v>
      </c>
      <c r="J137" s="39">
        <f t="shared" si="5"/>
        <v>0</v>
      </c>
      <c r="K137" s="39">
        <f t="shared" si="5"/>
        <v>0</v>
      </c>
      <c r="L137" s="39">
        <f t="shared" si="5"/>
        <v>0</v>
      </c>
      <c r="M137" s="39">
        <f t="shared" si="5"/>
        <v>0</v>
      </c>
      <c r="N137" s="39">
        <f t="shared" si="5"/>
        <v>0</v>
      </c>
      <c r="O137" s="39">
        <f t="shared" si="5"/>
        <v>0</v>
      </c>
      <c r="P137" s="39">
        <f t="shared" si="5"/>
        <v>0</v>
      </c>
      <c r="Q137" s="39">
        <f t="shared" si="5"/>
        <v>0</v>
      </c>
      <c r="R137" s="39">
        <f t="shared" si="5"/>
        <v>0</v>
      </c>
      <c r="S137" s="39">
        <f t="shared" si="5"/>
        <v>0</v>
      </c>
      <c r="T137" s="39">
        <f t="shared" si="5"/>
        <v>0</v>
      </c>
      <c r="U137" s="39">
        <f t="shared" si="5"/>
        <v>0</v>
      </c>
      <c r="V137" s="39">
        <f t="shared" si="5"/>
        <v>0</v>
      </c>
      <c r="W137" s="39">
        <f t="shared" si="5"/>
        <v>0</v>
      </c>
      <c r="X137" s="39">
        <f t="shared" si="5"/>
        <v>0</v>
      </c>
      <c r="Y137" s="39">
        <f t="shared" si="5"/>
        <v>0</v>
      </c>
      <c r="Z137" s="39">
        <f t="shared" si="5"/>
        <v>0</v>
      </c>
      <c r="AA137" s="39">
        <f t="shared" si="5"/>
        <v>0</v>
      </c>
      <c r="AB137" s="39">
        <f t="shared" si="5"/>
        <v>0</v>
      </c>
      <c r="AC137" s="39">
        <f t="shared" si="5"/>
        <v>0</v>
      </c>
      <c r="AD137" s="39">
        <f t="shared" si="5"/>
        <v>0</v>
      </c>
      <c r="AE137" s="39">
        <f t="shared" si="5"/>
        <v>0</v>
      </c>
      <c r="AF137" s="39">
        <f t="shared" si="5"/>
        <v>0</v>
      </c>
      <c r="AG137" s="39">
        <f t="shared" si="5"/>
        <v>0</v>
      </c>
      <c r="AH137" s="39">
        <f t="shared" si="5"/>
        <v>0</v>
      </c>
      <c r="AI137" s="39">
        <f t="shared" si="5"/>
        <v>0</v>
      </c>
      <c r="AJ137" s="39">
        <f t="shared" si="5"/>
        <v>0</v>
      </c>
      <c r="AK137" s="39">
        <f t="shared" si="5"/>
        <v>0</v>
      </c>
      <c r="AL137" s="39">
        <f t="shared" si="5"/>
        <v>0</v>
      </c>
      <c r="AM137" s="39">
        <f t="shared" si="5"/>
        <v>0</v>
      </c>
      <c r="AN137" s="39">
        <f t="shared" si="5"/>
        <v>0</v>
      </c>
      <c r="AO137" s="39">
        <f t="shared" si="5"/>
        <v>0</v>
      </c>
      <c r="AP137" s="39">
        <f t="shared" si="5"/>
        <v>0</v>
      </c>
      <c r="AQ137" s="39">
        <f t="shared" si="5"/>
        <v>0</v>
      </c>
      <c r="AR137" s="39">
        <f t="shared" si="5"/>
        <v>0</v>
      </c>
      <c r="AS137" s="39">
        <f t="shared" si="5"/>
        <v>0</v>
      </c>
      <c r="AT137" s="39">
        <f t="shared" si="5"/>
        <v>0</v>
      </c>
      <c r="AU137" s="39">
        <f t="shared" si="5"/>
        <v>0</v>
      </c>
      <c r="AV137" s="39">
        <f t="shared" si="5"/>
        <v>0</v>
      </c>
      <c r="AW137" s="39">
        <f t="shared" si="5"/>
        <v>0</v>
      </c>
      <c r="AX137" s="39">
        <f t="shared" si="5"/>
        <v>0</v>
      </c>
      <c r="AY137" s="39">
        <f t="shared" si="5"/>
        <v>0</v>
      </c>
      <c r="AZ137" s="39">
        <f t="shared" si="5"/>
        <v>0</v>
      </c>
      <c r="BA137" s="39">
        <f t="shared" si="5"/>
        <v>0</v>
      </c>
      <c r="BB137" s="39">
        <f t="shared" si="5"/>
        <v>0</v>
      </c>
      <c r="BC137" s="39">
        <f t="shared" si="5"/>
        <v>0</v>
      </c>
      <c r="BD137" s="39">
        <f t="shared" si="5"/>
        <v>0</v>
      </c>
      <c r="BE137" s="39">
        <f t="shared" si="5"/>
        <v>0</v>
      </c>
      <c r="BF137" s="39">
        <f t="shared" si="5"/>
        <v>0</v>
      </c>
      <c r="BG137" s="39">
        <f t="shared" si="5"/>
        <v>0</v>
      </c>
      <c r="BH137" s="39">
        <f t="shared" si="5"/>
        <v>0</v>
      </c>
      <c r="BI137" s="39">
        <f t="shared" si="5"/>
        <v>0</v>
      </c>
      <c r="BJ137" s="39">
        <f t="shared" si="5"/>
        <v>0</v>
      </c>
      <c r="BK137" s="39">
        <v>0</v>
      </c>
    </row>
    <row r="138" spans="1:63">
      <c r="A138" s="40" t="s">
        <v>144</v>
      </c>
      <c r="B138" s="41" t="s">
        <v>145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33"/>
    </row>
    <row r="139" spans="1:63">
      <c r="A139" s="48"/>
      <c r="B139" s="49" t="s">
        <v>146</v>
      </c>
      <c r="C139" s="50">
        <v>0</v>
      </c>
      <c r="D139" s="50">
        <v>34.062307229225802</v>
      </c>
      <c r="E139" s="50">
        <v>0</v>
      </c>
      <c r="F139" s="50">
        <v>0</v>
      </c>
      <c r="G139" s="50">
        <v>0</v>
      </c>
      <c r="H139" s="50">
        <v>802.43593108258062</v>
      </c>
      <c r="I139" s="50">
        <v>6030.5661138997748</v>
      </c>
      <c r="J139" s="50">
        <v>31.884885959419353</v>
      </c>
      <c r="K139" s="50">
        <v>0</v>
      </c>
      <c r="L139" s="50">
        <v>235.0264333142581</v>
      </c>
      <c r="M139" s="50">
        <v>0</v>
      </c>
      <c r="N139" s="50">
        <v>0</v>
      </c>
      <c r="O139" s="50">
        <v>0</v>
      </c>
      <c r="P139" s="50">
        <v>0</v>
      </c>
      <c r="Q139" s="50">
        <v>0</v>
      </c>
      <c r="R139" s="50">
        <v>68.07225421248387</v>
      </c>
      <c r="S139" s="50">
        <v>82.833918208096776</v>
      </c>
      <c r="T139" s="50">
        <v>127.75287288099997</v>
      </c>
      <c r="U139" s="50">
        <v>0</v>
      </c>
      <c r="V139" s="50">
        <v>60.672079677451599</v>
      </c>
      <c r="W139" s="50">
        <v>0</v>
      </c>
      <c r="X139" s="50">
        <v>0</v>
      </c>
      <c r="Y139" s="50">
        <v>0</v>
      </c>
      <c r="Z139" s="50">
        <v>0</v>
      </c>
      <c r="AA139" s="50">
        <v>0</v>
      </c>
      <c r="AB139" s="50">
        <v>3.5856729418709676</v>
      </c>
      <c r="AC139" s="50">
        <v>5.5036391026129037</v>
      </c>
      <c r="AD139" s="50">
        <v>0</v>
      </c>
      <c r="AE139" s="50">
        <v>0</v>
      </c>
      <c r="AF139" s="50">
        <v>0.77471359835483866</v>
      </c>
      <c r="AG139" s="50">
        <v>0</v>
      </c>
      <c r="AH139" s="50">
        <v>0</v>
      </c>
      <c r="AI139" s="50">
        <v>0</v>
      </c>
      <c r="AJ139" s="50">
        <v>0</v>
      </c>
      <c r="AK139" s="50">
        <v>0</v>
      </c>
      <c r="AL139" s="50">
        <v>6.5150750354838707E-2</v>
      </c>
      <c r="AM139" s="50">
        <v>0</v>
      </c>
      <c r="AN139" s="50">
        <v>0</v>
      </c>
      <c r="AO139" s="50">
        <v>0</v>
      </c>
      <c r="AP139" s="50">
        <v>0</v>
      </c>
      <c r="AQ139" s="50">
        <v>0</v>
      </c>
      <c r="AR139" s="50">
        <v>0</v>
      </c>
      <c r="AS139" s="50">
        <v>0</v>
      </c>
      <c r="AT139" s="50">
        <v>0</v>
      </c>
      <c r="AU139" s="50">
        <v>0</v>
      </c>
      <c r="AV139" s="50">
        <v>289.73909143876244</v>
      </c>
      <c r="AW139" s="50">
        <v>2034.5173804015806</v>
      </c>
      <c r="AX139" s="50">
        <v>673.09436696293562</v>
      </c>
      <c r="AY139" s="50">
        <v>0</v>
      </c>
      <c r="AZ139" s="50">
        <v>858.42457033080609</v>
      </c>
      <c r="BA139" s="50">
        <v>0</v>
      </c>
      <c r="BB139" s="50">
        <v>0</v>
      </c>
      <c r="BC139" s="50">
        <v>0</v>
      </c>
      <c r="BD139" s="50">
        <v>0</v>
      </c>
      <c r="BE139" s="50">
        <v>0</v>
      </c>
      <c r="BF139" s="50">
        <v>60.218775688354832</v>
      </c>
      <c r="BG139" s="50">
        <v>160.80109343735487</v>
      </c>
      <c r="BH139" s="50">
        <v>11.736926978064515</v>
      </c>
      <c r="BI139" s="50">
        <v>0</v>
      </c>
      <c r="BJ139" s="50">
        <v>59.177656738032269</v>
      </c>
      <c r="BK139" s="33">
        <f t="shared" ref="BK139:BK180" si="6">SUM(C139:BJ139)</f>
        <v>11630.945834833376</v>
      </c>
    </row>
    <row r="140" spans="1:63">
      <c r="A140" s="51"/>
      <c r="B140" s="52" t="s">
        <v>147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26.682245358032262</v>
      </c>
      <c r="I140" s="53">
        <v>199.03086325361284</v>
      </c>
      <c r="J140" s="53">
        <v>0</v>
      </c>
      <c r="K140" s="53">
        <v>0</v>
      </c>
      <c r="L140" s="53">
        <v>15.835036013774195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4.0309062100967736</v>
      </c>
      <c r="S140" s="53">
        <v>3.9054746839354832</v>
      </c>
      <c r="T140" s="53">
        <v>0</v>
      </c>
      <c r="U140" s="53">
        <v>0</v>
      </c>
      <c r="V140" s="53">
        <v>4.1750052358709677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0.24145302290322582</v>
      </c>
      <c r="AC140" s="53">
        <v>0</v>
      </c>
      <c r="AD140" s="53">
        <v>0</v>
      </c>
      <c r="AE140" s="53">
        <v>0</v>
      </c>
      <c r="AF140" s="53">
        <v>1.35079387516129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0.1617299742258064</v>
      </c>
      <c r="AM140" s="53">
        <v>0</v>
      </c>
      <c r="AN140" s="53">
        <v>0</v>
      </c>
      <c r="AO140" s="53">
        <v>0</v>
      </c>
      <c r="AP140" s="53">
        <v>3.1389947290322573E-2</v>
      </c>
      <c r="AQ140" s="53">
        <v>0</v>
      </c>
      <c r="AR140" s="53">
        <v>0</v>
      </c>
      <c r="AS140" s="53">
        <v>0</v>
      </c>
      <c r="AT140" s="53">
        <v>0</v>
      </c>
      <c r="AU140" s="53">
        <v>0</v>
      </c>
      <c r="AV140" s="53">
        <v>156.77476752568094</v>
      </c>
      <c r="AW140" s="53">
        <v>216.60345960041937</v>
      </c>
      <c r="AX140" s="53">
        <v>36.374555230677409</v>
      </c>
      <c r="AY140" s="53">
        <v>1.296608875</v>
      </c>
      <c r="AZ140" s="53">
        <v>191.32974959235489</v>
      </c>
      <c r="BA140" s="53">
        <v>0</v>
      </c>
      <c r="BB140" s="53">
        <v>0</v>
      </c>
      <c r="BC140" s="53">
        <v>1.2960111388709676</v>
      </c>
      <c r="BD140" s="53">
        <v>0</v>
      </c>
      <c r="BE140" s="53">
        <v>0</v>
      </c>
      <c r="BF140" s="53">
        <v>104.91758863835481</v>
      </c>
      <c r="BG140" s="53">
        <v>25.498744454999997</v>
      </c>
      <c r="BH140" s="53">
        <v>1.6319611081290333</v>
      </c>
      <c r="BI140" s="53">
        <v>0</v>
      </c>
      <c r="BJ140" s="53">
        <v>31.391303300903232</v>
      </c>
      <c r="BK140" s="33">
        <f t="shared" si="6"/>
        <v>1022.5596470402938</v>
      </c>
    </row>
    <row r="141" spans="1:63">
      <c r="A141" s="51"/>
      <c r="B141" s="52" t="s">
        <v>148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67.44152469716127</v>
      </c>
      <c r="I141" s="53">
        <v>628.28679495819335</v>
      </c>
      <c r="J141" s="53">
        <v>0.11516807396774197</v>
      </c>
      <c r="K141" s="53">
        <v>0</v>
      </c>
      <c r="L141" s="53">
        <v>8.7148163540645172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8.8337363789354839</v>
      </c>
      <c r="S141" s="53">
        <v>4.1267119643225794</v>
      </c>
      <c r="T141" s="53">
        <v>0</v>
      </c>
      <c r="U141" s="53">
        <v>0</v>
      </c>
      <c r="V141" s="53">
        <v>1.4148060824193549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5.6038331781935486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0.26499542167741935</v>
      </c>
      <c r="AM141" s="53">
        <v>0</v>
      </c>
      <c r="AN141" s="53">
        <v>12.695958740677421</v>
      </c>
      <c r="AO141" s="53">
        <v>0</v>
      </c>
      <c r="AP141" s="53">
        <v>0.31730629596774185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49.806720730487285</v>
      </c>
      <c r="AW141" s="53">
        <v>59.586080139322583</v>
      </c>
      <c r="AX141" s="53">
        <v>0</v>
      </c>
      <c r="AY141" s="53">
        <v>0</v>
      </c>
      <c r="AZ141" s="53">
        <v>22.251016351225804</v>
      </c>
      <c r="BA141" s="53">
        <v>0</v>
      </c>
      <c r="BB141" s="53">
        <v>0</v>
      </c>
      <c r="BC141" s="53">
        <v>0</v>
      </c>
      <c r="BD141" s="53">
        <v>0</v>
      </c>
      <c r="BE141" s="53">
        <v>0</v>
      </c>
      <c r="BF141" s="53">
        <v>13.164616453935482</v>
      </c>
      <c r="BG141" s="53">
        <v>2.0031018319354836</v>
      </c>
      <c r="BH141" s="53">
        <v>0</v>
      </c>
      <c r="BI141" s="53">
        <v>0</v>
      </c>
      <c r="BJ141" s="53">
        <v>3.7620930764193541</v>
      </c>
      <c r="BK141" s="33">
        <f t="shared" si="6"/>
        <v>888.38928072890644</v>
      </c>
    </row>
    <row r="142" spans="1:63">
      <c r="A142" s="51"/>
      <c r="B142" s="52" t="s">
        <v>149</v>
      </c>
      <c r="C142" s="53">
        <v>0</v>
      </c>
      <c r="D142" s="53">
        <v>0</v>
      </c>
      <c r="E142" s="53">
        <v>0</v>
      </c>
      <c r="F142" s="53">
        <v>0</v>
      </c>
      <c r="G142" s="53">
        <v>0</v>
      </c>
      <c r="H142" s="53">
        <v>20.670366314032261</v>
      </c>
      <c r="I142" s="53">
        <v>0</v>
      </c>
      <c r="J142" s="53">
        <v>0</v>
      </c>
      <c r="K142" s="53">
        <v>0</v>
      </c>
      <c r="L142" s="53">
        <v>1.0227366736774193</v>
      </c>
      <c r="M142" s="53">
        <v>0</v>
      </c>
      <c r="N142" s="53">
        <v>0</v>
      </c>
      <c r="O142" s="53">
        <v>0</v>
      </c>
      <c r="P142" s="53">
        <v>0</v>
      </c>
      <c r="Q142" s="53">
        <v>0</v>
      </c>
      <c r="R142" s="53">
        <v>83.748030481677404</v>
      </c>
      <c r="S142" s="53">
        <v>0</v>
      </c>
      <c r="T142" s="53">
        <v>0</v>
      </c>
      <c r="U142" s="53">
        <v>0</v>
      </c>
      <c r="V142" s="53">
        <v>15.318271217451617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2.4442885641612904</v>
      </c>
      <c r="AC142" s="53">
        <v>0</v>
      </c>
      <c r="AD142" s="53">
        <v>0</v>
      </c>
      <c r="AE142" s="53">
        <v>0</v>
      </c>
      <c r="AF142" s="53">
        <v>0.93900220629032238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0.59410069119354847</v>
      </c>
      <c r="AM142" s="53">
        <v>0</v>
      </c>
      <c r="AN142" s="53">
        <v>0</v>
      </c>
      <c r="AO142" s="53">
        <v>0</v>
      </c>
      <c r="AP142" s="53">
        <v>0.28647245780645164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1103.6616561942442</v>
      </c>
      <c r="AW142" s="53">
        <v>6.8081761290322597E-3</v>
      </c>
      <c r="AX142" s="53">
        <v>0</v>
      </c>
      <c r="AY142" s="53">
        <v>0</v>
      </c>
      <c r="AZ142" s="53">
        <v>35.219226039838709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2568.7892274392889</v>
      </c>
      <c r="BG142" s="53">
        <v>0</v>
      </c>
      <c r="BH142" s="53">
        <v>0</v>
      </c>
      <c r="BI142" s="53">
        <v>0</v>
      </c>
      <c r="BJ142" s="53">
        <v>18.621569402129033</v>
      </c>
      <c r="BK142" s="33">
        <f t="shared" si="6"/>
        <v>3851.3217558579199</v>
      </c>
    </row>
    <row r="143" spans="1:63">
      <c r="A143" s="51"/>
      <c r="B143" s="52" t="s">
        <v>150</v>
      </c>
      <c r="C143" s="53">
        <v>0</v>
      </c>
      <c r="D143" s="53">
        <v>0.77522290322580645</v>
      </c>
      <c r="E143" s="53">
        <v>0</v>
      </c>
      <c r="F143" s="53">
        <v>0</v>
      </c>
      <c r="G143" s="53">
        <v>0</v>
      </c>
      <c r="H143" s="53">
        <v>4.609529248129034</v>
      </c>
      <c r="I143" s="53">
        <v>19.236665788064517</v>
      </c>
      <c r="J143" s="53">
        <v>17.130988160774194</v>
      </c>
      <c r="K143" s="53">
        <v>0</v>
      </c>
      <c r="L143" s="53">
        <v>5.6536934319032257</v>
      </c>
      <c r="M143" s="53">
        <v>0</v>
      </c>
      <c r="N143" s="53">
        <v>0</v>
      </c>
      <c r="O143" s="53">
        <v>0</v>
      </c>
      <c r="P143" s="53">
        <v>0</v>
      </c>
      <c r="Q143" s="53">
        <v>0</v>
      </c>
      <c r="R143" s="53">
        <v>3.0652208376451613</v>
      </c>
      <c r="S143" s="53">
        <v>5.5187149520967749</v>
      </c>
      <c r="T143" s="53">
        <v>3.64354764516129</v>
      </c>
      <c r="U143" s="53">
        <v>0</v>
      </c>
      <c r="V143" s="53">
        <v>1.9084397117096772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3">
        <v>0</v>
      </c>
      <c r="AD143" s="53">
        <v>0</v>
      </c>
      <c r="AE143" s="53">
        <v>0</v>
      </c>
      <c r="AF143" s="53">
        <v>0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5.1667451612903226E-3</v>
      </c>
      <c r="AM143" s="53">
        <v>0</v>
      </c>
      <c r="AN143" s="53">
        <v>0</v>
      </c>
      <c r="AO143" s="53">
        <v>0</v>
      </c>
      <c r="AP143" s="53">
        <v>0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19.66963692554722</v>
      </c>
      <c r="AW143" s="53">
        <v>23.081390995677424</v>
      </c>
      <c r="AX143" s="53">
        <v>0.77513612903225804</v>
      </c>
      <c r="AY143" s="53">
        <v>0</v>
      </c>
      <c r="AZ143" s="53">
        <v>7.0119969668387085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30.854778079322578</v>
      </c>
      <c r="BG143" s="53">
        <v>5.6081027915806443</v>
      </c>
      <c r="BH143" s="53">
        <v>8.6551769635806437</v>
      </c>
      <c r="BI143" s="53">
        <v>0</v>
      </c>
      <c r="BJ143" s="53">
        <v>3.6553816469354841</v>
      </c>
      <c r="BK143" s="33">
        <f t="shared" si="6"/>
        <v>160.85878992238594</v>
      </c>
    </row>
    <row r="144" spans="1:63">
      <c r="A144" s="51"/>
      <c r="B144" s="52" t="s">
        <v>151</v>
      </c>
      <c r="C144" s="53">
        <v>0</v>
      </c>
      <c r="D144" s="53">
        <v>3.5475955604516121</v>
      </c>
      <c r="E144" s="53">
        <v>0</v>
      </c>
      <c r="F144" s="53">
        <v>0</v>
      </c>
      <c r="G144" s="53">
        <v>0</v>
      </c>
      <c r="H144" s="53">
        <v>188.80320060670965</v>
      </c>
      <c r="I144" s="53">
        <v>700.34092913929044</v>
      </c>
      <c r="J144" s="53">
        <v>5.586494209516129</v>
      </c>
      <c r="K144" s="53">
        <v>0</v>
      </c>
      <c r="L144" s="53">
        <v>140.1409555133871</v>
      </c>
      <c r="M144" s="53">
        <v>0</v>
      </c>
      <c r="N144" s="53">
        <v>0</v>
      </c>
      <c r="O144" s="53">
        <v>0</v>
      </c>
      <c r="P144" s="53">
        <v>0</v>
      </c>
      <c r="Q144" s="53">
        <v>0</v>
      </c>
      <c r="R144" s="53">
        <v>42.655375259225806</v>
      </c>
      <c r="S144" s="53">
        <v>20.971869856129029</v>
      </c>
      <c r="T144" s="53">
        <v>30.976360365419353</v>
      </c>
      <c r="U144" s="53">
        <v>0</v>
      </c>
      <c r="V144" s="53">
        <v>39.433099746806441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8.0541543638387072</v>
      </c>
      <c r="AC144" s="53">
        <v>0</v>
      </c>
      <c r="AD144" s="53">
        <v>0</v>
      </c>
      <c r="AE144" s="53">
        <v>0</v>
      </c>
      <c r="AF144" s="53">
        <v>0.92711497090322581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0.57701410987096768</v>
      </c>
      <c r="AM144" s="53">
        <v>0</v>
      </c>
      <c r="AN144" s="53">
        <v>0</v>
      </c>
      <c r="AO144" s="53">
        <v>0</v>
      </c>
      <c r="AP144" s="53">
        <v>0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1518.6181442732645</v>
      </c>
      <c r="AW144" s="53">
        <v>1073.8868267274834</v>
      </c>
      <c r="AX144" s="53">
        <v>15.242961211419356</v>
      </c>
      <c r="AY144" s="53">
        <v>0</v>
      </c>
      <c r="AZ144" s="53">
        <v>809.36704193696767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476.83965251632276</v>
      </c>
      <c r="BG144" s="53">
        <v>95.738861763774196</v>
      </c>
      <c r="BH144" s="53">
        <v>38.179433157451619</v>
      </c>
      <c r="BI144" s="53">
        <v>0</v>
      </c>
      <c r="BJ144" s="53">
        <v>147.77824522719351</v>
      </c>
      <c r="BK144" s="33">
        <f t="shared" si="6"/>
        <v>5357.665330515425</v>
      </c>
    </row>
    <row r="145" spans="1:63">
      <c r="A145" s="51"/>
      <c r="B145" s="52" t="s">
        <v>152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0.41363609535483881</v>
      </c>
      <c r="I145" s="53">
        <v>0</v>
      </c>
      <c r="J145" s="53">
        <v>0</v>
      </c>
      <c r="K145" s="53">
        <v>0</v>
      </c>
      <c r="L145" s="53">
        <v>0.99353718251612899</v>
      </c>
      <c r="M145" s="53">
        <v>0</v>
      </c>
      <c r="N145" s="53">
        <v>0</v>
      </c>
      <c r="O145" s="53">
        <v>0</v>
      </c>
      <c r="P145" s="53">
        <v>0</v>
      </c>
      <c r="Q145" s="53">
        <v>0</v>
      </c>
      <c r="R145" s="53">
        <v>0.25680020341935478</v>
      </c>
      <c r="S145" s="53">
        <v>0</v>
      </c>
      <c r="T145" s="53">
        <v>0</v>
      </c>
      <c r="U145" s="53">
        <v>0</v>
      </c>
      <c r="V145" s="53">
        <v>0.13491725074193547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2.6365815451612897E-2</v>
      </c>
      <c r="AC145" s="53">
        <v>0</v>
      </c>
      <c r="AD145" s="53">
        <v>0</v>
      </c>
      <c r="AE145" s="53">
        <v>0</v>
      </c>
      <c r="AF145" s="53">
        <v>0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1.0765951612903226E-2</v>
      </c>
      <c r="AM145" s="53">
        <v>0</v>
      </c>
      <c r="AN145" s="53">
        <v>0</v>
      </c>
      <c r="AO145" s="53">
        <v>0</v>
      </c>
      <c r="AP145" s="53">
        <v>0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10.520257910083087</v>
      </c>
      <c r="AW145" s="53">
        <v>1.9543023145161293</v>
      </c>
      <c r="AX145" s="53">
        <v>0</v>
      </c>
      <c r="AY145" s="53">
        <v>0</v>
      </c>
      <c r="AZ145" s="53">
        <v>14.281778589064519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11.007384046870975</v>
      </c>
      <c r="BG145" s="53">
        <v>1.7225522580645163</v>
      </c>
      <c r="BH145" s="53">
        <v>1.1304249193548388</v>
      </c>
      <c r="BI145" s="53">
        <v>0</v>
      </c>
      <c r="BJ145" s="53">
        <v>3.8945580769032255</v>
      </c>
      <c r="BK145" s="33">
        <f t="shared" si="6"/>
        <v>46.347280613954062</v>
      </c>
    </row>
    <row r="146" spans="1:63">
      <c r="A146" s="51"/>
      <c r="B146" s="52" t="s">
        <v>153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0.45906878003225815</v>
      </c>
      <c r="I146" s="53">
        <v>0</v>
      </c>
      <c r="J146" s="53">
        <v>0</v>
      </c>
      <c r="K146" s="53">
        <v>0</v>
      </c>
      <c r="L146" s="53">
        <v>0.53659403225806457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0.17739426461290322</v>
      </c>
      <c r="S146" s="53">
        <v>8.2067322580645169E-2</v>
      </c>
      <c r="T146" s="53">
        <v>0</v>
      </c>
      <c r="U146" s="53">
        <v>0</v>
      </c>
      <c r="V146" s="53">
        <v>3.6690914838709697E-2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4.8186580645161292E-2</v>
      </c>
      <c r="AC146" s="53">
        <v>0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14.753039096900761</v>
      </c>
      <c r="AW146" s="53">
        <v>2.3073610354838712</v>
      </c>
      <c r="AX146" s="53">
        <v>0</v>
      </c>
      <c r="AY146" s="53">
        <v>0</v>
      </c>
      <c r="AZ146" s="53">
        <v>37.148763432290323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10.772118826580645</v>
      </c>
      <c r="BG146" s="53">
        <v>0.71075206451612916</v>
      </c>
      <c r="BH146" s="53">
        <v>0</v>
      </c>
      <c r="BI146" s="53">
        <v>0</v>
      </c>
      <c r="BJ146" s="53">
        <v>9.7336125040967723</v>
      </c>
      <c r="BK146" s="33">
        <f t="shared" si="6"/>
        <v>76.765648854836243</v>
      </c>
    </row>
    <row r="147" spans="1:63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0.36365359738709679</v>
      </c>
      <c r="I147" s="53">
        <v>0</v>
      </c>
      <c r="J147" s="53">
        <v>0</v>
      </c>
      <c r="K147" s="53">
        <v>0</v>
      </c>
      <c r="L147" s="53">
        <v>0.6306559617419355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0.15793950596774189</v>
      </c>
      <c r="S147" s="53">
        <v>0.52004889354838713</v>
      </c>
      <c r="T147" s="53">
        <v>0</v>
      </c>
      <c r="U147" s="53">
        <v>0</v>
      </c>
      <c r="V147" s="53">
        <v>0.41322736909677421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2.2061464645161295E-2</v>
      </c>
      <c r="AC147" s="53">
        <v>0</v>
      </c>
      <c r="AD147" s="53">
        <v>0</v>
      </c>
      <c r="AE147" s="53">
        <v>0</v>
      </c>
      <c r="AF147" s="53">
        <v>9.0912629032258066E-2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5.4547577419354846E-3</v>
      </c>
      <c r="AM147" s="53">
        <v>0</v>
      </c>
      <c r="AN147" s="53">
        <v>0</v>
      </c>
      <c r="AO147" s="53">
        <v>0</v>
      </c>
      <c r="AP147" s="53">
        <v>0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5.0634191499424004</v>
      </c>
      <c r="AW147" s="53">
        <v>0.48486735483870974</v>
      </c>
      <c r="AX147" s="53">
        <v>0</v>
      </c>
      <c r="AY147" s="53">
        <v>0</v>
      </c>
      <c r="AZ147" s="53">
        <v>26.498195504322588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5.7199538820322573</v>
      </c>
      <c r="BG147" s="53">
        <v>1.2121683870967742E-2</v>
      </c>
      <c r="BH147" s="53">
        <v>0</v>
      </c>
      <c r="BI147" s="53">
        <v>0</v>
      </c>
      <c r="BJ147" s="53">
        <v>4.3550458890000003</v>
      </c>
      <c r="BK147" s="33">
        <f t="shared" si="6"/>
        <v>44.337557643168218</v>
      </c>
    </row>
    <row r="148" spans="1:63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0.15820699683870967</v>
      </c>
      <c r="I148" s="53">
        <v>0</v>
      </c>
      <c r="J148" s="53">
        <v>0</v>
      </c>
      <c r="K148" s="53">
        <v>0</v>
      </c>
      <c r="L148" s="53">
        <v>0.40591590967741936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0.13216085490322579</v>
      </c>
      <c r="S148" s="53">
        <v>0</v>
      </c>
      <c r="T148" s="53">
        <v>0</v>
      </c>
      <c r="U148" s="53">
        <v>0</v>
      </c>
      <c r="V148" s="53">
        <v>4.5208461774193548E-2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8.0436236451612905E-3</v>
      </c>
      <c r="AC148" s="53">
        <v>0</v>
      </c>
      <c r="AD148" s="53">
        <v>0</v>
      </c>
      <c r="AE148" s="53">
        <v>0</v>
      </c>
      <c r="AF148" s="53">
        <v>0.12355796774193549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1.3591376451612903E-3</v>
      </c>
      <c r="AM148" s="53">
        <v>0</v>
      </c>
      <c r="AN148" s="53">
        <v>0</v>
      </c>
      <c r="AO148" s="53">
        <v>0</v>
      </c>
      <c r="AP148" s="53">
        <v>0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9.4141383816715987</v>
      </c>
      <c r="AW148" s="53">
        <v>1.8780811096774193</v>
      </c>
      <c r="AX148" s="53">
        <v>0</v>
      </c>
      <c r="AY148" s="53">
        <v>0</v>
      </c>
      <c r="AZ148" s="53">
        <v>22.17235055332258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6.6001297344193564</v>
      </c>
      <c r="BG148" s="53">
        <v>0.37231340996774198</v>
      </c>
      <c r="BH148" s="53">
        <v>0</v>
      </c>
      <c r="BI148" s="53">
        <v>0</v>
      </c>
      <c r="BJ148" s="53">
        <v>5.1180288906129032</v>
      </c>
      <c r="BK148" s="33">
        <f t="shared" si="6"/>
        <v>46.42949503189741</v>
      </c>
    </row>
    <row r="149" spans="1:63">
      <c r="A149" s="51"/>
      <c r="B149" s="52" t="s">
        <v>156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0.11642307377419354</v>
      </c>
      <c r="I149" s="53">
        <v>0</v>
      </c>
      <c r="J149" s="53">
        <v>0</v>
      </c>
      <c r="K149" s="53">
        <v>0</v>
      </c>
      <c r="L149" s="53">
        <v>0.11364915483870969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5.7455961290322571E-2</v>
      </c>
      <c r="S149" s="53">
        <v>0</v>
      </c>
      <c r="T149" s="53">
        <v>0</v>
      </c>
      <c r="U149" s="53">
        <v>0</v>
      </c>
      <c r="V149" s="53">
        <v>0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</v>
      </c>
      <c r="AC149" s="53">
        <v>0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0</v>
      </c>
      <c r="AM149" s="53">
        <v>0</v>
      </c>
      <c r="AN149" s="53">
        <v>0</v>
      </c>
      <c r="AO149" s="53">
        <v>0</v>
      </c>
      <c r="AP149" s="53">
        <v>0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8.9470733252126351</v>
      </c>
      <c r="AW149" s="53">
        <v>1.149251870967742</v>
      </c>
      <c r="AX149" s="53">
        <v>0</v>
      </c>
      <c r="AY149" s="53">
        <v>0</v>
      </c>
      <c r="AZ149" s="53">
        <v>16.317479557354837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3.1825790764838708</v>
      </c>
      <c r="BG149" s="53">
        <v>0.97988940000000002</v>
      </c>
      <c r="BH149" s="53">
        <v>0</v>
      </c>
      <c r="BI149" s="53">
        <v>0</v>
      </c>
      <c r="BJ149" s="53">
        <v>4.8617289629677423</v>
      </c>
      <c r="BK149" s="33">
        <f t="shared" si="6"/>
        <v>35.725530382890057</v>
      </c>
    </row>
    <row r="150" spans="1:63">
      <c r="A150" s="51"/>
      <c r="B150" s="52" t="s">
        <v>157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0.17417542664516131</v>
      </c>
      <c r="I150" s="53">
        <v>0</v>
      </c>
      <c r="J150" s="53">
        <v>0</v>
      </c>
      <c r="K150" s="53">
        <v>0</v>
      </c>
      <c r="L150" s="53">
        <v>1.2324609E-2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2.1163480967741934E-2</v>
      </c>
      <c r="S150" s="53">
        <v>0</v>
      </c>
      <c r="T150" s="53">
        <v>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0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6.0385675495867517</v>
      </c>
      <c r="AW150" s="53">
        <v>3.3450189967741935</v>
      </c>
      <c r="AX150" s="53">
        <v>0</v>
      </c>
      <c r="AY150" s="53">
        <v>0</v>
      </c>
      <c r="AZ150" s="53">
        <v>15.312685922064516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1.7867010972903228</v>
      </c>
      <c r="BG150" s="53">
        <v>0.65705732258064509</v>
      </c>
      <c r="BH150" s="53">
        <v>0</v>
      </c>
      <c r="BI150" s="53">
        <v>0</v>
      </c>
      <c r="BJ150" s="53">
        <v>1.497493370645161</v>
      </c>
      <c r="BK150" s="33">
        <f t="shared" si="6"/>
        <v>28.845187775554493</v>
      </c>
    </row>
    <row r="151" spans="1:63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0.41833683622580642</v>
      </c>
      <c r="I151" s="53">
        <v>4.5813449677419349E-2</v>
      </c>
      <c r="J151" s="53">
        <v>0</v>
      </c>
      <c r="K151" s="53">
        <v>0</v>
      </c>
      <c r="L151" s="53">
        <v>1.2327434814516127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0.25996842129032255</v>
      </c>
      <c r="S151" s="53">
        <v>0</v>
      </c>
      <c r="T151" s="53">
        <v>0</v>
      </c>
      <c r="U151" s="53">
        <v>0</v>
      </c>
      <c r="V151" s="53">
        <v>0.19831183564516133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1.9160924548387099E-2</v>
      </c>
      <c r="AC151" s="53">
        <v>0</v>
      </c>
      <c r="AD151" s="53">
        <v>0</v>
      </c>
      <c r="AE151" s="53">
        <v>0</v>
      </c>
      <c r="AF151" s="53">
        <v>0.28996556451612904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1.739909419354839E-3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20.904257110322099</v>
      </c>
      <c r="AW151" s="53">
        <v>5.6417613991935482</v>
      </c>
      <c r="AX151" s="53">
        <v>0</v>
      </c>
      <c r="AY151" s="53">
        <v>0</v>
      </c>
      <c r="AZ151" s="53">
        <v>89.61341544780646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7.284811271064517</v>
      </c>
      <c r="BG151" s="53">
        <v>5.7993112903225806E-2</v>
      </c>
      <c r="BH151" s="53">
        <v>0</v>
      </c>
      <c r="BI151" s="53">
        <v>0</v>
      </c>
      <c r="BJ151" s="53">
        <v>8.7325785127419344</v>
      </c>
      <c r="BK151" s="33">
        <f t="shared" si="6"/>
        <v>134.70085727680598</v>
      </c>
    </row>
    <row r="152" spans="1:63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0.37880191667741936</v>
      </c>
      <c r="I152" s="53">
        <v>1.7874353225806452E-2</v>
      </c>
      <c r="J152" s="53">
        <v>0</v>
      </c>
      <c r="K152" s="53">
        <v>0</v>
      </c>
      <c r="L152" s="53">
        <v>0.35748706451612899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8.9550747096774214E-2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2.295881935483871E-3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2.295881935483871E-3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23.133658911832992</v>
      </c>
      <c r="AW152" s="53">
        <v>0.16759938129032259</v>
      </c>
      <c r="AX152" s="53">
        <v>0</v>
      </c>
      <c r="AY152" s="53">
        <v>0</v>
      </c>
      <c r="AZ152" s="53">
        <v>43.895005616548396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15.350659509193552</v>
      </c>
      <c r="BG152" s="53">
        <v>1.3706415154838711</v>
      </c>
      <c r="BH152" s="53">
        <v>1.1479409677419354</v>
      </c>
      <c r="BI152" s="53">
        <v>0</v>
      </c>
      <c r="BJ152" s="53">
        <v>17.536501240709679</v>
      </c>
      <c r="BK152" s="33">
        <f t="shared" si="6"/>
        <v>103.45031298818783</v>
      </c>
    </row>
    <row r="153" spans="1:63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0.91769269216129035</v>
      </c>
      <c r="I153" s="53">
        <v>0</v>
      </c>
      <c r="J153" s="53">
        <v>0</v>
      </c>
      <c r="K153" s="53">
        <v>0</v>
      </c>
      <c r="L153" s="53">
        <v>1.6707723290322583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9.893191254838711E-2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9.0890420645161285E-2</v>
      </c>
      <c r="AC153" s="53">
        <v>0</v>
      </c>
      <c r="AD153" s="53">
        <v>0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2.8226838709677418E-3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71.094382440172581</v>
      </c>
      <c r="AW153" s="53">
        <v>1.5807029677419353</v>
      </c>
      <c r="AX153" s="53">
        <v>0</v>
      </c>
      <c r="AY153" s="53">
        <v>0</v>
      </c>
      <c r="AZ153" s="53">
        <v>4.3168121166451607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10.171336193516126</v>
      </c>
      <c r="BG153" s="53">
        <v>0.11290735483870967</v>
      </c>
      <c r="BH153" s="53">
        <v>0</v>
      </c>
      <c r="BI153" s="53">
        <v>0</v>
      </c>
      <c r="BJ153" s="53">
        <v>0.41775721290322582</v>
      </c>
      <c r="BK153" s="33">
        <f t="shared" si="6"/>
        <v>90.475008324075816</v>
      </c>
    </row>
    <row r="154" spans="1:63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64.618919514161291</v>
      </c>
      <c r="I154" s="53">
        <v>157.13362041906453</v>
      </c>
      <c r="J154" s="53">
        <v>0</v>
      </c>
      <c r="K154" s="53">
        <v>0</v>
      </c>
      <c r="L154" s="53">
        <v>45.575545614096775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13.639800460000002</v>
      </c>
      <c r="S154" s="53">
        <v>10.077230624322583</v>
      </c>
      <c r="T154" s="53">
        <v>0.45693481993548385</v>
      </c>
      <c r="U154" s="53">
        <v>0</v>
      </c>
      <c r="V154" s="53">
        <v>6.5917107470967746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2.8861264789032259</v>
      </c>
      <c r="AC154" s="53">
        <v>0.75060338248387115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7.4075201096774193E-2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209.8983035031556</v>
      </c>
      <c r="AW154" s="53">
        <v>277.42707388841933</v>
      </c>
      <c r="AX154" s="53">
        <v>44.669594985322583</v>
      </c>
      <c r="AY154" s="53">
        <v>0</v>
      </c>
      <c r="AZ154" s="53">
        <v>299.47084481116127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50.128171164129022</v>
      </c>
      <c r="BG154" s="53">
        <v>24.962954027322585</v>
      </c>
      <c r="BH154" s="53">
        <v>5.8287752213870956</v>
      </c>
      <c r="BI154" s="53">
        <v>0</v>
      </c>
      <c r="BJ154" s="53">
        <v>32.397094356903231</v>
      </c>
      <c r="BK154" s="33">
        <f t="shared" si="6"/>
        <v>1246.587379218962</v>
      </c>
    </row>
    <row r="155" spans="1:63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0.23097159941935486</v>
      </c>
      <c r="I155" s="53">
        <v>0.50448342258064516</v>
      </c>
      <c r="J155" s="53">
        <v>0</v>
      </c>
      <c r="K155" s="53">
        <v>0</v>
      </c>
      <c r="L155" s="53">
        <v>0.28253061506451616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0.26823486909677424</v>
      </c>
      <c r="S155" s="53">
        <v>0</v>
      </c>
      <c r="T155" s="53">
        <v>0</v>
      </c>
      <c r="U155" s="53">
        <v>0</v>
      </c>
      <c r="V155" s="53">
        <v>8.1808122580645168E-2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1.2945248387096774E-2</v>
      </c>
      <c r="AC155" s="53">
        <v>0</v>
      </c>
      <c r="AD155" s="53">
        <v>0</v>
      </c>
      <c r="AE155" s="53">
        <v>0</v>
      </c>
      <c r="AF155" s="53">
        <v>0.12945248387096772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42.625734182005424</v>
      </c>
      <c r="AW155" s="53">
        <v>3.6738484871935482</v>
      </c>
      <c r="AX155" s="53">
        <v>0</v>
      </c>
      <c r="AY155" s="53">
        <v>0</v>
      </c>
      <c r="AZ155" s="53">
        <v>80.201197924032243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34.849842023290321</v>
      </c>
      <c r="BG155" s="53">
        <v>0.7617714962580644</v>
      </c>
      <c r="BH155" s="53">
        <v>0.12945248387096772</v>
      </c>
      <c r="BI155" s="53">
        <v>0</v>
      </c>
      <c r="BJ155" s="53">
        <v>22.638195250741934</v>
      </c>
      <c r="BK155" s="33">
        <f t="shared" si="6"/>
        <v>186.39046820839252</v>
      </c>
    </row>
    <row r="156" spans="1:63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0.35865738429032262</v>
      </c>
      <c r="I156" s="53">
        <v>6.658770967741936</v>
      </c>
      <c r="J156" s="53">
        <v>0</v>
      </c>
      <c r="K156" s="53">
        <v>0</v>
      </c>
      <c r="L156" s="53">
        <v>2.9205614638064517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9.2029351129032239E-2</v>
      </c>
      <c r="S156" s="53">
        <v>0</v>
      </c>
      <c r="T156" s="53">
        <v>0</v>
      </c>
      <c r="U156" s="53">
        <v>0</v>
      </c>
      <c r="V156" s="53">
        <v>0.20975128548387095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3">
        <v>0</v>
      </c>
      <c r="AD156" s="53">
        <v>0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2.8981395210338059</v>
      </c>
      <c r="AW156" s="53">
        <v>1.1977548</v>
      </c>
      <c r="AX156" s="53">
        <v>0</v>
      </c>
      <c r="AY156" s="53">
        <v>0</v>
      </c>
      <c r="AZ156" s="53">
        <v>2.3804629649999995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5.9261848161935475</v>
      </c>
      <c r="BG156" s="53">
        <v>0.77274503225806457</v>
      </c>
      <c r="BH156" s="53">
        <v>0</v>
      </c>
      <c r="BI156" s="53">
        <v>0</v>
      </c>
      <c r="BJ156" s="53">
        <v>3.1062040476129029</v>
      </c>
      <c r="BK156" s="33">
        <f t="shared" si="6"/>
        <v>26.521261634549933</v>
      </c>
    </row>
    <row r="157" spans="1:63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0.4752693608064516</v>
      </c>
      <c r="I157" s="53">
        <v>2.716661935483871</v>
      </c>
      <c r="J157" s="53">
        <v>0</v>
      </c>
      <c r="K157" s="53">
        <v>0</v>
      </c>
      <c r="L157" s="53">
        <v>4.1045264348709676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0.28360402370967747</v>
      </c>
      <c r="S157" s="53">
        <v>0.11274147032258063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6.5483403225806451E-3</v>
      </c>
      <c r="AC157" s="53">
        <v>0</v>
      </c>
      <c r="AD157" s="53">
        <v>0</v>
      </c>
      <c r="AE157" s="53">
        <v>0</v>
      </c>
      <c r="AF157" s="53">
        <v>0.19645020967741936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5.0737749484945835</v>
      </c>
      <c r="AW157" s="53">
        <v>0.3792293026451613</v>
      </c>
      <c r="AX157" s="53">
        <v>0</v>
      </c>
      <c r="AY157" s="53">
        <v>0</v>
      </c>
      <c r="AZ157" s="53">
        <v>2.9892849677741937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6.2877322425806446</v>
      </c>
      <c r="BG157" s="53">
        <v>0.47146740658064512</v>
      </c>
      <c r="BH157" s="53">
        <v>0</v>
      </c>
      <c r="BI157" s="53">
        <v>0</v>
      </c>
      <c r="BJ157" s="53">
        <v>4.2301427686774193</v>
      </c>
      <c r="BK157" s="33">
        <f t="shared" si="6"/>
        <v>27.327433411946195</v>
      </c>
    </row>
    <row r="158" spans="1:63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0.35190237603225805</v>
      </c>
      <c r="I158" s="53">
        <v>0</v>
      </c>
      <c r="J158" s="53">
        <v>0</v>
      </c>
      <c r="K158" s="53">
        <v>0</v>
      </c>
      <c r="L158" s="53">
        <v>0.59547225000000004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0.27344628387096775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7.0583877419354832E-2</v>
      </c>
      <c r="AC158" s="53">
        <v>0</v>
      </c>
      <c r="AD158" s="53">
        <v>0</v>
      </c>
      <c r="AE158" s="53">
        <v>0</v>
      </c>
      <c r="AF158" s="53">
        <v>6.4167161290322586E-2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1.2833432258064516E-2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37.505365845200416</v>
      </c>
      <c r="AW158" s="53">
        <v>4.7962077862903225</v>
      </c>
      <c r="AX158" s="53">
        <v>0</v>
      </c>
      <c r="AY158" s="53">
        <v>0</v>
      </c>
      <c r="AZ158" s="53">
        <v>65.907742496709687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30.535800082354836</v>
      </c>
      <c r="BG158" s="53">
        <v>1.6638416587419356</v>
      </c>
      <c r="BH158" s="53">
        <v>1.2833432258064517</v>
      </c>
      <c r="BI158" s="53">
        <v>0</v>
      </c>
      <c r="BJ158" s="53">
        <v>21.704534437</v>
      </c>
      <c r="BK158" s="33">
        <f t="shared" si="6"/>
        <v>164.76524091297463</v>
      </c>
    </row>
    <row r="159" spans="1:63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0.1619899385806452</v>
      </c>
      <c r="I159" s="53">
        <v>0</v>
      </c>
      <c r="J159" s="53">
        <v>0</v>
      </c>
      <c r="K159" s="53">
        <v>0</v>
      </c>
      <c r="L159" s="53">
        <v>0.29087143870967741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1.7865327064516129E-2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</v>
      </c>
      <c r="AC159" s="53">
        <v>0</v>
      </c>
      <c r="AD159" s="53">
        <v>0</v>
      </c>
      <c r="AE159" s="53">
        <v>0</v>
      </c>
      <c r="AF159" s="53">
        <v>0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7.1073271222194165</v>
      </c>
      <c r="AW159" s="53">
        <v>0</v>
      </c>
      <c r="AX159" s="53">
        <v>0</v>
      </c>
      <c r="AY159" s="53">
        <v>0</v>
      </c>
      <c r="AZ159" s="53">
        <v>35.269684705548386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2.6277407970000004</v>
      </c>
      <c r="BG159" s="53">
        <v>0</v>
      </c>
      <c r="BH159" s="53">
        <v>0</v>
      </c>
      <c r="BI159" s="53">
        <v>0</v>
      </c>
      <c r="BJ159" s="53">
        <v>2.4772193347419358</v>
      </c>
      <c r="BK159" s="33">
        <f t="shared" si="6"/>
        <v>47.952698663864581</v>
      </c>
    </row>
    <row r="160" spans="1:63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5.7850158870967741E-2</v>
      </c>
      <c r="I160" s="53">
        <v>5.3195548387096778</v>
      </c>
      <c r="J160" s="53">
        <v>0</v>
      </c>
      <c r="K160" s="53">
        <v>0</v>
      </c>
      <c r="L160" s="53">
        <v>6.6494435483870976E-2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1.9559412935483869E-2</v>
      </c>
      <c r="S160" s="53">
        <v>0</v>
      </c>
      <c r="T160" s="53">
        <v>0</v>
      </c>
      <c r="U160" s="53">
        <v>0</v>
      </c>
      <c r="V160" s="53">
        <v>1.3298887096774195E-3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3">
        <v>0</v>
      </c>
      <c r="AD160" s="53">
        <v>0</v>
      </c>
      <c r="AE160" s="53">
        <v>0</v>
      </c>
      <c r="AF160" s="53">
        <v>0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0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2.9988097640590414</v>
      </c>
      <c r="AW160" s="53">
        <v>0.89225048387096773</v>
      </c>
      <c r="AX160" s="53">
        <v>0</v>
      </c>
      <c r="AY160" s="53">
        <v>0</v>
      </c>
      <c r="AZ160" s="53">
        <v>16.643874065354836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0.76284264090322584</v>
      </c>
      <c r="BG160" s="53">
        <v>0</v>
      </c>
      <c r="BH160" s="53">
        <v>0</v>
      </c>
      <c r="BI160" s="53">
        <v>0</v>
      </c>
      <c r="BJ160" s="53">
        <v>0.90243552203225819</v>
      </c>
      <c r="BK160" s="33">
        <f t="shared" si="6"/>
        <v>27.665001210930008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0.46947884767741938</v>
      </c>
      <c r="I161" s="53">
        <v>0</v>
      </c>
      <c r="J161" s="53">
        <v>0</v>
      </c>
      <c r="K161" s="53">
        <v>0</v>
      </c>
      <c r="L161" s="53">
        <v>2.4423402383870969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0.3598523798709678</v>
      </c>
      <c r="S161" s="53">
        <v>0</v>
      </c>
      <c r="T161" s="53">
        <v>0</v>
      </c>
      <c r="U161" s="53">
        <v>0</v>
      </c>
      <c r="V161" s="53">
        <v>5.9924806451612911E-2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4.8059356129032255E-2</v>
      </c>
      <c r="AC161" s="53">
        <v>0</v>
      </c>
      <c r="AD161" s="53">
        <v>0</v>
      </c>
      <c r="AE161" s="53">
        <v>0</v>
      </c>
      <c r="AF161" s="53">
        <v>0.23161135483870968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6.9483406451612897E-3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11.658929414426376</v>
      </c>
      <c r="AW161" s="53">
        <v>3.0340913776129028</v>
      </c>
      <c r="AX161" s="53">
        <v>0</v>
      </c>
      <c r="AY161" s="53">
        <v>0</v>
      </c>
      <c r="AZ161" s="53">
        <v>34.441275570258071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7.5814127326451599</v>
      </c>
      <c r="BG161" s="53">
        <v>1.1580567741935483E-2</v>
      </c>
      <c r="BH161" s="53">
        <v>0</v>
      </c>
      <c r="BI161" s="53">
        <v>0</v>
      </c>
      <c r="BJ161" s="53">
        <v>5.5631707121290335</v>
      </c>
      <c r="BK161" s="33">
        <f t="shared" si="6"/>
        <v>65.908675698813482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0.59472131354838698</v>
      </c>
      <c r="I162" s="53">
        <v>0</v>
      </c>
      <c r="J162" s="53">
        <v>0</v>
      </c>
      <c r="K162" s="53">
        <v>0</v>
      </c>
      <c r="L162" s="53">
        <v>0.2932961290322581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0.33231047287096777</v>
      </c>
      <c r="S162" s="53">
        <v>1.9944136774193547E-2</v>
      </c>
      <c r="T162" s="53">
        <v>0</v>
      </c>
      <c r="U162" s="53">
        <v>0</v>
      </c>
      <c r="V162" s="53">
        <v>0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2.3653012258064519E-3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1.5931613225806454E-2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17.112872374303929</v>
      </c>
      <c r="AW162" s="53">
        <v>0.85286975806451615</v>
      </c>
      <c r="AX162" s="53">
        <v>0</v>
      </c>
      <c r="AY162" s="53">
        <v>0</v>
      </c>
      <c r="AZ162" s="53">
        <v>1.992551806516129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7.6219487144838709</v>
      </c>
      <c r="BG162" s="53">
        <v>0.34114790322580646</v>
      </c>
      <c r="BH162" s="53">
        <v>0</v>
      </c>
      <c r="BI162" s="53">
        <v>0</v>
      </c>
      <c r="BJ162" s="53">
        <v>0.2779537975806452</v>
      </c>
      <c r="BK162" s="33">
        <f t="shared" si="6"/>
        <v>29.457913320852313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0.64042675374193558</v>
      </c>
      <c r="I163" s="53">
        <v>0</v>
      </c>
      <c r="J163" s="53">
        <v>0</v>
      </c>
      <c r="K163" s="53">
        <v>0</v>
      </c>
      <c r="L163" s="53">
        <v>0.18035489032258062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0.130926403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6.5700464516129037E-3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34.582803394731791</v>
      </c>
      <c r="AW163" s="53">
        <v>3.6682759354838717</v>
      </c>
      <c r="AX163" s="53">
        <v>0</v>
      </c>
      <c r="AY163" s="53">
        <v>0</v>
      </c>
      <c r="AZ163" s="53">
        <v>1.6310140316129034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4.6522091399999992</v>
      </c>
      <c r="BG163" s="53">
        <v>1.2263977208064516</v>
      </c>
      <c r="BH163" s="53">
        <v>0</v>
      </c>
      <c r="BI163" s="53">
        <v>0</v>
      </c>
      <c r="BJ163" s="53">
        <v>0.36134160467741938</v>
      </c>
      <c r="BK163" s="33">
        <f t="shared" si="6"/>
        <v>47.080319920828565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0.89461969503225802</v>
      </c>
      <c r="I164" s="53">
        <v>0</v>
      </c>
      <c r="J164" s="53">
        <v>0</v>
      </c>
      <c r="K164" s="53">
        <v>0</v>
      </c>
      <c r="L164" s="53">
        <v>0.20450694009677417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0.28004159158064512</v>
      </c>
      <c r="S164" s="53">
        <v>0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0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31.891011466068786</v>
      </c>
      <c r="AW164" s="53">
        <v>0.99334290000000003</v>
      </c>
      <c r="AX164" s="53">
        <v>0</v>
      </c>
      <c r="AY164" s="53">
        <v>0</v>
      </c>
      <c r="AZ164" s="53">
        <v>2.1507428872258068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12.235269114870968</v>
      </c>
      <c r="BG164" s="53">
        <v>2.2504984481935484</v>
      </c>
      <c r="BH164" s="53">
        <v>0</v>
      </c>
      <c r="BI164" s="53">
        <v>0</v>
      </c>
      <c r="BJ164" s="53">
        <v>0.10722346203225805</v>
      </c>
      <c r="BK164" s="33">
        <f t="shared" si="6"/>
        <v>51.007256505101047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0.89542735480645175</v>
      </c>
      <c r="I165" s="53">
        <v>0</v>
      </c>
      <c r="J165" s="53">
        <v>0</v>
      </c>
      <c r="K165" s="53">
        <v>0</v>
      </c>
      <c r="L165" s="53">
        <v>0.21868887532258066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0.11564750048387096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0.55484771612903216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1.600522258064516E-2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40.663638964110177</v>
      </c>
      <c r="AW165" s="53">
        <v>1.3871192903225804</v>
      </c>
      <c r="AX165" s="53">
        <v>0</v>
      </c>
      <c r="AY165" s="53">
        <v>0</v>
      </c>
      <c r="AZ165" s="53">
        <v>3.859560227258064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4.9272203662580658</v>
      </c>
      <c r="BG165" s="53">
        <v>0.70952286145161292</v>
      </c>
      <c r="BH165" s="53">
        <v>0.26675370967741935</v>
      </c>
      <c r="BI165" s="53">
        <v>0</v>
      </c>
      <c r="BJ165" s="53">
        <v>0.64246264874193559</v>
      </c>
      <c r="BK165" s="33">
        <f t="shared" si="6"/>
        <v>54.256894737142431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0.5687704523548387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0.13741229093548385</v>
      </c>
      <c r="S166" s="53">
        <v>0</v>
      </c>
      <c r="T166" s="53">
        <v>0</v>
      </c>
      <c r="U166" s="53">
        <v>0</v>
      </c>
      <c r="V166" s="53">
        <v>2.1460877419354839E-2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10.996394697357101</v>
      </c>
      <c r="AW166" s="53">
        <v>1.2812539758064516</v>
      </c>
      <c r="AX166" s="53">
        <v>0</v>
      </c>
      <c r="AY166" s="53">
        <v>0</v>
      </c>
      <c r="AZ166" s="53">
        <v>0.23596068574193552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7.3426003395806454</v>
      </c>
      <c r="BG166" s="53">
        <v>0.29074528993548387</v>
      </c>
      <c r="BH166" s="53">
        <v>0.52296080645161291</v>
      </c>
      <c r="BI166" s="53">
        <v>0</v>
      </c>
      <c r="BJ166" s="53">
        <v>0.23981936661290323</v>
      </c>
      <c r="BK166" s="33">
        <f t="shared" si="6"/>
        <v>21.63737878219581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0.92182371454838707</v>
      </c>
      <c r="I167" s="53">
        <v>0</v>
      </c>
      <c r="J167" s="53">
        <v>0</v>
      </c>
      <c r="K167" s="53">
        <v>0</v>
      </c>
      <c r="L167" s="53">
        <v>0.91222212890322574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0.4821013514193549</v>
      </c>
      <c r="S167" s="53">
        <v>0</v>
      </c>
      <c r="T167" s="53">
        <v>0</v>
      </c>
      <c r="U167" s="53">
        <v>0</v>
      </c>
      <c r="V167" s="53">
        <v>7.8334693548387097E-3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4.1132412903225807E-2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0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20.734190468317749</v>
      </c>
      <c r="AW167" s="53">
        <v>3.6636599503225802</v>
      </c>
      <c r="AX167" s="53">
        <v>0</v>
      </c>
      <c r="AY167" s="53">
        <v>0</v>
      </c>
      <c r="AZ167" s="53">
        <v>0.98147307335483869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8.6828562408709669</v>
      </c>
      <c r="BG167" s="53">
        <v>0</v>
      </c>
      <c r="BH167" s="53">
        <v>0</v>
      </c>
      <c r="BI167" s="53">
        <v>0</v>
      </c>
      <c r="BJ167" s="53">
        <v>0</v>
      </c>
      <c r="BK167" s="33">
        <f t="shared" si="6"/>
        <v>36.427292809995166</v>
      </c>
    </row>
    <row r="168" spans="1:63">
      <c r="A168" s="51"/>
      <c r="B168" s="52" t="s">
        <v>175</v>
      </c>
      <c r="C168" s="53">
        <v>0</v>
      </c>
      <c r="D168" s="53">
        <v>11.26481714670968</v>
      </c>
      <c r="E168" s="53">
        <v>0</v>
      </c>
      <c r="F168" s="53">
        <v>0</v>
      </c>
      <c r="G168" s="53">
        <v>0</v>
      </c>
      <c r="H168" s="53">
        <v>138.84584185048388</v>
      </c>
      <c r="I168" s="53">
        <v>1645.7932667907737</v>
      </c>
      <c r="J168" s="53">
        <v>4.291308841709677</v>
      </c>
      <c r="K168" s="53">
        <v>0</v>
      </c>
      <c r="L168" s="53">
        <v>125.72433923296775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53.788576948870976</v>
      </c>
      <c r="S168" s="53">
        <v>105.01312390848388</v>
      </c>
      <c r="T168" s="53">
        <v>5.6562164181290324</v>
      </c>
      <c r="U168" s="53">
        <v>0</v>
      </c>
      <c r="V168" s="53">
        <v>21.658128860193546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2.6081597382580655</v>
      </c>
      <c r="AC168" s="53">
        <v>0</v>
      </c>
      <c r="AD168" s="53">
        <v>0</v>
      </c>
      <c r="AE168" s="53">
        <v>0</v>
      </c>
      <c r="AF168" s="53">
        <v>0.29111616632258064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0.20395466051612904</v>
      </c>
      <c r="AM168" s="53">
        <v>5.7244758548387092E-2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722.06307269243723</v>
      </c>
      <c r="AW168" s="53">
        <v>1132.5942726735161</v>
      </c>
      <c r="AX168" s="53">
        <v>21.33134799364516</v>
      </c>
      <c r="AY168" s="53">
        <v>0</v>
      </c>
      <c r="AZ168" s="53">
        <v>404.50617905325799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696.92639549464502</v>
      </c>
      <c r="BG168" s="53">
        <v>271.87427495512901</v>
      </c>
      <c r="BH168" s="53">
        <v>336.16450080751611</v>
      </c>
      <c r="BI168" s="53">
        <v>0</v>
      </c>
      <c r="BJ168" s="53">
        <v>177.85070190977416</v>
      </c>
      <c r="BK168" s="33">
        <f t="shared" si="6"/>
        <v>5878.5068409018877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31.979486653451616</v>
      </c>
      <c r="I169" s="53">
        <v>63.729675579483875</v>
      </c>
      <c r="J169" s="53">
        <v>10.504388396774194</v>
      </c>
      <c r="K169" s="53">
        <v>0</v>
      </c>
      <c r="L169" s="53">
        <v>40.394785392967748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21.894754866967741</v>
      </c>
      <c r="S169" s="53">
        <v>17.347223186548383</v>
      </c>
      <c r="T169" s="53">
        <v>0</v>
      </c>
      <c r="U169" s="53">
        <v>0</v>
      </c>
      <c r="V169" s="53">
        <v>5.4073049557419353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2.6897939272580644</v>
      </c>
      <c r="AC169" s="53">
        <v>2.2399760240322579</v>
      </c>
      <c r="AD169" s="53">
        <v>0</v>
      </c>
      <c r="AE169" s="53">
        <v>0</v>
      </c>
      <c r="AF169" s="53">
        <v>5.7900360672580646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0.25794864412903229</v>
      </c>
      <c r="AM169" s="53">
        <v>0</v>
      </c>
      <c r="AN169" s="53">
        <v>0</v>
      </c>
      <c r="AO169" s="53">
        <v>0</v>
      </c>
      <c r="AP169" s="53">
        <v>0.19101346419354837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431.75161131113191</v>
      </c>
      <c r="AW169" s="53">
        <v>526.96501021154847</v>
      </c>
      <c r="AX169" s="53">
        <v>2.0524917925161286</v>
      </c>
      <c r="AY169" s="53">
        <v>0</v>
      </c>
      <c r="AZ169" s="53">
        <v>276.3062835440968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765.70890115396787</v>
      </c>
      <c r="BG169" s="53">
        <v>277.04103218983875</v>
      </c>
      <c r="BH169" s="53">
        <v>8.7128708649677424</v>
      </c>
      <c r="BI169" s="53">
        <v>0</v>
      </c>
      <c r="BJ169" s="53">
        <v>156.35928466335488</v>
      </c>
      <c r="BK169" s="33">
        <f t="shared" si="6"/>
        <v>2647.3238728902293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5.7885037493225813</v>
      </c>
      <c r="I170" s="53">
        <v>32.0394330493871</v>
      </c>
      <c r="J170" s="53">
        <v>0.26582870967741934</v>
      </c>
      <c r="K170" s="53">
        <v>0</v>
      </c>
      <c r="L170" s="53">
        <v>4.5133323049032263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1.2000982930322581</v>
      </c>
      <c r="S170" s="53">
        <v>0</v>
      </c>
      <c r="T170" s="53">
        <v>0</v>
      </c>
      <c r="U170" s="53">
        <v>0</v>
      </c>
      <c r="V170" s="53">
        <v>0.82677531293548379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</v>
      </c>
      <c r="AM170" s="53">
        <v>0</v>
      </c>
      <c r="AN170" s="53">
        <v>0</v>
      </c>
      <c r="AO170" s="53">
        <v>0</v>
      </c>
      <c r="AP170" s="53">
        <v>0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84.439855295577928</v>
      </c>
      <c r="AW170" s="53">
        <v>50.852673299354834</v>
      </c>
      <c r="AX170" s="53">
        <v>0</v>
      </c>
      <c r="AY170" s="53">
        <v>0</v>
      </c>
      <c r="AZ170" s="53">
        <v>27.633158858451608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12.766077694032258</v>
      </c>
      <c r="BG170" s="53">
        <v>5.1437881448064511</v>
      </c>
      <c r="BH170" s="53">
        <v>3.0568589202258067</v>
      </c>
      <c r="BI170" s="53">
        <v>0</v>
      </c>
      <c r="BJ170" s="53">
        <v>7.4957847331290326</v>
      </c>
      <c r="BK170" s="33">
        <f t="shared" si="6"/>
        <v>236.02216836483598</v>
      </c>
    </row>
    <row r="171" spans="1:63">
      <c r="A171" s="51"/>
      <c r="B171" s="52" t="s">
        <v>178</v>
      </c>
      <c r="C171" s="53">
        <v>0</v>
      </c>
      <c r="D171" s="53">
        <v>0</v>
      </c>
      <c r="E171" s="53">
        <v>0</v>
      </c>
      <c r="F171" s="53">
        <v>0</v>
      </c>
      <c r="G171" s="53">
        <v>0</v>
      </c>
      <c r="H171" s="53">
        <v>46.024048329548378</v>
      </c>
      <c r="I171" s="53">
        <v>0</v>
      </c>
      <c r="J171" s="53">
        <v>0</v>
      </c>
      <c r="K171" s="53">
        <v>0</v>
      </c>
      <c r="L171" s="53">
        <v>4.695720966193548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26.383067090677418</v>
      </c>
      <c r="S171" s="53">
        <v>0</v>
      </c>
      <c r="T171" s="53">
        <v>0</v>
      </c>
      <c r="U171" s="53">
        <v>0</v>
      </c>
      <c r="V171" s="53">
        <v>1.6947870621612902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107.00623445525807</v>
      </c>
      <c r="AC171" s="53">
        <v>0</v>
      </c>
      <c r="AD171" s="53">
        <v>0</v>
      </c>
      <c r="AE171" s="53">
        <v>0</v>
      </c>
      <c r="AF171" s="53">
        <v>0.16232115370967745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87.923167673419343</v>
      </c>
      <c r="AM171" s="53">
        <v>0</v>
      </c>
      <c r="AN171" s="53">
        <v>0</v>
      </c>
      <c r="AO171" s="53">
        <v>0</v>
      </c>
      <c r="AP171" s="53">
        <v>0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845.61503198155094</v>
      </c>
      <c r="AW171" s="53">
        <v>9.0433564516129031E-4</v>
      </c>
      <c r="AX171" s="53">
        <v>5.3278605129032278E-2</v>
      </c>
      <c r="AY171" s="53">
        <v>0</v>
      </c>
      <c r="AZ171" s="53">
        <v>93.878695717677388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1432.1160721053225</v>
      </c>
      <c r="BG171" s="53">
        <v>1.294301709677419E-2</v>
      </c>
      <c r="BH171" s="53">
        <v>0</v>
      </c>
      <c r="BI171" s="53">
        <v>0</v>
      </c>
      <c r="BJ171" s="53">
        <v>44.574192368129033</v>
      </c>
      <c r="BK171" s="33">
        <f t="shared" si="6"/>
        <v>2690.1404648615185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101.09474238809676</v>
      </c>
      <c r="F172" s="53">
        <v>0</v>
      </c>
      <c r="G172" s="53">
        <v>0</v>
      </c>
      <c r="H172" s="53">
        <v>112.83039458496773</v>
      </c>
      <c r="I172" s="53">
        <v>5924.024204585452</v>
      </c>
      <c r="J172" s="53">
        <v>0.55929361819354839</v>
      </c>
      <c r="K172" s="53">
        <v>0</v>
      </c>
      <c r="L172" s="53">
        <v>258.39194806006446</v>
      </c>
      <c r="M172" s="53">
        <v>0</v>
      </c>
      <c r="N172" s="53">
        <v>4.1512731715161282</v>
      </c>
      <c r="O172" s="53">
        <v>0</v>
      </c>
      <c r="P172" s="53">
        <v>0</v>
      </c>
      <c r="Q172" s="53">
        <v>0</v>
      </c>
      <c r="R172" s="53">
        <v>11.05487788616129</v>
      </c>
      <c r="S172" s="53">
        <v>76.393083224838719</v>
      </c>
      <c r="T172" s="53">
        <v>12.979457076580648</v>
      </c>
      <c r="U172" s="53">
        <v>0</v>
      </c>
      <c r="V172" s="53">
        <v>19.853120435225811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10.860704447612905</v>
      </c>
      <c r="AC172" s="53">
        <v>0</v>
      </c>
      <c r="AD172" s="53">
        <v>0</v>
      </c>
      <c r="AE172" s="53">
        <v>0</v>
      </c>
      <c r="AF172" s="53">
        <v>3.1908270624838706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0.84257365299999998</v>
      </c>
      <c r="AM172" s="53">
        <v>0</v>
      </c>
      <c r="AN172" s="53">
        <v>0</v>
      </c>
      <c r="AO172" s="53">
        <v>0</v>
      </c>
      <c r="AP172" s="53">
        <v>0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587.02487902693406</v>
      </c>
      <c r="AW172" s="53">
        <v>1549.1364421241296</v>
      </c>
      <c r="AX172" s="53">
        <v>10.172964256290323</v>
      </c>
      <c r="AY172" s="53">
        <v>0</v>
      </c>
      <c r="AZ172" s="53">
        <v>829.00795600061315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76.237085910064508</v>
      </c>
      <c r="BG172" s="53">
        <v>48.213694924870964</v>
      </c>
      <c r="BH172" s="53">
        <v>1.3458114586451615</v>
      </c>
      <c r="BI172" s="53">
        <v>0</v>
      </c>
      <c r="BJ172" s="53">
        <v>64.937158072451609</v>
      </c>
      <c r="BK172" s="33">
        <f t="shared" si="6"/>
        <v>9702.302491968192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30.116863583838708</v>
      </c>
      <c r="I173" s="53">
        <v>0</v>
      </c>
      <c r="J173" s="53">
        <v>0</v>
      </c>
      <c r="K173" s="53">
        <v>0</v>
      </c>
      <c r="L173" s="53">
        <v>1.795336832258064E-2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23.719451577451608</v>
      </c>
      <c r="S173" s="53">
        <v>0</v>
      </c>
      <c r="T173" s="53">
        <v>0</v>
      </c>
      <c r="U173" s="53">
        <v>0</v>
      </c>
      <c r="V173" s="53">
        <v>0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3.5971318206129035</v>
      </c>
      <c r="AC173" s="53">
        <v>0</v>
      </c>
      <c r="AD173" s="53">
        <v>0</v>
      </c>
      <c r="AE173" s="53">
        <v>0</v>
      </c>
      <c r="AF173" s="53">
        <v>0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1.956193475451613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1919.29886228636</v>
      </c>
      <c r="AW173" s="53">
        <v>0</v>
      </c>
      <c r="AX173" s="53">
        <v>0</v>
      </c>
      <c r="AY173" s="53">
        <v>0</v>
      </c>
      <c r="AZ173" s="53">
        <v>3.2523760115483871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2466.2214823098702</v>
      </c>
      <c r="BG173" s="53">
        <v>0</v>
      </c>
      <c r="BH173" s="53">
        <v>0</v>
      </c>
      <c r="BI173" s="53">
        <v>0</v>
      </c>
      <c r="BJ173" s="53">
        <v>1.3808124552580647</v>
      </c>
      <c r="BK173" s="33">
        <f t="shared" si="6"/>
        <v>4449.5611268887142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0.52697954319354834</v>
      </c>
      <c r="I174" s="53">
        <v>0</v>
      </c>
      <c r="J174" s="53">
        <v>0</v>
      </c>
      <c r="K174" s="53">
        <v>0</v>
      </c>
      <c r="L174" s="53">
        <v>0.1737590806451613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7.6001316387096771E-2</v>
      </c>
      <c r="S174" s="53">
        <v>0</v>
      </c>
      <c r="T174" s="53">
        <v>0</v>
      </c>
      <c r="U174" s="53">
        <v>0</v>
      </c>
      <c r="V174" s="53">
        <v>0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0.1767093580645161</v>
      </c>
      <c r="AC174" s="53">
        <v>0</v>
      </c>
      <c r="AD174" s="53">
        <v>0</v>
      </c>
      <c r="AE174" s="53">
        <v>0</v>
      </c>
      <c r="AF174" s="53">
        <v>7.843389354838709E-2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0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51.476982432085947</v>
      </c>
      <c r="AW174" s="53">
        <v>1.1765084032258064</v>
      </c>
      <c r="AX174" s="53">
        <v>0</v>
      </c>
      <c r="AY174" s="53">
        <v>0</v>
      </c>
      <c r="AZ174" s="53">
        <v>2.3236748169354837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26.262714108967742</v>
      </c>
      <c r="BG174" s="53">
        <v>0.36975978387096775</v>
      </c>
      <c r="BH174" s="53">
        <v>0</v>
      </c>
      <c r="BI174" s="53">
        <v>0</v>
      </c>
      <c r="BJ174" s="53">
        <v>0.2353016806451613</v>
      </c>
      <c r="BK174" s="33">
        <f t="shared" si="6"/>
        <v>82.876824417569821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0.61739162190322605</v>
      </c>
      <c r="I175" s="53">
        <v>0</v>
      </c>
      <c r="J175" s="53">
        <v>0</v>
      </c>
      <c r="K175" s="53">
        <v>0</v>
      </c>
      <c r="L175" s="53">
        <v>3.408710322580645E-2</v>
      </c>
      <c r="M175" s="53">
        <v>0</v>
      </c>
      <c r="N175" s="53">
        <v>0</v>
      </c>
      <c r="O175" s="53">
        <v>0</v>
      </c>
      <c r="P175" s="53">
        <v>0</v>
      </c>
      <c r="Q175" s="53">
        <v>0</v>
      </c>
      <c r="R175" s="53">
        <v>0.15986841151612899</v>
      </c>
      <c r="S175" s="53">
        <v>0</v>
      </c>
      <c r="T175" s="53">
        <v>0</v>
      </c>
      <c r="U175" s="53">
        <v>0</v>
      </c>
      <c r="V175" s="53">
        <v>0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0.18532717096774196</v>
      </c>
      <c r="AC175" s="53">
        <v>0</v>
      </c>
      <c r="AD175" s="53">
        <v>0</v>
      </c>
      <c r="AE175" s="53">
        <v>0</v>
      </c>
      <c r="AF175" s="53">
        <v>0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1.0998645161290318E-3</v>
      </c>
      <c r="AM175" s="53">
        <v>0</v>
      </c>
      <c r="AN175" s="53">
        <v>0</v>
      </c>
      <c r="AO175" s="53">
        <v>0</v>
      </c>
      <c r="AP175" s="53">
        <v>0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70.310924991287308</v>
      </c>
      <c r="AW175" s="53">
        <v>1.4628198064516129</v>
      </c>
      <c r="AX175" s="53">
        <v>0</v>
      </c>
      <c r="AY175" s="53">
        <v>0</v>
      </c>
      <c r="AZ175" s="53">
        <v>8.8368614548387114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19.212489096612906</v>
      </c>
      <c r="BG175" s="53">
        <v>14.782775481806455</v>
      </c>
      <c r="BH175" s="53">
        <v>0</v>
      </c>
      <c r="BI175" s="53">
        <v>0</v>
      </c>
      <c r="BJ175" s="53">
        <v>0.29694142174193555</v>
      </c>
      <c r="BK175" s="33">
        <f t="shared" si="6"/>
        <v>115.90058642486795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0.51214403387096774</v>
      </c>
      <c r="I176" s="53">
        <v>0</v>
      </c>
      <c r="J176" s="53">
        <v>0</v>
      </c>
      <c r="K176" s="53">
        <v>0</v>
      </c>
      <c r="L176" s="53">
        <v>0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7.1668661290322594E-2</v>
      </c>
      <c r="S176" s="53">
        <v>0</v>
      </c>
      <c r="T176" s="53">
        <v>0</v>
      </c>
      <c r="U176" s="53">
        <v>0</v>
      </c>
      <c r="V176" s="53">
        <v>5.6254838709677416E-2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0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0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26.312070427600752</v>
      </c>
      <c r="AW176" s="53">
        <v>1.2878877806451612</v>
      </c>
      <c r="AX176" s="53">
        <v>0</v>
      </c>
      <c r="AY176" s="53">
        <v>0</v>
      </c>
      <c r="AZ176" s="53">
        <v>0.48514077838709674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12.593839123451616</v>
      </c>
      <c r="BG176" s="53">
        <v>0.10914303225806452</v>
      </c>
      <c r="BH176" s="53">
        <v>0</v>
      </c>
      <c r="BI176" s="53">
        <v>0</v>
      </c>
      <c r="BJ176" s="53">
        <v>0.42950937429032254</v>
      </c>
      <c r="BK176" s="33">
        <f t="shared" si="6"/>
        <v>41.857658050503979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0.67195478912903228</v>
      </c>
      <c r="I177" s="53">
        <v>0</v>
      </c>
      <c r="J177" s="53">
        <v>0</v>
      </c>
      <c r="K177" s="53">
        <v>0</v>
      </c>
      <c r="L177" s="53">
        <v>0.69470886851612912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0.17188040287096773</v>
      </c>
      <c r="S177" s="53">
        <v>1.6011609677419356E-2</v>
      </c>
      <c r="T177" s="53">
        <v>0</v>
      </c>
      <c r="U177" s="53">
        <v>0</v>
      </c>
      <c r="V177" s="53">
        <v>1.0674406451612902E-2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2.1386327419354839E-2</v>
      </c>
      <c r="AC177" s="53">
        <v>0</v>
      </c>
      <c r="AD177" s="53">
        <v>0</v>
      </c>
      <c r="AE177" s="53">
        <v>0</v>
      </c>
      <c r="AF177" s="53">
        <v>0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31.766622154095064</v>
      </c>
      <c r="AW177" s="53">
        <v>2.9928843444516127</v>
      </c>
      <c r="AX177" s="53">
        <v>0</v>
      </c>
      <c r="AY177" s="53">
        <v>0</v>
      </c>
      <c r="AZ177" s="53">
        <v>1.1970878803548388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16.997687996516127</v>
      </c>
      <c r="BG177" s="53">
        <v>0.35470006451612901</v>
      </c>
      <c r="BH177" s="53">
        <v>3.1297064516129032</v>
      </c>
      <c r="BI177" s="53">
        <v>0</v>
      </c>
      <c r="BJ177" s="53">
        <v>0.10432354838709676</v>
      </c>
      <c r="BK177" s="33">
        <f t="shared" si="6"/>
        <v>58.12962884399829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0.82740284103225814</v>
      </c>
      <c r="I178" s="53">
        <v>0</v>
      </c>
      <c r="J178" s="53">
        <v>0</v>
      </c>
      <c r="K178" s="53">
        <v>0</v>
      </c>
      <c r="L178" s="53">
        <v>0.18982664941935487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8.2136384354838693E-2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5.1503451612903229E-3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0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16.209401909369944</v>
      </c>
      <c r="AW178" s="53">
        <v>0.97867644896774197</v>
      </c>
      <c r="AX178" s="53">
        <v>0</v>
      </c>
      <c r="AY178" s="53">
        <v>0</v>
      </c>
      <c r="AZ178" s="53">
        <v>0.28280775596774199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8.3735646011935501</v>
      </c>
      <c r="BG178" s="53">
        <v>8.2009624161290304</v>
      </c>
      <c r="BH178" s="53">
        <v>0</v>
      </c>
      <c r="BI178" s="53">
        <v>0</v>
      </c>
      <c r="BJ178" s="53">
        <v>5.1503451612903227E-2</v>
      </c>
      <c r="BK178" s="33">
        <f t="shared" si="6"/>
        <v>35.201432803208654</v>
      </c>
    </row>
    <row r="179" spans="1:63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0.5297583565483871</v>
      </c>
      <c r="I179" s="53">
        <v>5.1883580645161291E-2</v>
      </c>
      <c r="J179" s="53">
        <v>0</v>
      </c>
      <c r="K179" s="53">
        <v>0</v>
      </c>
      <c r="L179" s="53">
        <v>0.80087238864516141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0.14696365867741934</v>
      </c>
      <c r="S179" s="53">
        <v>0</v>
      </c>
      <c r="T179" s="53">
        <v>0</v>
      </c>
      <c r="U179" s="53">
        <v>0</v>
      </c>
      <c r="V179" s="53">
        <v>5.7071938709677417E-2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1.0192354838709677E-2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36.110669946199678</v>
      </c>
      <c r="AW179" s="53">
        <v>2.6461480815806451</v>
      </c>
      <c r="AX179" s="53">
        <v>0</v>
      </c>
      <c r="AY179" s="53">
        <v>0</v>
      </c>
      <c r="AZ179" s="53">
        <v>7.7960308343225808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18.896679687451613</v>
      </c>
      <c r="BG179" s="53">
        <v>0.20384709677419355</v>
      </c>
      <c r="BH179" s="53">
        <v>1.0192354838709676</v>
      </c>
      <c r="BI179" s="53">
        <v>0</v>
      </c>
      <c r="BJ179" s="53">
        <v>2.362890397580645</v>
      </c>
      <c r="BK179" s="33">
        <f t="shared" si="6"/>
        <v>70.632243805844851</v>
      </c>
    </row>
    <row r="180" spans="1:63" ht="13.5" thickBot="1">
      <c r="A180" s="51"/>
      <c r="B180" s="52" t="s">
        <v>187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0.17764824906451615</v>
      </c>
      <c r="I180" s="53">
        <v>5.6055440345483873</v>
      </c>
      <c r="J180" s="53">
        <v>0</v>
      </c>
      <c r="K180" s="53">
        <v>0</v>
      </c>
      <c r="L180" s="53">
        <v>0.72048074516129024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0.2073665433548387</v>
      </c>
      <c r="S180" s="53">
        <v>1.0147616129032257E-2</v>
      </c>
      <c r="T180" s="53">
        <v>0</v>
      </c>
      <c r="U180" s="53">
        <v>0</v>
      </c>
      <c r="V180" s="53">
        <v>0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4.2392063225806444E-2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0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8.3556448818297362</v>
      </c>
      <c r="AW180" s="53">
        <v>4.289673064516129</v>
      </c>
      <c r="AX180" s="53">
        <v>0</v>
      </c>
      <c r="AY180" s="53">
        <v>0</v>
      </c>
      <c r="AZ180" s="53">
        <v>4.7797418897741926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2.0838340413870973</v>
      </c>
      <c r="BG180" s="53">
        <v>0</v>
      </c>
      <c r="BH180" s="53">
        <v>0</v>
      </c>
      <c r="BI180" s="53">
        <v>0</v>
      </c>
      <c r="BJ180" s="53">
        <v>0</v>
      </c>
      <c r="BK180" s="33">
        <f t="shared" si="6"/>
        <v>26.272473128991027</v>
      </c>
    </row>
    <row r="181" spans="1:63" ht="13.5" thickBot="1">
      <c r="A181" s="37"/>
      <c r="B181" s="38" t="s">
        <v>188</v>
      </c>
      <c r="C181" s="39">
        <f t="shared" ref="C181:BK181" si="7">SUM(C139:C180)</f>
        <v>0</v>
      </c>
      <c r="D181" s="39">
        <f t="shared" si="7"/>
        <v>49.649942839612898</v>
      </c>
      <c r="E181" s="39">
        <f t="shared" si="7"/>
        <v>101.09474238809676</v>
      </c>
      <c r="F181" s="39">
        <f t="shared" si="7"/>
        <v>0</v>
      </c>
      <c r="G181" s="39">
        <f t="shared" si="7"/>
        <v>0</v>
      </c>
      <c r="H181" s="39">
        <f t="shared" si="7"/>
        <v>1554.7320393719681</v>
      </c>
      <c r="I181" s="39">
        <f t="shared" si="7"/>
        <v>15421.10215404571</v>
      </c>
      <c r="J181" s="39">
        <f t="shared" si="7"/>
        <v>70.338355970032254</v>
      </c>
      <c r="K181" s="39">
        <f t="shared" si="7"/>
        <v>0</v>
      </c>
      <c r="L181" s="39">
        <f t="shared" si="7"/>
        <v>906.78657664122591</v>
      </c>
      <c r="M181" s="39">
        <f t="shared" si="7"/>
        <v>0</v>
      </c>
      <c r="N181" s="39">
        <f t="shared" si="7"/>
        <v>4.1512731715161282</v>
      </c>
      <c r="O181" s="39">
        <f t="shared" si="7"/>
        <v>0</v>
      </c>
      <c r="P181" s="39">
        <f t="shared" si="7"/>
        <v>0</v>
      </c>
      <c r="Q181" s="39">
        <f t="shared" si="7"/>
        <v>0</v>
      </c>
      <c r="R181" s="39">
        <f t="shared" si="7"/>
        <v>367.04643249174188</v>
      </c>
      <c r="S181" s="39">
        <f t="shared" si="7"/>
        <v>326.94831165780647</v>
      </c>
      <c r="T181" s="39">
        <f t="shared" si="7"/>
        <v>181.46538920622575</v>
      </c>
      <c r="U181" s="39">
        <f t="shared" si="7"/>
        <v>0</v>
      </c>
      <c r="V181" s="39">
        <f t="shared" si="7"/>
        <v>180.28799451103222</v>
      </c>
      <c r="W181" s="39">
        <f t="shared" si="7"/>
        <v>0</v>
      </c>
      <c r="X181" s="39">
        <f t="shared" si="7"/>
        <v>0</v>
      </c>
      <c r="Y181" s="39">
        <f t="shared" si="7"/>
        <v>0</v>
      </c>
      <c r="Z181" s="39">
        <f t="shared" si="7"/>
        <v>0</v>
      </c>
      <c r="AA181" s="39">
        <f t="shared" si="7"/>
        <v>0</v>
      </c>
      <c r="AB181" s="39">
        <f t="shared" si="7"/>
        <v>150.9721975225807</v>
      </c>
      <c r="AC181" s="39">
        <f t="shared" si="7"/>
        <v>8.4942185091290323</v>
      </c>
      <c r="AD181" s="39">
        <f t="shared" si="7"/>
        <v>0</v>
      </c>
      <c r="AE181" s="39">
        <f t="shared" si="7"/>
        <v>0</v>
      </c>
      <c r="AF181" s="39">
        <f t="shared" si="7"/>
        <v>14.630476365000002</v>
      </c>
      <c r="AG181" s="39">
        <f t="shared" si="7"/>
        <v>0</v>
      </c>
      <c r="AH181" s="39">
        <f t="shared" si="7"/>
        <v>0</v>
      </c>
      <c r="AI181" s="39">
        <f t="shared" si="7"/>
        <v>0</v>
      </c>
      <c r="AJ181" s="39">
        <f t="shared" si="7"/>
        <v>0</v>
      </c>
      <c r="AK181" s="39">
        <f t="shared" si="7"/>
        <v>0</v>
      </c>
      <c r="AL181" s="39">
        <f t="shared" si="7"/>
        <v>93.009897842000001</v>
      </c>
      <c r="AM181" s="39">
        <f t="shared" si="7"/>
        <v>5.7244758548387092E-2</v>
      </c>
      <c r="AN181" s="39">
        <f t="shared" si="7"/>
        <v>12.695958740677421</v>
      </c>
      <c r="AO181" s="39">
        <f t="shared" si="7"/>
        <v>0</v>
      </c>
      <c r="AP181" s="39">
        <f t="shared" si="7"/>
        <v>0.82618216525806443</v>
      </c>
      <c r="AQ181" s="39">
        <f t="shared" si="7"/>
        <v>0</v>
      </c>
      <c r="AR181" s="39">
        <f t="shared" si="7"/>
        <v>0</v>
      </c>
      <c r="AS181" s="39">
        <f t="shared" si="7"/>
        <v>0</v>
      </c>
      <c r="AT181" s="39">
        <f t="shared" si="7"/>
        <v>0</v>
      </c>
      <c r="AU181" s="39">
        <f t="shared" si="7"/>
        <v>0</v>
      </c>
      <c r="AV181" s="39">
        <f t="shared" si="7"/>
        <v>8614.6217359656548</v>
      </c>
      <c r="AW181" s="39">
        <f t="shared" si="7"/>
        <v>7003.8217709811624</v>
      </c>
      <c r="AX181" s="39">
        <f t="shared" si="7"/>
        <v>803.76669716696779</v>
      </c>
      <c r="AY181" s="39">
        <f t="shared" si="7"/>
        <v>1.296608875</v>
      </c>
      <c r="AZ181" s="39">
        <f t="shared" si="7"/>
        <v>4401.6017527712265</v>
      </c>
      <c r="BA181" s="39">
        <f t="shared" si="7"/>
        <v>0</v>
      </c>
      <c r="BB181" s="39">
        <f t="shared" si="7"/>
        <v>0</v>
      </c>
      <c r="BC181" s="39">
        <f t="shared" si="7"/>
        <v>1.2960111388709676</v>
      </c>
      <c r="BD181" s="39">
        <f t="shared" si="7"/>
        <v>0</v>
      </c>
      <c r="BE181" s="39">
        <f t="shared" si="7"/>
        <v>0</v>
      </c>
      <c r="BF181" s="39">
        <f t="shared" si="7"/>
        <v>9065.2189661916746</v>
      </c>
      <c r="BG181" s="39">
        <f t="shared" si="7"/>
        <v>955.41572592148407</v>
      </c>
      <c r="BH181" s="39">
        <f t="shared" si="7"/>
        <v>423.94213352835476</v>
      </c>
      <c r="BI181" s="39">
        <f t="shared" si="7"/>
        <v>0</v>
      </c>
      <c r="BJ181" s="39">
        <f t="shared" si="7"/>
        <v>871.25975543803224</v>
      </c>
      <c r="BK181" s="44">
        <f t="shared" si="7"/>
        <v>51586.530546176582</v>
      </c>
    </row>
    <row r="182" spans="1:63" ht="13.5" thickBot="1">
      <c r="A182" s="54"/>
      <c r="B182" s="55" t="s">
        <v>189</v>
      </c>
      <c r="C182" s="56">
        <f t="shared" ref="C182:BK182" si="8">C181+C137+C135+C133+C19+C16</f>
        <v>0</v>
      </c>
      <c r="D182" s="56">
        <f t="shared" si="8"/>
        <v>2770.0711922786777</v>
      </c>
      <c r="E182" s="56">
        <f t="shared" si="8"/>
        <v>1451.3751494820647</v>
      </c>
      <c r="F182" s="56">
        <f t="shared" si="8"/>
        <v>0</v>
      </c>
      <c r="G182" s="56">
        <f t="shared" si="8"/>
        <v>0</v>
      </c>
      <c r="H182" s="56">
        <f t="shared" si="8"/>
        <v>3296.9063501093879</v>
      </c>
      <c r="I182" s="56">
        <f t="shared" si="8"/>
        <v>41024.383394451565</v>
      </c>
      <c r="J182" s="56">
        <f t="shared" si="8"/>
        <v>4446.3815190630967</v>
      </c>
      <c r="K182" s="56">
        <f t="shared" si="8"/>
        <v>48.577323786999997</v>
      </c>
      <c r="L182" s="56">
        <f t="shared" si="8"/>
        <v>1529.754859132097</v>
      </c>
      <c r="M182" s="56">
        <f t="shared" si="8"/>
        <v>0</v>
      </c>
      <c r="N182" s="56">
        <f t="shared" si="8"/>
        <v>4.1512731715161282</v>
      </c>
      <c r="O182" s="56">
        <f t="shared" si="8"/>
        <v>0</v>
      </c>
      <c r="P182" s="56">
        <f t="shared" si="8"/>
        <v>0</v>
      </c>
      <c r="Q182" s="56">
        <f t="shared" si="8"/>
        <v>0</v>
      </c>
      <c r="R182" s="56">
        <f t="shared" si="8"/>
        <v>540.84370984438704</v>
      </c>
      <c r="S182" s="56">
        <f t="shared" si="8"/>
        <v>2953.9902239378707</v>
      </c>
      <c r="T182" s="56">
        <f t="shared" si="8"/>
        <v>1453.2286176753873</v>
      </c>
      <c r="U182" s="56">
        <f t="shared" si="8"/>
        <v>0</v>
      </c>
      <c r="V182" s="56">
        <f t="shared" si="8"/>
        <v>397.4592703973226</v>
      </c>
      <c r="W182" s="56">
        <f t="shared" si="8"/>
        <v>0</v>
      </c>
      <c r="X182" s="56">
        <f t="shared" si="8"/>
        <v>0</v>
      </c>
      <c r="Y182" s="56">
        <f t="shared" si="8"/>
        <v>0</v>
      </c>
      <c r="Z182" s="56">
        <f t="shared" si="8"/>
        <v>0</v>
      </c>
      <c r="AA182" s="56">
        <f t="shared" si="8"/>
        <v>0</v>
      </c>
      <c r="AB182" s="56">
        <f t="shared" si="8"/>
        <v>161.19834382500005</v>
      </c>
      <c r="AC182" s="56">
        <f t="shared" si="8"/>
        <v>23.97069566016129</v>
      </c>
      <c r="AD182" s="56">
        <f t="shared" si="8"/>
        <v>0</v>
      </c>
      <c r="AE182" s="56">
        <f t="shared" si="8"/>
        <v>0</v>
      </c>
      <c r="AF182" s="56">
        <f t="shared" si="8"/>
        <v>24.998086342612904</v>
      </c>
      <c r="AG182" s="56">
        <f t="shared" si="8"/>
        <v>0</v>
      </c>
      <c r="AH182" s="56">
        <f t="shared" si="8"/>
        <v>0</v>
      </c>
      <c r="AI182" s="56">
        <f t="shared" si="8"/>
        <v>0</v>
      </c>
      <c r="AJ182" s="56">
        <f t="shared" si="8"/>
        <v>0</v>
      </c>
      <c r="AK182" s="56">
        <f t="shared" si="8"/>
        <v>0</v>
      </c>
      <c r="AL182" s="56">
        <f t="shared" si="8"/>
        <v>93.864770908290311</v>
      </c>
      <c r="AM182" s="56">
        <f t="shared" si="8"/>
        <v>5.7244758548387092E-2</v>
      </c>
      <c r="AN182" s="56">
        <f t="shared" si="8"/>
        <v>12.695958740677421</v>
      </c>
      <c r="AO182" s="56">
        <f t="shared" si="8"/>
        <v>0</v>
      </c>
      <c r="AP182" s="56">
        <f t="shared" si="8"/>
        <v>1.1203851609032258</v>
      </c>
      <c r="AQ182" s="56">
        <f t="shared" si="8"/>
        <v>0</v>
      </c>
      <c r="AR182" s="56">
        <f t="shared" si="8"/>
        <v>226.8612389790645</v>
      </c>
      <c r="AS182" s="56">
        <f t="shared" si="8"/>
        <v>0</v>
      </c>
      <c r="AT182" s="56">
        <f t="shared" si="8"/>
        <v>0</v>
      </c>
      <c r="AU182" s="56">
        <f t="shared" si="8"/>
        <v>0</v>
      </c>
      <c r="AV182" s="56">
        <f t="shared" si="8"/>
        <v>10537.185265332399</v>
      </c>
      <c r="AW182" s="56">
        <f t="shared" si="8"/>
        <v>15979.515088407839</v>
      </c>
      <c r="AX182" s="56">
        <f t="shared" si="8"/>
        <v>1745.0005383228388</v>
      </c>
      <c r="AY182" s="56">
        <f t="shared" si="8"/>
        <v>1.296608875</v>
      </c>
      <c r="AZ182" s="56">
        <f t="shared" si="8"/>
        <v>5956.9014568595785</v>
      </c>
      <c r="BA182" s="56">
        <f t="shared" si="8"/>
        <v>0</v>
      </c>
      <c r="BB182" s="56">
        <f t="shared" si="8"/>
        <v>0</v>
      </c>
      <c r="BC182" s="56">
        <f t="shared" si="8"/>
        <v>1.2960111388709676</v>
      </c>
      <c r="BD182" s="56">
        <f t="shared" si="8"/>
        <v>0</v>
      </c>
      <c r="BE182" s="56">
        <f t="shared" si="8"/>
        <v>0</v>
      </c>
      <c r="BF182" s="56">
        <f t="shared" si="8"/>
        <v>9664.2261343430564</v>
      </c>
      <c r="BG182" s="56">
        <f t="shared" si="8"/>
        <v>1422.8746754942583</v>
      </c>
      <c r="BH182" s="56">
        <f t="shared" si="8"/>
        <v>685.73906906806451</v>
      </c>
      <c r="BI182" s="56">
        <f t="shared" si="8"/>
        <v>0</v>
      </c>
      <c r="BJ182" s="56">
        <f t="shared" si="8"/>
        <v>1093.6786607469678</v>
      </c>
      <c r="BK182" s="56">
        <f t="shared" si="8"/>
        <v>107549.60311629449</v>
      </c>
    </row>
    <row r="183" spans="1:63">
      <c r="A183" s="57"/>
      <c r="B183" s="58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3"/>
    </row>
    <row r="184" spans="1:63">
      <c r="A184" s="26" t="s">
        <v>190</v>
      </c>
      <c r="B184" s="59" t="s">
        <v>191</v>
      </c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1"/>
    </row>
    <row r="185" spans="1:63">
      <c r="A185" s="26" t="s">
        <v>13</v>
      </c>
      <c r="B185" s="27" t="s">
        <v>192</v>
      </c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1"/>
    </row>
    <row r="186" spans="1:63">
      <c r="A186" s="30"/>
      <c r="B186" s="31" t="s">
        <v>193</v>
      </c>
      <c r="C186" s="32">
        <v>0</v>
      </c>
      <c r="D186" s="32">
        <v>0</v>
      </c>
      <c r="E186" s="32">
        <v>0</v>
      </c>
      <c r="F186" s="32">
        <v>0</v>
      </c>
      <c r="G186" s="32">
        <v>0</v>
      </c>
      <c r="H186" s="32">
        <v>29.666806703903227</v>
      </c>
      <c r="I186" s="32">
        <v>0.76319520870967728</v>
      </c>
      <c r="J186" s="32">
        <v>0</v>
      </c>
      <c r="K186" s="32">
        <v>0</v>
      </c>
      <c r="L186" s="32">
        <v>2.2411874501612905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24.426333034290327</v>
      </c>
      <c r="S186" s="32">
        <v>0</v>
      </c>
      <c r="T186" s="32">
        <v>0</v>
      </c>
      <c r="U186" s="32">
        <v>0</v>
      </c>
      <c r="V186" s="32">
        <v>1.1782863937419354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2.8208872646774199</v>
      </c>
      <c r="AC186" s="32">
        <v>2.5255993548387089E-4</v>
      </c>
      <c r="AD186" s="32">
        <v>0</v>
      </c>
      <c r="AE186" s="32">
        <v>0</v>
      </c>
      <c r="AF186" s="32">
        <v>0.12649640812903223</v>
      </c>
      <c r="AG186" s="32">
        <v>0</v>
      </c>
      <c r="AH186" s="32">
        <v>0</v>
      </c>
      <c r="AI186" s="32">
        <v>0</v>
      </c>
      <c r="AJ186" s="32">
        <v>0</v>
      </c>
      <c r="AK186" s="32">
        <v>0</v>
      </c>
      <c r="AL186" s="32">
        <v>2.0322285811935483</v>
      </c>
      <c r="AM186" s="32">
        <v>0</v>
      </c>
      <c r="AN186" s="32">
        <v>0</v>
      </c>
      <c r="AO186" s="32">
        <v>0</v>
      </c>
      <c r="AP186" s="32">
        <v>1.5694426032258065E-2</v>
      </c>
      <c r="AQ186" s="32">
        <v>0</v>
      </c>
      <c r="AR186" s="32">
        <v>0</v>
      </c>
      <c r="AS186" s="32">
        <v>0</v>
      </c>
      <c r="AT186" s="32">
        <v>0</v>
      </c>
      <c r="AU186" s="32">
        <v>0</v>
      </c>
      <c r="AV186" s="32">
        <v>359.26035269806454</v>
      </c>
      <c r="AW186" s="32">
        <v>3.5872270318387098</v>
      </c>
      <c r="AX186" s="32">
        <v>8.4248424193548388E-2</v>
      </c>
      <c r="AY186" s="32">
        <v>0</v>
      </c>
      <c r="AZ186" s="32">
        <v>19.221540700451612</v>
      </c>
      <c r="BA186" s="32">
        <v>0</v>
      </c>
      <c r="BB186" s="32">
        <v>0</v>
      </c>
      <c r="BC186" s="32">
        <v>0</v>
      </c>
      <c r="BD186" s="32">
        <v>0</v>
      </c>
      <c r="BE186" s="32">
        <v>0</v>
      </c>
      <c r="BF186" s="32">
        <v>565.63798076962451</v>
      </c>
      <c r="BG186" s="32">
        <v>22.518587292354841</v>
      </c>
      <c r="BH186" s="32">
        <v>2.0436056612903229E-2</v>
      </c>
      <c r="BI186" s="32">
        <v>0</v>
      </c>
      <c r="BJ186" s="32">
        <v>20.202121859709678</v>
      </c>
      <c r="BK186" s="33">
        <f t="shared" ref="BK186:BK192" si="9">SUM(C186:BJ186)</f>
        <v>1053.8038628636245</v>
      </c>
    </row>
    <row r="187" spans="1:63">
      <c r="A187" s="30"/>
      <c r="B187" s="31" t="s">
        <v>194</v>
      </c>
      <c r="C187" s="32">
        <v>0</v>
      </c>
      <c r="D187" s="32">
        <v>0</v>
      </c>
      <c r="E187" s="32">
        <v>0</v>
      </c>
      <c r="F187" s="32">
        <v>0</v>
      </c>
      <c r="G187" s="32">
        <v>0</v>
      </c>
      <c r="H187" s="32">
        <v>2.7331087557096776</v>
      </c>
      <c r="I187" s="32">
        <v>0.40417354838709679</v>
      </c>
      <c r="J187" s="32">
        <v>0</v>
      </c>
      <c r="K187" s="32">
        <v>0</v>
      </c>
      <c r="L187" s="32">
        <v>6.8673996505483883</v>
      </c>
      <c r="M187" s="32">
        <v>0</v>
      </c>
      <c r="N187" s="32">
        <v>0</v>
      </c>
      <c r="O187" s="32">
        <v>0</v>
      </c>
      <c r="P187" s="32">
        <v>0</v>
      </c>
      <c r="Q187" s="32">
        <v>0</v>
      </c>
      <c r="R187" s="32">
        <v>2.2650979119354839</v>
      </c>
      <c r="S187" s="32">
        <v>2.223674516129032E-2</v>
      </c>
      <c r="T187" s="32">
        <v>0</v>
      </c>
      <c r="U187" s="32">
        <v>0</v>
      </c>
      <c r="V187" s="32">
        <v>0.43256649677419357</v>
      </c>
      <c r="W187" s="32">
        <v>0</v>
      </c>
      <c r="X187" s="32">
        <v>0</v>
      </c>
      <c r="Y187" s="32">
        <v>0</v>
      </c>
      <c r="Z187" s="32">
        <v>0</v>
      </c>
      <c r="AA187" s="32">
        <v>0</v>
      </c>
      <c r="AB187" s="32">
        <v>4.2389424322580645E-2</v>
      </c>
      <c r="AC187" s="32">
        <v>0</v>
      </c>
      <c r="AD187" s="32">
        <v>0</v>
      </c>
      <c r="AE187" s="32">
        <v>0</v>
      </c>
      <c r="AF187" s="32">
        <v>9.9326138709677422E-2</v>
      </c>
      <c r="AG187" s="32">
        <v>0</v>
      </c>
      <c r="AH187" s="32">
        <v>0</v>
      </c>
      <c r="AI187" s="32">
        <v>0</v>
      </c>
      <c r="AJ187" s="32">
        <v>0</v>
      </c>
      <c r="AK187" s="32">
        <v>0</v>
      </c>
      <c r="AL187" s="32">
        <v>7.5884944580645181E-2</v>
      </c>
      <c r="AM187" s="32">
        <v>0</v>
      </c>
      <c r="AN187" s="32">
        <v>0</v>
      </c>
      <c r="AO187" s="32">
        <v>0</v>
      </c>
      <c r="AP187" s="32">
        <v>2.8378896774193547E-2</v>
      </c>
      <c r="AQ187" s="32">
        <v>0</v>
      </c>
      <c r="AR187" s="32">
        <v>0</v>
      </c>
      <c r="AS187" s="32">
        <v>0</v>
      </c>
      <c r="AT187" s="32">
        <v>0</v>
      </c>
      <c r="AU187" s="32">
        <v>0</v>
      </c>
      <c r="AV187" s="32">
        <v>82.858463253741974</v>
      </c>
      <c r="AW187" s="32">
        <v>19.441056436322576</v>
      </c>
      <c r="AX187" s="32">
        <v>0</v>
      </c>
      <c r="AY187" s="32">
        <v>0</v>
      </c>
      <c r="AZ187" s="32">
        <v>55.463156634483873</v>
      </c>
      <c r="BA187" s="32">
        <v>0</v>
      </c>
      <c r="BB187" s="32">
        <v>0</v>
      </c>
      <c r="BC187" s="32">
        <v>0</v>
      </c>
      <c r="BD187" s="32">
        <v>0</v>
      </c>
      <c r="BE187" s="32">
        <v>0</v>
      </c>
      <c r="BF187" s="32">
        <v>128.97886841491652</v>
      </c>
      <c r="BG187" s="32">
        <v>18.834352291516129</v>
      </c>
      <c r="BH187" s="32">
        <v>2.8416498814193552</v>
      </c>
      <c r="BI187" s="32">
        <v>0</v>
      </c>
      <c r="BJ187" s="32">
        <v>41.074862256129038</v>
      </c>
      <c r="BK187" s="33">
        <f t="shared" si="9"/>
        <v>362.46297168143275</v>
      </c>
    </row>
    <row r="188" spans="1:63">
      <c r="A188" s="30"/>
      <c r="B188" s="31" t="s">
        <v>195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3.6823943814516125</v>
      </c>
      <c r="I188" s="32">
        <v>0</v>
      </c>
      <c r="J188" s="32">
        <v>0</v>
      </c>
      <c r="K188" s="32">
        <v>0</v>
      </c>
      <c r="L188" s="32">
        <v>1.465741266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2.1434486344193551</v>
      </c>
      <c r="S188" s="32">
        <v>0</v>
      </c>
      <c r="T188" s="32">
        <v>0</v>
      </c>
      <c r="U188" s="32">
        <v>0</v>
      </c>
      <c r="V188" s="32">
        <v>0.17696662670967739</v>
      </c>
      <c r="W188" s="32">
        <v>0</v>
      </c>
      <c r="X188" s="32">
        <v>0</v>
      </c>
      <c r="Y188" s="32">
        <v>0</v>
      </c>
      <c r="Z188" s="32">
        <v>0</v>
      </c>
      <c r="AA188" s="32">
        <v>0</v>
      </c>
      <c r="AB188" s="32">
        <v>6.255167903225807E-2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2">
        <v>0</v>
      </c>
      <c r="AL188" s="32">
        <v>6.0130714193548394E-2</v>
      </c>
      <c r="AM188" s="32">
        <v>0</v>
      </c>
      <c r="AN188" s="32">
        <v>0</v>
      </c>
      <c r="AO188" s="32">
        <v>0</v>
      </c>
      <c r="AP188" s="32">
        <v>0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2">
        <v>53.660702355354843</v>
      </c>
      <c r="AW188" s="32">
        <v>1.9614947351290326</v>
      </c>
      <c r="AX188" s="32">
        <v>0</v>
      </c>
      <c r="AY188" s="32">
        <v>0</v>
      </c>
      <c r="AZ188" s="32">
        <v>5.2489490936451606</v>
      </c>
      <c r="BA188" s="32">
        <v>0</v>
      </c>
      <c r="BB188" s="32">
        <v>0</v>
      </c>
      <c r="BC188" s="32">
        <v>0</v>
      </c>
      <c r="BD188" s="32">
        <v>0</v>
      </c>
      <c r="BE188" s="32">
        <v>0</v>
      </c>
      <c r="BF188" s="32">
        <v>75.789517669234471</v>
      </c>
      <c r="BG188" s="32">
        <v>8.9041704513225817</v>
      </c>
      <c r="BH188" s="32">
        <v>1.7054642322580646</v>
      </c>
      <c r="BI188" s="32">
        <v>0</v>
      </c>
      <c r="BJ188" s="32">
        <v>4.4303979104838707</v>
      </c>
      <c r="BK188" s="33">
        <f t="shared" si="9"/>
        <v>159.29192974923447</v>
      </c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2.9615987905161285</v>
      </c>
      <c r="I189" s="32">
        <v>0</v>
      </c>
      <c r="J189" s="32">
        <v>0</v>
      </c>
      <c r="K189" s="32">
        <v>0</v>
      </c>
      <c r="L189" s="32">
        <v>0.20694192154838709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2.1293621223870969</v>
      </c>
      <c r="S189" s="32">
        <v>0</v>
      </c>
      <c r="T189" s="32">
        <v>0</v>
      </c>
      <c r="U189" s="32">
        <v>0</v>
      </c>
      <c r="V189" s="32">
        <v>0.17710382783870962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1.9848268967741931E-2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1.5277997548387098E-2</v>
      </c>
      <c r="AM189" s="32">
        <v>0</v>
      </c>
      <c r="AN189" s="32">
        <v>0</v>
      </c>
      <c r="AO189" s="32">
        <v>0</v>
      </c>
      <c r="AP189" s="32">
        <v>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53.440657615709682</v>
      </c>
      <c r="AW189" s="32">
        <v>3.0161175906451616</v>
      </c>
      <c r="AX189" s="32">
        <v>0</v>
      </c>
      <c r="AY189" s="32">
        <v>0</v>
      </c>
      <c r="AZ189" s="32">
        <v>8.5592395014193539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70.220030882316536</v>
      </c>
      <c r="BG189" s="32">
        <v>8.3906991933548376</v>
      </c>
      <c r="BH189" s="32">
        <v>0</v>
      </c>
      <c r="BI189" s="32">
        <v>0</v>
      </c>
      <c r="BJ189" s="32">
        <v>3.0133662891935482</v>
      </c>
      <c r="BK189" s="33">
        <f t="shared" si="9"/>
        <v>152.15024400144557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6.0940562943548393</v>
      </c>
      <c r="I190" s="32">
        <v>1.7027844354838711E-2</v>
      </c>
      <c r="J190" s="32">
        <v>0</v>
      </c>
      <c r="K190" s="32">
        <v>0</v>
      </c>
      <c r="L190" s="32">
        <v>2.3465342541612904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4.141231099516129</v>
      </c>
      <c r="S190" s="32">
        <v>1.7514354193548387</v>
      </c>
      <c r="T190" s="32">
        <v>0</v>
      </c>
      <c r="U190" s="32">
        <v>0</v>
      </c>
      <c r="V190" s="32">
        <v>0.68388688022580646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5.3471977387096768E-2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7.6055012483870976E-2</v>
      </c>
      <c r="AM190" s="32">
        <v>0</v>
      </c>
      <c r="AN190" s="32">
        <v>0</v>
      </c>
      <c r="AO190" s="32">
        <v>0</v>
      </c>
      <c r="AP190" s="32">
        <v>0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122.33687655767748</v>
      </c>
      <c r="AW190" s="32">
        <v>7.0743267711290327</v>
      </c>
      <c r="AX190" s="32">
        <v>0</v>
      </c>
      <c r="AY190" s="32">
        <v>0</v>
      </c>
      <c r="AZ190" s="32">
        <v>34.930191579709678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193.84857676505476</v>
      </c>
      <c r="BG190" s="32">
        <v>5.9299419034193548</v>
      </c>
      <c r="BH190" s="32">
        <v>6.6146531946774205</v>
      </c>
      <c r="BI190" s="32">
        <v>0</v>
      </c>
      <c r="BJ190" s="32">
        <v>29.268680237677426</v>
      </c>
      <c r="BK190" s="33">
        <f t="shared" si="9"/>
        <v>415.16694579118388</v>
      </c>
    </row>
    <row r="191" spans="1:63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3.2717113563548383</v>
      </c>
      <c r="I191" s="32">
        <v>4.9025419354838708E-2</v>
      </c>
      <c r="J191" s="32">
        <v>0</v>
      </c>
      <c r="K191" s="32">
        <v>0</v>
      </c>
      <c r="L191" s="32">
        <v>0.2542458246774193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1.9960355106774195</v>
      </c>
      <c r="S191" s="32">
        <v>0</v>
      </c>
      <c r="T191" s="32">
        <v>0</v>
      </c>
      <c r="U191" s="32">
        <v>0</v>
      </c>
      <c r="V191" s="32">
        <v>0.11996520100000002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5.5739118967741932E-2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1.0677582612903223E-2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83.334896514161258</v>
      </c>
      <c r="AW191" s="32">
        <v>7.3387540562258078</v>
      </c>
      <c r="AX191" s="32">
        <v>0</v>
      </c>
      <c r="AY191" s="32">
        <v>0</v>
      </c>
      <c r="AZ191" s="32">
        <v>11.533858723677417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140.37065931126457</v>
      </c>
      <c r="BG191" s="32">
        <v>10.834287602387096</v>
      </c>
      <c r="BH191" s="32">
        <v>0</v>
      </c>
      <c r="BI191" s="32">
        <v>0</v>
      </c>
      <c r="BJ191" s="32">
        <v>6.172235436806452</v>
      </c>
      <c r="BK191" s="33">
        <f t="shared" si="9"/>
        <v>265.34209165816776</v>
      </c>
    </row>
    <row r="192" spans="1:63" ht="13.5" thickBot="1">
      <c r="A192" s="30"/>
      <c r="B192" s="31" t="s">
        <v>199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0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8.6719813612903235E-2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</v>
      </c>
      <c r="AM192" s="32">
        <v>0</v>
      </c>
      <c r="AN192" s="32">
        <v>0</v>
      </c>
      <c r="AO192" s="32">
        <v>0</v>
      </c>
      <c r="AP192" s="32">
        <v>0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1260.1855346187424</v>
      </c>
      <c r="AW192" s="32">
        <v>2.5512192258709678</v>
      </c>
      <c r="AX192" s="32">
        <v>0</v>
      </c>
      <c r="AY192" s="32">
        <v>0</v>
      </c>
      <c r="AZ192" s="32">
        <v>0.11180634283870969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703.20539969834681</v>
      </c>
      <c r="BG192" s="32">
        <v>1.9122071885161289</v>
      </c>
      <c r="BH192" s="32">
        <v>0</v>
      </c>
      <c r="BI192" s="32">
        <v>0</v>
      </c>
      <c r="BJ192" s="32">
        <v>8.9397214516129028E-3</v>
      </c>
      <c r="BK192" s="33">
        <f t="shared" si="9"/>
        <v>1968.0618266093795</v>
      </c>
    </row>
    <row r="193" spans="1:63" ht="13.5" thickBot="1">
      <c r="A193" s="37"/>
      <c r="B193" s="38" t="s">
        <v>18</v>
      </c>
      <c r="C193" s="39">
        <f t="shared" ref="C193:BK193" si="10">SUM(C186:C192)</f>
        <v>0</v>
      </c>
      <c r="D193" s="39">
        <f t="shared" si="10"/>
        <v>0</v>
      </c>
      <c r="E193" s="39">
        <f t="shared" si="10"/>
        <v>0</v>
      </c>
      <c r="F193" s="39">
        <f t="shared" si="10"/>
        <v>0</v>
      </c>
      <c r="G193" s="39">
        <f t="shared" si="10"/>
        <v>0</v>
      </c>
      <c r="H193" s="39">
        <f t="shared" si="10"/>
        <v>48.409676282290327</v>
      </c>
      <c r="I193" s="39">
        <f t="shared" si="10"/>
        <v>1.2334220208064515</v>
      </c>
      <c r="J193" s="39">
        <f t="shared" si="10"/>
        <v>0</v>
      </c>
      <c r="K193" s="39">
        <f t="shared" si="10"/>
        <v>0</v>
      </c>
      <c r="L193" s="39">
        <f t="shared" si="10"/>
        <v>13.382050367096774</v>
      </c>
      <c r="M193" s="39">
        <f t="shared" si="10"/>
        <v>0</v>
      </c>
      <c r="N193" s="39">
        <f t="shared" si="10"/>
        <v>0</v>
      </c>
      <c r="O193" s="39">
        <f t="shared" si="10"/>
        <v>0</v>
      </c>
      <c r="P193" s="39">
        <f t="shared" si="10"/>
        <v>0</v>
      </c>
      <c r="Q193" s="39">
        <f t="shared" si="10"/>
        <v>0</v>
      </c>
      <c r="R193" s="39">
        <f t="shared" si="10"/>
        <v>37.101508313225807</v>
      </c>
      <c r="S193" s="39">
        <f t="shared" si="10"/>
        <v>1.7736721645161291</v>
      </c>
      <c r="T193" s="39">
        <f t="shared" si="10"/>
        <v>0</v>
      </c>
      <c r="U193" s="39">
        <f t="shared" si="10"/>
        <v>0</v>
      </c>
      <c r="V193" s="39">
        <f t="shared" si="10"/>
        <v>2.7687754262903224</v>
      </c>
      <c r="W193" s="39">
        <f t="shared" si="10"/>
        <v>0</v>
      </c>
      <c r="X193" s="39">
        <f t="shared" si="10"/>
        <v>0</v>
      </c>
      <c r="Y193" s="39">
        <f t="shared" si="10"/>
        <v>0</v>
      </c>
      <c r="Z193" s="39">
        <f t="shared" si="10"/>
        <v>0</v>
      </c>
      <c r="AA193" s="39">
        <f t="shared" si="10"/>
        <v>0</v>
      </c>
      <c r="AB193" s="39">
        <f t="shared" si="10"/>
        <v>3.1416075469677422</v>
      </c>
      <c r="AC193" s="39">
        <f t="shared" si="10"/>
        <v>2.5255993548387089E-4</v>
      </c>
      <c r="AD193" s="39">
        <f t="shared" si="10"/>
        <v>0</v>
      </c>
      <c r="AE193" s="39">
        <f t="shared" si="10"/>
        <v>0</v>
      </c>
      <c r="AF193" s="39">
        <f t="shared" si="10"/>
        <v>0.22582254683870967</v>
      </c>
      <c r="AG193" s="39">
        <f t="shared" si="10"/>
        <v>0</v>
      </c>
      <c r="AH193" s="39">
        <f t="shared" si="10"/>
        <v>0</v>
      </c>
      <c r="AI193" s="39">
        <f t="shared" si="10"/>
        <v>0</v>
      </c>
      <c r="AJ193" s="39">
        <f t="shared" si="10"/>
        <v>0</v>
      </c>
      <c r="AK193" s="39">
        <f t="shared" si="10"/>
        <v>0</v>
      </c>
      <c r="AL193" s="39">
        <f t="shared" si="10"/>
        <v>2.2702548326129031</v>
      </c>
      <c r="AM193" s="39">
        <f t="shared" si="10"/>
        <v>0</v>
      </c>
      <c r="AN193" s="39">
        <f t="shared" si="10"/>
        <v>0</v>
      </c>
      <c r="AO193" s="39">
        <f t="shared" si="10"/>
        <v>0</v>
      </c>
      <c r="AP193" s="39">
        <f t="shared" si="10"/>
        <v>4.4073322806451612E-2</v>
      </c>
      <c r="AQ193" s="39">
        <f t="shared" si="10"/>
        <v>0</v>
      </c>
      <c r="AR193" s="39">
        <f t="shared" si="10"/>
        <v>0</v>
      </c>
      <c r="AS193" s="39">
        <f t="shared" si="10"/>
        <v>0</v>
      </c>
      <c r="AT193" s="39">
        <f t="shared" si="10"/>
        <v>0</v>
      </c>
      <c r="AU193" s="39">
        <f t="shared" si="10"/>
        <v>0</v>
      </c>
      <c r="AV193" s="39">
        <f t="shared" si="10"/>
        <v>2015.0774836134522</v>
      </c>
      <c r="AW193" s="39">
        <f t="shared" si="10"/>
        <v>44.970195847161285</v>
      </c>
      <c r="AX193" s="39">
        <f t="shared" si="10"/>
        <v>8.4248424193548388E-2</v>
      </c>
      <c r="AY193" s="39">
        <f t="shared" si="10"/>
        <v>0</v>
      </c>
      <c r="AZ193" s="39">
        <f t="shared" si="10"/>
        <v>135.06874257622582</v>
      </c>
      <c r="BA193" s="39">
        <f t="shared" si="10"/>
        <v>0</v>
      </c>
      <c r="BB193" s="39">
        <f t="shared" si="10"/>
        <v>0</v>
      </c>
      <c r="BC193" s="39">
        <f t="shared" si="10"/>
        <v>0</v>
      </c>
      <c r="BD193" s="39">
        <f t="shared" si="10"/>
        <v>0</v>
      </c>
      <c r="BE193" s="39">
        <f t="shared" si="10"/>
        <v>0</v>
      </c>
      <c r="BF193" s="39">
        <f t="shared" si="10"/>
        <v>1878.0510335107581</v>
      </c>
      <c r="BG193" s="39">
        <f t="shared" si="10"/>
        <v>77.324245922870972</v>
      </c>
      <c r="BH193" s="39">
        <f t="shared" si="10"/>
        <v>11.182203364967744</v>
      </c>
      <c r="BI193" s="39">
        <f t="shared" si="10"/>
        <v>0</v>
      </c>
      <c r="BJ193" s="39">
        <f t="shared" si="10"/>
        <v>104.17060371145162</v>
      </c>
      <c r="BK193" s="39">
        <f t="shared" si="10"/>
        <v>4376.2798723544684</v>
      </c>
    </row>
    <row r="194" spans="1:63">
      <c r="A194" s="40" t="s">
        <v>19</v>
      </c>
      <c r="B194" s="41" t="s">
        <v>200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3"/>
    </row>
    <row r="195" spans="1:63">
      <c r="A195" s="30"/>
      <c r="B195" s="31" t="s">
        <v>201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92.131568582451635</v>
      </c>
      <c r="I195" s="32">
        <v>4.6665346634193536</v>
      </c>
      <c r="J195" s="32">
        <v>0</v>
      </c>
      <c r="K195" s="32">
        <v>0</v>
      </c>
      <c r="L195" s="32">
        <v>38.433309149999992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54.313872048903221</v>
      </c>
      <c r="S195" s="32">
        <v>1.9450389122580645</v>
      </c>
      <c r="T195" s="32">
        <v>0</v>
      </c>
      <c r="U195" s="32">
        <v>0</v>
      </c>
      <c r="V195" s="32">
        <v>9.2525267777419362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2.6489929084516128</v>
      </c>
      <c r="AC195" s="32">
        <v>0.10003803316129034</v>
      </c>
      <c r="AD195" s="32">
        <v>0</v>
      </c>
      <c r="AE195" s="32">
        <v>0</v>
      </c>
      <c r="AF195" s="32">
        <v>0.74419433516129019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1.0021175030645162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614.20881637400078</v>
      </c>
      <c r="AW195" s="32">
        <v>52.451011244612893</v>
      </c>
      <c r="AX195" s="32">
        <v>2.2023170999999998E-2</v>
      </c>
      <c r="AY195" s="32">
        <v>0</v>
      </c>
      <c r="AZ195" s="32">
        <v>188.38038588664517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540.39084906551591</v>
      </c>
      <c r="BG195" s="32">
        <v>21.510250868290321</v>
      </c>
      <c r="BH195" s="32">
        <v>0</v>
      </c>
      <c r="BI195" s="32">
        <v>0</v>
      </c>
      <c r="BJ195" s="32">
        <v>51.694955778516125</v>
      </c>
      <c r="BK195" s="33">
        <f t="shared" ref="BK195:BK216" si="11">SUM(C195:BJ195)</f>
        <v>1673.8964853031939</v>
      </c>
    </row>
    <row r="196" spans="1:63">
      <c r="A196" s="30"/>
      <c r="B196" s="31" t="s">
        <v>202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24.351640372548388</v>
      </c>
      <c r="I196" s="32">
        <v>1.1365401933548387</v>
      </c>
      <c r="J196" s="32">
        <v>0</v>
      </c>
      <c r="K196" s="32">
        <v>0</v>
      </c>
      <c r="L196" s="32">
        <v>8.0502759048387098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15.020532775612903</v>
      </c>
      <c r="S196" s="32">
        <v>0.37933357445161298</v>
      </c>
      <c r="T196" s="32">
        <v>0</v>
      </c>
      <c r="U196" s="32">
        <v>0</v>
      </c>
      <c r="V196" s="32">
        <v>1.7952477656451613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2.2154341887096773</v>
      </c>
      <c r="AC196" s="32">
        <v>8.4232021935483847E-2</v>
      </c>
      <c r="AD196" s="32">
        <v>0</v>
      </c>
      <c r="AE196" s="32">
        <v>0</v>
      </c>
      <c r="AF196" s="32">
        <v>0.97565370780645178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1.4112949710645164</v>
      </c>
      <c r="AM196" s="32">
        <v>1.3859243258064516E-2</v>
      </c>
      <c r="AN196" s="32">
        <v>0</v>
      </c>
      <c r="AO196" s="32">
        <v>0</v>
      </c>
      <c r="AP196" s="32">
        <v>2.638262625806451E-2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187.55468287322577</v>
      </c>
      <c r="AW196" s="32">
        <v>46.669727070774194</v>
      </c>
      <c r="AX196" s="32">
        <v>0.12587084377419355</v>
      </c>
      <c r="AY196" s="32">
        <v>0</v>
      </c>
      <c r="AZ196" s="32">
        <v>47.871377495774183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262.3325148005905</v>
      </c>
      <c r="BG196" s="32">
        <v>87.237537797677362</v>
      </c>
      <c r="BH196" s="32">
        <v>0</v>
      </c>
      <c r="BI196" s="32">
        <v>0</v>
      </c>
      <c r="BJ196" s="32">
        <v>28.823036475451609</v>
      </c>
      <c r="BK196" s="33">
        <f t="shared" si="11"/>
        <v>716.07517470275172</v>
      </c>
    </row>
    <row r="197" spans="1:63">
      <c r="A197" s="30"/>
      <c r="B197" s="31" t="s">
        <v>203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4.6938461318709672</v>
      </c>
      <c r="I197" s="32">
        <v>0</v>
      </c>
      <c r="J197" s="32">
        <v>0</v>
      </c>
      <c r="K197" s="32">
        <v>0</v>
      </c>
      <c r="L197" s="32">
        <v>0.58549567000000013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3.7504876971935488</v>
      </c>
      <c r="S197" s="32">
        <v>0</v>
      </c>
      <c r="T197" s="32">
        <v>0</v>
      </c>
      <c r="U197" s="32">
        <v>0</v>
      </c>
      <c r="V197" s="32">
        <v>0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0.88266242354838709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7.3503214774193554E-2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90.05683081641935</v>
      </c>
      <c r="AW197" s="32">
        <v>0</v>
      </c>
      <c r="AX197" s="32">
        <v>0</v>
      </c>
      <c r="AY197" s="32">
        <v>0</v>
      </c>
      <c r="AZ197" s="32">
        <v>4.9335071583548382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163.09507405492295</v>
      </c>
      <c r="BG197" s="32">
        <v>0</v>
      </c>
      <c r="BH197" s="32">
        <v>0</v>
      </c>
      <c r="BI197" s="32">
        <v>0</v>
      </c>
      <c r="BJ197" s="32">
        <v>3.9312334738064516</v>
      </c>
      <c r="BK197" s="33">
        <f t="shared" si="11"/>
        <v>272.00264064089066</v>
      </c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33.181031084903225</v>
      </c>
      <c r="I198" s="32">
        <v>14.05354127312903</v>
      </c>
      <c r="J198" s="32">
        <v>0</v>
      </c>
      <c r="K198" s="32">
        <v>0</v>
      </c>
      <c r="L198" s="32">
        <v>4.7633312399677425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17.170316129290317</v>
      </c>
      <c r="S198" s="32">
        <v>1.5207090593225807</v>
      </c>
      <c r="T198" s="32">
        <v>0</v>
      </c>
      <c r="U198" s="32">
        <v>0</v>
      </c>
      <c r="V198" s="32">
        <v>2.708619468193548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19.275447377806451</v>
      </c>
      <c r="AC198" s="32">
        <v>0.72498392622580654</v>
      </c>
      <c r="AD198" s="32">
        <v>0</v>
      </c>
      <c r="AE198" s="32">
        <v>0</v>
      </c>
      <c r="AF198" s="32">
        <v>3.9370034337741928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11.748846621032261</v>
      </c>
      <c r="AM198" s="32">
        <v>5.8036108064516131E-2</v>
      </c>
      <c r="AN198" s="32">
        <v>0</v>
      </c>
      <c r="AO198" s="32">
        <v>0</v>
      </c>
      <c r="AP198" s="32">
        <v>5.3945780516129034E-2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959.14852706338684</v>
      </c>
      <c r="AW198" s="32">
        <v>128.78075667906455</v>
      </c>
      <c r="AX198" s="32">
        <v>1.6838842565161289</v>
      </c>
      <c r="AY198" s="32">
        <v>0</v>
      </c>
      <c r="AZ198" s="32">
        <v>152.90081473161283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1211.9454149073217</v>
      </c>
      <c r="BG198" s="32">
        <v>40.508639485999986</v>
      </c>
      <c r="BH198" s="32">
        <v>4.5293109043225801</v>
      </c>
      <c r="BI198" s="32">
        <v>0</v>
      </c>
      <c r="BJ198" s="32">
        <v>73.745651379806475</v>
      </c>
      <c r="BK198" s="33">
        <f t="shared" si="11"/>
        <v>2682.4388109102574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207.04475729493544</v>
      </c>
      <c r="I199" s="32">
        <v>216.57776500722574</v>
      </c>
      <c r="J199" s="32">
        <v>0</v>
      </c>
      <c r="K199" s="32">
        <v>0</v>
      </c>
      <c r="L199" s="32">
        <v>182.36993357400002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61.236922035612892</v>
      </c>
      <c r="S199" s="32">
        <v>46.543593846903228</v>
      </c>
      <c r="T199" s="32">
        <v>0</v>
      </c>
      <c r="U199" s="32">
        <v>0</v>
      </c>
      <c r="V199" s="32">
        <v>10.870973031806454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8.6468648938387087</v>
      </c>
      <c r="AC199" s="32">
        <v>8.025166387096775E-3</v>
      </c>
      <c r="AD199" s="32">
        <v>0</v>
      </c>
      <c r="AE199" s="32">
        <v>0</v>
      </c>
      <c r="AF199" s="32">
        <v>2.22840133916129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3.9342955524838708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8.9227594451612907E-2</v>
      </c>
      <c r="AS199" s="32">
        <v>0.25604386161290321</v>
      </c>
      <c r="AT199" s="32">
        <v>0</v>
      </c>
      <c r="AU199" s="32">
        <v>0</v>
      </c>
      <c r="AV199" s="32">
        <v>3744.8966929422263</v>
      </c>
      <c r="AW199" s="32">
        <v>189.12721977622584</v>
      </c>
      <c r="AX199" s="32">
        <v>1.7685765389354842</v>
      </c>
      <c r="AY199" s="32">
        <v>0.166782966</v>
      </c>
      <c r="AZ199" s="32">
        <v>458.93806259599978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3295.0409726251573</v>
      </c>
      <c r="BG199" s="32">
        <v>74.141178970483878</v>
      </c>
      <c r="BH199" s="32">
        <v>3.7773888020000004</v>
      </c>
      <c r="BI199" s="32">
        <v>0</v>
      </c>
      <c r="BJ199" s="32">
        <v>211.64583340196776</v>
      </c>
      <c r="BK199" s="33">
        <f t="shared" si="11"/>
        <v>8719.3095118174133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0.37155241796774185</v>
      </c>
      <c r="I200" s="32">
        <v>0.76413968838709678</v>
      </c>
      <c r="J200" s="32">
        <v>0</v>
      </c>
      <c r="K200" s="32">
        <v>0</v>
      </c>
      <c r="L200" s="32">
        <v>0.15023741103225802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0.27640625009677428</v>
      </c>
      <c r="S200" s="32">
        <v>7.5023920774193537E-2</v>
      </c>
      <c r="T200" s="32">
        <v>0</v>
      </c>
      <c r="U200" s="32">
        <v>0</v>
      </c>
      <c r="V200" s="32">
        <v>5.7053884806451613E-2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1.9362096774193548E-4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4.8459056741612931</v>
      </c>
      <c r="AW200" s="32">
        <v>2.108745213806452</v>
      </c>
      <c r="AX200" s="32">
        <v>0</v>
      </c>
      <c r="AY200" s="32">
        <v>0</v>
      </c>
      <c r="AZ200" s="32">
        <v>1.0604820931612904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9.6636141795279311</v>
      </c>
      <c r="BG200" s="32">
        <v>0.90535261332258055</v>
      </c>
      <c r="BH200" s="32">
        <v>1.2908064516129032E-2</v>
      </c>
      <c r="BI200" s="32">
        <v>0</v>
      </c>
      <c r="BJ200" s="32">
        <v>1.1714966087741938</v>
      </c>
      <c r="BK200" s="33">
        <f t="shared" si="11"/>
        <v>21.463111641302131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1.6410109559032255</v>
      </c>
      <c r="I201" s="32">
        <v>7.3279387096774187E-2</v>
      </c>
      <c r="J201" s="32">
        <v>0</v>
      </c>
      <c r="K201" s="32">
        <v>0</v>
      </c>
      <c r="L201" s="32">
        <v>0.79672283580645176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1.1628982414838709</v>
      </c>
      <c r="S201" s="32">
        <v>0</v>
      </c>
      <c r="T201" s="32">
        <v>0</v>
      </c>
      <c r="U201" s="32">
        <v>0</v>
      </c>
      <c r="V201" s="32">
        <v>0.74244150609677428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5.1139890096774193E-2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1.0329999064516128E-2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25.896319038870971</v>
      </c>
      <c r="AW201" s="32">
        <v>1.2505834996451612</v>
      </c>
      <c r="AX201" s="32">
        <v>0</v>
      </c>
      <c r="AY201" s="32">
        <v>0</v>
      </c>
      <c r="AZ201" s="32">
        <v>29.232490498064518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29.142969727391566</v>
      </c>
      <c r="BG201" s="32">
        <v>0.84343638741935478</v>
      </c>
      <c r="BH201" s="32">
        <v>0</v>
      </c>
      <c r="BI201" s="32">
        <v>0</v>
      </c>
      <c r="BJ201" s="32">
        <v>5.8033888472258068</v>
      </c>
      <c r="BK201" s="33">
        <f t="shared" si="11"/>
        <v>96.647010814165768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6.9874745690322593</v>
      </c>
      <c r="I202" s="32">
        <v>1.0117248387096773</v>
      </c>
      <c r="J202" s="32">
        <v>2.0234496774193547</v>
      </c>
      <c r="K202" s="32">
        <v>0</v>
      </c>
      <c r="L202" s="32">
        <v>2.2302471441290317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3.5343191736129032</v>
      </c>
      <c r="S202" s="32">
        <v>1.0117248387096775E-3</v>
      </c>
      <c r="T202" s="32">
        <v>0</v>
      </c>
      <c r="U202" s="32">
        <v>0</v>
      </c>
      <c r="V202" s="32">
        <v>0.5515243852258066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0.53804228367741946</v>
      </c>
      <c r="AC202" s="32">
        <v>2.4774064516129034E-2</v>
      </c>
      <c r="AD202" s="32">
        <v>0</v>
      </c>
      <c r="AE202" s="32">
        <v>0</v>
      </c>
      <c r="AF202" s="32">
        <v>4.9548129032258068E-2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5.8587457677419352E-2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141.63970510241933</v>
      </c>
      <c r="AW202" s="32">
        <v>9.827965159516129</v>
      </c>
      <c r="AX202" s="32">
        <v>0</v>
      </c>
      <c r="AY202" s="32">
        <v>0</v>
      </c>
      <c r="AZ202" s="32">
        <v>23.569189318741937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125.60266675149869</v>
      </c>
      <c r="BG202" s="32">
        <v>8.0102541043548374</v>
      </c>
      <c r="BH202" s="32">
        <v>2.9728877419354838</v>
      </c>
      <c r="BI202" s="32">
        <v>0</v>
      </c>
      <c r="BJ202" s="32">
        <v>16.919325215612904</v>
      </c>
      <c r="BK202" s="33">
        <f t="shared" si="11"/>
        <v>345.55269684195031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7.2125056941935481</v>
      </c>
      <c r="I203" s="32">
        <v>0.10147796774193547</v>
      </c>
      <c r="J203" s="32">
        <v>5.073898387096774</v>
      </c>
      <c r="K203" s="32">
        <v>0</v>
      </c>
      <c r="L203" s="32">
        <v>4.088989380580645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3.7711612894193545</v>
      </c>
      <c r="S203" s="32">
        <v>0.25369491935483868</v>
      </c>
      <c r="T203" s="32">
        <v>0</v>
      </c>
      <c r="U203" s="32">
        <v>0</v>
      </c>
      <c r="V203" s="32">
        <v>0.47304768722580637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6.7909838741935485E-2</v>
      </c>
      <c r="AC203" s="32">
        <v>0</v>
      </c>
      <c r="AD203" s="32">
        <v>0</v>
      </c>
      <c r="AE203" s="32">
        <v>0</v>
      </c>
      <c r="AF203" s="32">
        <v>8.8171862419354832E-2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0.5143572025806451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239.94282396709653</v>
      </c>
      <c r="AW203" s="32">
        <v>29.98566997832258</v>
      </c>
      <c r="AX203" s="32">
        <v>0</v>
      </c>
      <c r="AY203" s="32">
        <v>0</v>
      </c>
      <c r="AZ203" s="32">
        <v>30.167746979354835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274.1103432672295</v>
      </c>
      <c r="BG203" s="32">
        <v>14.324977669322582</v>
      </c>
      <c r="BH203" s="32">
        <v>1.268148223483871</v>
      </c>
      <c r="BI203" s="32">
        <v>0</v>
      </c>
      <c r="BJ203" s="32">
        <v>20.52842453583871</v>
      </c>
      <c r="BK203" s="33">
        <f t="shared" si="11"/>
        <v>631.97334885000339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4.3464073355806443</v>
      </c>
      <c r="I204" s="32">
        <v>2.1089677419354835</v>
      </c>
      <c r="J204" s="32">
        <v>2.6362096774193549</v>
      </c>
      <c r="K204" s="32">
        <v>0</v>
      </c>
      <c r="L204" s="32">
        <v>0.47777512096774188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2.2090774856774194</v>
      </c>
      <c r="S204" s="32">
        <v>2.2274899501935477</v>
      </c>
      <c r="T204" s="32">
        <v>0</v>
      </c>
      <c r="U204" s="32">
        <v>0</v>
      </c>
      <c r="V204" s="32">
        <v>2.2197053073548383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0.1057419815483871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6.7468289677419357E-2</v>
      </c>
      <c r="AM204" s="32">
        <v>0</v>
      </c>
      <c r="AN204" s="32">
        <v>0</v>
      </c>
      <c r="AO204" s="32">
        <v>0</v>
      </c>
      <c r="AP204" s="32">
        <v>5.2099419354838708E-2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119.37361825738712</v>
      </c>
      <c r="AW204" s="32">
        <v>12.256036645709678</v>
      </c>
      <c r="AX204" s="32">
        <v>0</v>
      </c>
      <c r="AY204" s="32">
        <v>0</v>
      </c>
      <c r="AZ204" s="32">
        <v>16.698559110774191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139.1940389405668</v>
      </c>
      <c r="BG204" s="32">
        <v>9.1963119190645166</v>
      </c>
      <c r="BH204" s="32">
        <v>0</v>
      </c>
      <c r="BI204" s="32">
        <v>0</v>
      </c>
      <c r="BJ204" s="32">
        <v>9.5733418343548387</v>
      </c>
      <c r="BK204" s="33">
        <f t="shared" si="11"/>
        <v>322.74284901756681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27.576325660096774</v>
      </c>
      <c r="I205" s="32">
        <v>1.7792081453548387</v>
      </c>
      <c r="J205" s="32">
        <v>5.0692709677419348E-4</v>
      </c>
      <c r="K205" s="32">
        <v>0</v>
      </c>
      <c r="L205" s="32">
        <v>8.0058041436451628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9.0979554601290324</v>
      </c>
      <c r="S205" s="32">
        <v>0.63581304822580642</v>
      </c>
      <c r="T205" s="32">
        <v>0</v>
      </c>
      <c r="U205" s="32">
        <v>0</v>
      </c>
      <c r="V205" s="32">
        <v>0.56985424816129027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0.59380539332258064</v>
      </c>
      <c r="AC205" s="32">
        <v>0</v>
      </c>
      <c r="AD205" s="32">
        <v>0</v>
      </c>
      <c r="AE205" s="32">
        <v>0</v>
      </c>
      <c r="AF205" s="32">
        <v>5.3393733774193548E-2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0.46569609580645166</v>
      </c>
      <c r="AM205" s="32">
        <v>0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168.52080788806464</v>
      </c>
      <c r="AW205" s="32">
        <v>34.252830065580646</v>
      </c>
      <c r="AX205" s="32">
        <v>0</v>
      </c>
      <c r="AY205" s="32">
        <v>0</v>
      </c>
      <c r="AZ205" s="32">
        <v>57.316916455129032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119.78125758387409</v>
      </c>
      <c r="BG205" s="32">
        <v>3.2508571895806448</v>
      </c>
      <c r="BH205" s="32">
        <v>0</v>
      </c>
      <c r="BI205" s="32">
        <v>0</v>
      </c>
      <c r="BJ205" s="32">
        <v>13.898289335838713</v>
      </c>
      <c r="BK205" s="33">
        <f t="shared" si="11"/>
        <v>445.7993213736807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8.1875490027419353</v>
      </c>
      <c r="I206" s="32">
        <v>1.678699798419355</v>
      </c>
      <c r="J206" s="32">
        <v>0</v>
      </c>
      <c r="K206" s="32">
        <v>0</v>
      </c>
      <c r="L206" s="32">
        <v>2.1088101386774194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5.8879826985161294</v>
      </c>
      <c r="S206" s="32">
        <v>0.22036953967741935</v>
      </c>
      <c r="T206" s="32">
        <v>0</v>
      </c>
      <c r="U206" s="32">
        <v>0</v>
      </c>
      <c r="V206" s="32">
        <v>1.7759724625483873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18.235931610516126</v>
      </c>
      <c r="AC206" s="32">
        <v>1.1585863861612902</v>
      </c>
      <c r="AD206" s="32">
        <v>0</v>
      </c>
      <c r="AE206" s="32">
        <v>0</v>
      </c>
      <c r="AF206" s="32">
        <v>6.7649054874838717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9.0784391304516152</v>
      </c>
      <c r="AM206" s="32">
        <v>0.15123322425806451</v>
      </c>
      <c r="AN206" s="32">
        <v>0</v>
      </c>
      <c r="AO206" s="32">
        <v>0</v>
      </c>
      <c r="AP206" s="32">
        <v>1.201439938096774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561.26340903828952</v>
      </c>
      <c r="AW206" s="32">
        <v>32.051619033193546</v>
      </c>
      <c r="AX206" s="32">
        <v>4.945965545451612</v>
      </c>
      <c r="AY206" s="32">
        <v>0</v>
      </c>
      <c r="AZ206" s="32">
        <v>50.727504922483867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680.2391601006135</v>
      </c>
      <c r="BG206" s="32">
        <v>61.136613773129049</v>
      </c>
      <c r="BH206" s="32">
        <v>3.1951227677419355E-2</v>
      </c>
      <c r="BI206" s="32">
        <v>0</v>
      </c>
      <c r="BJ206" s="32">
        <v>32.396156322838706</v>
      </c>
      <c r="BK206" s="33">
        <f t="shared" si="11"/>
        <v>1479.2422993812256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1.7211875120967741</v>
      </c>
      <c r="I207" s="32">
        <v>0.75439357522580608</v>
      </c>
      <c r="J207" s="32">
        <v>0</v>
      </c>
      <c r="K207" s="32">
        <v>0</v>
      </c>
      <c r="L207" s="32">
        <v>0.53317885706451629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0.56235721474193545</v>
      </c>
      <c r="S207" s="32">
        <v>0</v>
      </c>
      <c r="T207" s="32">
        <v>0</v>
      </c>
      <c r="U207" s="32">
        <v>0</v>
      </c>
      <c r="V207" s="32">
        <v>7.0088811612903215E-2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5.4077081320322575</v>
      </c>
      <c r="AC207" s="32">
        <v>0.37021392200000003</v>
      </c>
      <c r="AD207" s="32">
        <v>0</v>
      </c>
      <c r="AE207" s="32">
        <v>0</v>
      </c>
      <c r="AF207" s="32">
        <v>2.5491569845161286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1.6016064966451609</v>
      </c>
      <c r="AM207" s="32">
        <v>4.1043891290322584E-2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114.93682884093516</v>
      </c>
      <c r="AW207" s="32">
        <v>5.4730469664193544</v>
      </c>
      <c r="AX207" s="32">
        <v>0</v>
      </c>
      <c r="AY207" s="32">
        <v>0</v>
      </c>
      <c r="AZ207" s="32">
        <v>5.2985402123548404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152.41009724735838</v>
      </c>
      <c r="BG207" s="32">
        <v>2.1546632966451615</v>
      </c>
      <c r="BH207" s="32">
        <v>0</v>
      </c>
      <c r="BI207" s="32">
        <v>0</v>
      </c>
      <c r="BJ207" s="32">
        <v>2.7225975692580642</v>
      </c>
      <c r="BK207" s="33">
        <f t="shared" si="11"/>
        <v>296.60670953019678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144.73874463045161</v>
      </c>
      <c r="I208" s="32">
        <v>58.850835419225803</v>
      </c>
      <c r="J208" s="32">
        <v>0</v>
      </c>
      <c r="K208" s="32">
        <v>0</v>
      </c>
      <c r="L208" s="32">
        <v>39.118435125064515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85.528050551516117</v>
      </c>
      <c r="S208" s="32">
        <v>19.756730272032261</v>
      </c>
      <c r="T208" s="32">
        <v>0</v>
      </c>
      <c r="U208" s="32">
        <v>0</v>
      </c>
      <c r="V208" s="32">
        <v>14.638151475774196</v>
      </c>
      <c r="W208" s="32">
        <v>0</v>
      </c>
      <c r="X208" s="32">
        <v>6.150254548387097E-3</v>
      </c>
      <c r="Y208" s="32">
        <v>0</v>
      </c>
      <c r="Z208" s="32">
        <v>0</v>
      </c>
      <c r="AA208" s="32">
        <v>0</v>
      </c>
      <c r="AB208" s="32">
        <v>10.07172798351613</v>
      </c>
      <c r="AC208" s="32">
        <v>0.37657179438709681</v>
      </c>
      <c r="AD208" s="32">
        <v>0</v>
      </c>
      <c r="AE208" s="32">
        <v>0</v>
      </c>
      <c r="AF208" s="32">
        <v>1.3516930800967744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6.4799589081612909</v>
      </c>
      <c r="AM208" s="32">
        <v>0</v>
      </c>
      <c r="AN208" s="32">
        <v>0</v>
      </c>
      <c r="AO208" s="32">
        <v>0</v>
      </c>
      <c r="AP208" s="32">
        <v>6.0661582612903241E-2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1426.4548897861614</v>
      </c>
      <c r="AW208" s="32">
        <v>149.9221776215484</v>
      </c>
      <c r="AX208" s="32">
        <v>0</v>
      </c>
      <c r="AY208" s="32">
        <v>0</v>
      </c>
      <c r="AZ208" s="32">
        <v>443.02833970951593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1409.4835546784855</v>
      </c>
      <c r="BG208" s="32">
        <v>55.768123120032271</v>
      </c>
      <c r="BH208" s="32">
        <v>2.3599198559677421</v>
      </c>
      <c r="BI208" s="32">
        <v>0</v>
      </c>
      <c r="BJ208" s="32">
        <v>132.67126059480643</v>
      </c>
      <c r="BK208" s="33">
        <f t="shared" si="11"/>
        <v>4000.665976443905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87.378108019290295</v>
      </c>
      <c r="I209" s="32">
        <v>58.852658378483866</v>
      </c>
      <c r="J209" s="32">
        <v>0</v>
      </c>
      <c r="K209" s="32">
        <v>0</v>
      </c>
      <c r="L209" s="32">
        <v>22.712754934354844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49.532166401290333</v>
      </c>
      <c r="S209" s="32">
        <v>3.1586743016129035</v>
      </c>
      <c r="T209" s="32">
        <v>0</v>
      </c>
      <c r="U209" s="32">
        <v>0</v>
      </c>
      <c r="V209" s="32">
        <v>6.8294710532580636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4.0349958274838711</v>
      </c>
      <c r="AC209" s="32">
        <v>1.1070625161290321E-3</v>
      </c>
      <c r="AD209" s="32">
        <v>0</v>
      </c>
      <c r="AE209" s="32">
        <v>0</v>
      </c>
      <c r="AF209" s="32">
        <v>0.38437738600000004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3.9770644364838708</v>
      </c>
      <c r="AM209" s="32">
        <v>0</v>
      </c>
      <c r="AN209" s="32">
        <v>0</v>
      </c>
      <c r="AO209" s="32">
        <v>0</v>
      </c>
      <c r="AP209" s="32">
        <v>0.11008119709677422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775.86596625561424</v>
      </c>
      <c r="AW209" s="32">
        <v>71.46655628174193</v>
      </c>
      <c r="AX209" s="32">
        <v>0</v>
      </c>
      <c r="AY209" s="32">
        <v>0</v>
      </c>
      <c r="AZ209" s="32">
        <v>219.93129200458065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738.77982155858183</v>
      </c>
      <c r="BG209" s="32">
        <v>19.875560278709681</v>
      </c>
      <c r="BH209" s="32">
        <v>3.1427583294516133</v>
      </c>
      <c r="BI209" s="32">
        <v>0</v>
      </c>
      <c r="BJ209" s="32">
        <v>80.107165299709678</v>
      </c>
      <c r="BK209" s="33">
        <f t="shared" si="11"/>
        <v>2146.1405790062609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13.825571264451609</v>
      </c>
      <c r="I210" s="32">
        <v>14.025730203</v>
      </c>
      <c r="J210" s="32">
        <v>0</v>
      </c>
      <c r="K210" s="32">
        <v>0</v>
      </c>
      <c r="L210" s="32">
        <v>2.0526703398387096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8.88331484132258</v>
      </c>
      <c r="S210" s="32">
        <v>0.79335257500000012</v>
      </c>
      <c r="T210" s="32">
        <v>0</v>
      </c>
      <c r="U210" s="32">
        <v>0</v>
      </c>
      <c r="V210" s="32">
        <v>3.2448187719032258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1.6441293305483873</v>
      </c>
      <c r="AC210" s="32">
        <v>1.0041408064516127E-3</v>
      </c>
      <c r="AD210" s="32">
        <v>0</v>
      </c>
      <c r="AE210" s="32">
        <v>0</v>
      </c>
      <c r="AF210" s="32">
        <v>0.90928206232258058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0.62781763680645142</v>
      </c>
      <c r="AM210" s="32">
        <v>0</v>
      </c>
      <c r="AN210" s="32">
        <v>0</v>
      </c>
      <c r="AO210" s="32">
        <v>0</v>
      </c>
      <c r="AP210" s="32">
        <v>0.10130949958064517</v>
      </c>
      <c r="AQ210" s="32">
        <v>0</v>
      </c>
      <c r="AR210" s="32">
        <v>0</v>
      </c>
      <c r="AS210" s="32">
        <v>1.3587390967741933E-3</v>
      </c>
      <c r="AT210" s="32">
        <v>0</v>
      </c>
      <c r="AU210" s="32">
        <v>0</v>
      </c>
      <c r="AV210" s="32">
        <v>364.80797729187105</v>
      </c>
      <c r="AW210" s="32">
        <v>29.561606767000001</v>
      </c>
      <c r="AX210" s="32">
        <v>3.9403433806451622E-2</v>
      </c>
      <c r="AY210" s="32">
        <v>0</v>
      </c>
      <c r="AZ210" s="32">
        <v>49.852604681000003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410.91423539744915</v>
      </c>
      <c r="BG210" s="32">
        <v>12.614958952483869</v>
      </c>
      <c r="BH210" s="32">
        <v>4.7074134004516122</v>
      </c>
      <c r="BI210" s="32">
        <v>0</v>
      </c>
      <c r="BJ210" s="32">
        <v>36.198652071032257</v>
      </c>
      <c r="BK210" s="33">
        <f t="shared" si="11"/>
        <v>954.80721139977186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118.6851458014516</v>
      </c>
      <c r="I211" s="32">
        <v>11.197343025064518</v>
      </c>
      <c r="J211" s="32">
        <v>17.88916309832258</v>
      </c>
      <c r="K211" s="32">
        <v>0</v>
      </c>
      <c r="L211" s="32">
        <v>32.042487911645161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48.190702235129024</v>
      </c>
      <c r="S211" s="32">
        <v>48.345785740935483</v>
      </c>
      <c r="T211" s="32">
        <v>0</v>
      </c>
      <c r="U211" s="32">
        <v>0</v>
      </c>
      <c r="V211" s="32">
        <v>12.495826099645159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3.5110241815806447</v>
      </c>
      <c r="AC211" s="32">
        <v>0.15424642516129031</v>
      </c>
      <c r="AD211" s="32">
        <v>0</v>
      </c>
      <c r="AE211" s="32">
        <v>0</v>
      </c>
      <c r="AF211" s="32">
        <v>0.77019645841935491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1.7989877613225809</v>
      </c>
      <c r="AM211" s="32">
        <v>0</v>
      </c>
      <c r="AN211" s="32">
        <v>0</v>
      </c>
      <c r="AO211" s="32">
        <v>0</v>
      </c>
      <c r="AP211" s="32">
        <v>0.61436658738709693</v>
      </c>
      <c r="AQ211" s="32">
        <v>0</v>
      </c>
      <c r="AR211" s="32">
        <v>1.0465143677419356E-2</v>
      </c>
      <c r="AS211" s="32">
        <v>6.2148841612903235E-3</v>
      </c>
      <c r="AT211" s="32">
        <v>0</v>
      </c>
      <c r="AU211" s="32">
        <v>0</v>
      </c>
      <c r="AV211" s="32">
        <v>2477.1065821481943</v>
      </c>
      <c r="AW211" s="32">
        <v>229.47437459635483</v>
      </c>
      <c r="AX211" s="32">
        <v>0.21933941083870967</v>
      </c>
      <c r="AY211" s="32">
        <v>0</v>
      </c>
      <c r="AZ211" s="32">
        <v>520.96557864758074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1713.1236448772277</v>
      </c>
      <c r="BG211" s="32">
        <v>76.729060485096795</v>
      </c>
      <c r="BH211" s="32">
        <v>15.296184539709676</v>
      </c>
      <c r="BI211" s="32">
        <v>0</v>
      </c>
      <c r="BJ211" s="32">
        <v>314.63770510306455</v>
      </c>
      <c r="BK211" s="33">
        <f t="shared" si="11"/>
        <v>5643.2644251619704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103.60137720809679</v>
      </c>
      <c r="I212" s="32">
        <v>556.65913945545151</v>
      </c>
      <c r="J212" s="32">
        <v>0</v>
      </c>
      <c r="K212" s="32">
        <v>0</v>
      </c>
      <c r="L212" s="32">
        <v>10.068597651225806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19.807026563258063</v>
      </c>
      <c r="S212" s="32">
        <v>17.262319873612899</v>
      </c>
      <c r="T212" s="32">
        <v>0</v>
      </c>
      <c r="U212" s="32">
        <v>0</v>
      </c>
      <c r="V212" s="32">
        <v>1.3531042476129032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1.3132470839677424</v>
      </c>
      <c r="AC212" s="32">
        <v>2.2779096129032263E-3</v>
      </c>
      <c r="AD212" s="32">
        <v>0</v>
      </c>
      <c r="AE212" s="32">
        <v>0</v>
      </c>
      <c r="AF212" s="32">
        <v>5.9545458451612902E-2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8.6377383645161301E-2</v>
      </c>
      <c r="AM212" s="32">
        <v>0</v>
      </c>
      <c r="AN212" s="32">
        <v>0</v>
      </c>
      <c r="AO212" s="32">
        <v>0</v>
      </c>
      <c r="AP212" s="32">
        <v>0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116.71548266838714</v>
      </c>
      <c r="AW212" s="32">
        <v>58.609449819774198</v>
      </c>
      <c r="AX212" s="32">
        <v>0</v>
      </c>
      <c r="AY212" s="32">
        <v>0</v>
      </c>
      <c r="AZ212" s="32">
        <v>18.959340358032254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47.877250654649607</v>
      </c>
      <c r="BG212" s="32">
        <v>1.2919266273548389</v>
      </c>
      <c r="BH212" s="32">
        <v>0</v>
      </c>
      <c r="BI212" s="32">
        <v>0</v>
      </c>
      <c r="BJ212" s="32">
        <v>2.3673624031290323</v>
      </c>
      <c r="BK212" s="33">
        <f t="shared" si="11"/>
        <v>956.03382536626259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10.46625647680645</v>
      </c>
      <c r="I213" s="32">
        <v>27.879040162806451</v>
      </c>
      <c r="J213" s="32">
        <v>0</v>
      </c>
      <c r="K213" s="32">
        <v>0</v>
      </c>
      <c r="L213" s="32">
        <v>3.8092141916129028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10.46616273564516</v>
      </c>
      <c r="S213" s="32">
        <v>5.4213672258064518</v>
      </c>
      <c r="T213" s="32">
        <v>2.147076129032258</v>
      </c>
      <c r="U213" s="32">
        <v>0</v>
      </c>
      <c r="V213" s="32">
        <v>0.72152316951612894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5.1205375483870982E-2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1.2829422999999998E-2</v>
      </c>
      <c r="AM213" s="32">
        <v>0</v>
      </c>
      <c r="AN213" s="32">
        <v>0</v>
      </c>
      <c r="AO213" s="32">
        <v>0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57.814065757032239</v>
      </c>
      <c r="AW213" s="32">
        <v>8.82835297564516</v>
      </c>
      <c r="AX213" s="32">
        <v>0</v>
      </c>
      <c r="AY213" s="32">
        <v>0</v>
      </c>
      <c r="AZ213" s="32">
        <v>12.657640302225806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91.254311637461157</v>
      </c>
      <c r="BG213" s="32">
        <v>4.6594833794193553</v>
      </c>
      <c r="BH213" s="32">
        <v>0</v>
      </c>
      <c r="BI213" s="32">
        <v>0</v>
      </c>
      <c r="BJ213" s="32">
        <v>5.5389924636129031</v>
      </c>
      <c r="BK213" s="33">
        <f t="shared" si="11"/>
        <v>241.7275214051063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107.16607303919353</v>
      </c>
      <c r="I214" s="32">
        <v>79.830636418387115</v>
      </c>
      <c r="J214" s="32">
        <v>0</v>
      </c>
      <c r="K214" s="32">
        <v>0</v>
      </c>
      <c r="L214" s="32">
        <v>21.364440021677417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50.632970230645164</v>
      </c>
      <c r="S214" s="32">
        <v>48.982211302451617</v>
      </c>
      <c r="T214" s="32">
        <v>0</v>
      </c>
      <c r="U214" s="32">
        <v>0</v>
      </c>
      <c r="V214" s="32">
        <v>7.8226449682258075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24.581743509064523</v>
      </c>
      <c r="AC214" s="32">
        <v>0.2433644883548387</v>
      </c>
      <c r="AD214" s="32">
        <v>0</v>
      </c>
      <c r="AE214" s="32">
        <v>0</v>
      </c>
      <c r="AF214" s="32">
        <v>4.5876082182903231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10.490825768483871</v>
      </c>
      <c r="AM214" s="32">
        <v>1.3234792354838713E-2</v>
      </c>
      <c r="AN214" s="32">
        <v>0</v>
      </c>
      <c r="AO214" s="32">
        <v>0</v>
      </c>
      <c r="AP214" s="32">
        <v>6.0064571193548397E-2</v>
      </c>
      <c r="AQ214" s="32">
        <v>0</v>
      </c>
      <c r="AR214" s="32">
        <v>0</v>
      </c>
      <c r="AS214" s="32">
        <v>5.5519005806451607E-3</v>
      </c>
      <c r="AT214" s="32">
        <v>0</v>
      </c>
      <c r="AU214" s="32">
        <v>0</v>
      </c>
      <c r="AV214" s="32">
        <v>1808.1379934347769</v>
      </c>
      <c r="AW214" s="32">
        <v>179.7042825362258</v>
      </c>
      <c r="AX214" s="32">
        <v>2.6199511129032259E-2</v>
      </c>
      <c r="AY214" s="32">
        <v>0</v>
      </c>
      <c r="AZ214" s="32">
        <v>350.61594316506432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1862.3101786727334</v>
      </c>
      <c r="BG214" s="32">
        <v>36.722616059193555</v>
      </c>
      <c r="BH214" s="32">
        <v>6.094685097225808</v>
      </c>
      <c r="BI214" s="32">
        <v>0</v>
      </c>
      <c r="BJ214" s="32">
        <v>113.55390650406451</v>
      </c>
      <c r="BK214" s="33">
        <f t="shared" si="11"/>
        <v>4712.9471742093174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106.79444108551613</v>
      </c>
      <c r="I215" s="32">
        <v>492.55479443945154</v>
      </c>
      <c r="J215" s="32">
        <v>0</v>
      </c>
      <c r="K215" s="32">
        <v>0</v>
      </c>
      <c r="L215" s="32">
        <v>214.36485325083865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12.383087233258065</v>
      </c>
      <c r="S215" s="32">
        <v>7.9259093994838699</v>
      </c>
      <c r="T215" s="32">
        <v>0</v>
      </c>
      <c r="U215" s="32">
        <v>0</v>
      </c>
      <c r="V215" s="32">
        <v>5.3082510358709687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8.0598902028064501</v>
      </c>
      <c r="AC215" s="32">
        <v>0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0.17074488351612904</v>
      </c>
      <c r="AM215" s="32">
        <v>0</v>
      </c>
      <c r="AN215" s="32">
        <v>0</v>
      </c>
      <c r="AO215" s="32">
        <v>0</v>
      </c>
      <c r="AP215" s="32">
        <v>0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126.34406226741936</v>
      </c>
      <c r="AW215" s="32">
        <v>193.20500681629039</v>
      </c>
      <c r="AX215" s="32">
        <v>0</v>
      </c>
      <c r="AY215" s="32">
        <v>0</v>
      </c>
      <c r="AZ215" s="32">
        <v>121.4608352237742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41.58749050414589</v>
      </c>
      <c r="BG215" s="32">
        <v>66.829288030354846</v>
      </c>
      <c r="BH215" s="32">
        <v>0.2671271591290324</v>
      </c>
      <c r="BI215" s="32">
        <v>0</v>
      </c>
      <c r="BJ215" s="32">
        <v>34.349086991870976</v>
      </c>
      <c r="BK215" s="33">
        <f t="shared" si="11"/>
        <v>1431.6048685237267</v>
      </c>
    </row>
    <row r="216" spans="1:63" ht="13.5" thickBot="1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11.732329439612904</v>
      </c>
      <c r="I216" s="32">
        <v>2.0273102376129031</v>
      </c>
      <c r="J216" s="32">
        <v>0</v>
      </c>
      <c r="K216" s="32">
        <v>0</v>
      </c>
      <c r="L216" s="32">
        <v>4.5628729260000007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4.5375425475161286</v>
      </c>
      <c r="S216" s="32">
        <v>23.213811451322577</v>
      </c>
      <c r="T216" s="32">
        <v>0</v>
      </c>
      <c r="U216" s="32">
        <v>0</v>
      </c>
      <c r="V216" s="32">
        <v>1.6836062698709675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5.028969855645161</v>
      </c>
      <c r="AC216" s="32">
        <v>7.8777478612903212E-2</v>
      </c>
      <c r="AD216" s="32">
        <v>0</v>
      </c>
      <c r="AE216" s="32">
        <v>0</v>
      </c>
      <c r="AF216" s="32">
        <v>1.9176095093548389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1.4788447492903227</v>
      </c>
      <c r="AM216" s="32">
        <v>0</v>
      </c>
      <c r="AN216" s="32">
        <v>0</v>
      </c>
      <c r="AO216" s="32">
        <v>0</v>
      </c>
      <c r="AP216" s="32">
        <v>0.20204532899999997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310.41934001774194</v>
      </c>
      <c r="AW216" s="32">
        <v>74.30126142106451</v>
      </c>
      <c r="AX216" s="32">
        <v>0</v>
      </c>
      <c r="AY216" s="32">
        <v>0</v>
      </c>
      <c r="AZ216" s="32">
        <v>105.75782742738708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324.3809555378316</v>
      </c>
      <c r="BG216" s="32">
        <v>28.386166419548385</v>
      </c>
      <c r="BH216" s="32">
        <v>0</v>
      </c>
      <c r="BI216" s="32">
        <v>0</v>
      </c>
      <c r="BJ216" s="32">
        <v>46.311576056064517</v>
      </c>
      <c r="BK216" s="33">
        <f t="shared" si="11"/>
        <v>946.02084667347674</v>
      </c>
    </row>
    <row r="217" spans="1:63" ht="13.5" thickBot="1">
      <c r="A217" s="37"/>
      <c r="B217" s="38" t="s">
        <v>22</v>
      </c>
      <c r="C217" s="39">
        <f t="shared" ref="C217:BK217" si="12">SUM(C195:C216)</f>
        <v>0</v>
      </c>
      <c r="D217" s="39">
        <f t="shared" si="12"/>
        <v>0</v>
      </c>
      <c r="E217" s="39">
        <f t="shared" si="12"/>
        <v>0</v>
      </c>
      <c r="F217" s="39">
        <f t="shared" si="12"/>
        <v>0</v>
      </c>
      <c r="G217" s="39">
        <f t="shared" si="12"/>
        <v>0</v>
      </c>
      <c r="H217" s="39">
        <f t="shared" si="12"/>
        <v>1123.8349035791932</v>
      </c>
      <c r="I217" s="39">
        <f t="shared" si="12"/>
        <v>1546.5837600194836</v>
      </c>
      <c r="J217" s="39">
        <f t="shared" si="12"/>
        <v>27.623227767354837</v>
      </c>
      <c r="K217" s="39">
        <f t="shared" si="12"/>
        <v>0</v>
      </c>
      <c r="L217" s="39">
        <f t="shared" si="12"/>
        <v>602.69043692296759</v>
      </c>
      <c r="M217" s="39">
        <f t="shared" si="12"/>
        <v>0</v>
      </c>
      <c r="N217" s="39">
        <f t="shared" si="12"/>
        <v>0</v>
      </c>
      <c r="O217" s="39">
        <f t="shared" si="12"/>
        <v>0</v>
      </c>
      <c r="P217" s="39">
        <f t="shared" si="12"/>
        <v>0</v>
      </c>
      <c r="Q217" s="39">
        <f t="shared" si="12"/>
        <v>0</v>
      </c>
      <c r="R217" s="39">
        <f t="shared" si="12"/>
        <v>467.955311839871</v>
      </c>
      <c r="S217" s="39">
        <f t="shared" si="12"/>
        <v>228.66224063825806</v>
      </c>
      <c r="T217" s="39">
        <f t="shared" si="12"/>
        <v>2.147076129032258</v>
      </c>
      <c r="U217" s="39">
        <f t="shared" si="12"/>
        <v>0</v>
      </c>
      <c r="V217" s="39">
        <f t="shared" si="12"/>
        <v>85.184452428096776</v>
      </c>
      <c r="W217" s="39">
        <f t="shared" si="12"/>
        <v>0</v>
      </c>
      <c r="X217" s="39">
        <f t="shared" si="12"/>
        <v>6.150254548387097E-3</v>
      </c>
      <c r="Y217" s="39">
        <f t="shared" si="12"/>
        <v>0</v>
      </c>
      <c r="Z217" s="39">
        <f t="shared" si="12"/>
        <v>0</v>
      </c>
      <c r="AA217" s="39">
        <f t="shared" si="12"/>
        <v>0</v>
      </c>
      <c r="AB217" s="39">
        <f t="shared" si="12"/>
        <v>116.96680789335483</v>
      </c>
      <c r="AC217" s="39">
        <f t="shared" si="12"/>
        <v>3.3282028198387095</v>
      </c>
      <c r="AD217" s="39">
        <f t="shared" si="12"/>
        <v>0</v>
      </c>
      <c r="AE217" s="39">
        <f t="shared" si="12"/>
        <v>0</v>
      </c>
      <c r="AF217" s="39">
        <f t="shared" si="12"/>
        <v>27.370741186064517</v>
      </c>
      <c r="AG217" s="39">
        <f t="shared" si="12"/>
        <v>0</v>
      </c>
      <c r="AH217" s="39">
        <f t="shared" si="12"/>
        <v>0</v>
      </c>
      <c r="AI217" s="39">
        <f t="shared" si="12"/>
        <v>0</v>
      </c>
      <c r="AJ217" s="39">
        <f t="shared" si="12"/>
        <v>0</v>
      </c>
      <c r="AK217" s="39">
        <f t="shared" si="12"/>
        <v>0</v>
      </c>
      <c r="AL217" s="39">
        <f t="shared" si="12"/>
        <v>55.089993485032259</v>
      </c>
      <c r="AM217" s="39">
        <f t="shared" si="12"/>
        <v>0.27740725922580645</v>
      </c>
      <c r="AN217" s="39">
        <f t="shared" si="12"/>
        <v>0</v>
      </c>
      <c r="AO217" s="39">
        <f t="shared" si="12"/>
        <v>0</v>
      </c>
      <c r="AP217" s="39">
        <f t="shared" si="12"/>
        <v>2.4823965310967746</v>
      </c>
      <c r="AQ217" s="39">
        <f t="shared" si="12"/>
        <v>0</v>
      </c>
      <c r="AR217" s="39">
        <f t="shared" si="12"/>
        <v>9.969273812903226E-2</v>
      </c>
      <c r="AS217" s="39">
        <f t="shared" si="12"/>
        <v>0.2691693854516129</v>
      </c>
      <c r="AT217" s="39">
        <f t="shared" si="12"/>
        <v>0</v>
      </c>
      <c r="AU217" s="39">
        <f t="shared" si="12"/>
        <v>0</v>
      </c>
      <c r="AV217" s="39">
        <f t="shared" si="12"/>
        <v>14435.951327503688</v>
      </c>
      <c r="AW217" s="39">
        <f t="shared" si="12"/>
        <v>1539.3082801685161</v>
      </c>
      <c r="AX217" s="39">
        <f t="shared" si="12"/>
        <v>8.8312627114516147</v>
      </c>
      <c r="AY217" s="39">
        <f t="shared" si="12"/>
        <v>0.166782966</v>
      </c>
      <c r="AZ217" s="39">
        <f t="shared" si="12"/>
        <v>2910.3249789776123</v>
      </c>
      <c r="BA217" s="39">
        <f t="shared" si="12"/>
        <v>0</v>
      </c>
      <c r="BB217" s="39">
        <f t="shared" si="12"/>
        <v>0</v>
      </c>
      <c r="BC217" s="39">
        <f t="shared" si="12"/>
        <v>0</v>
      </c>
      <c r="BD217" s="39">
        <f t="shared" si="12"/>
        <v>0</v>
      </c>
      <c r="BE217" s="39">
        <f t="shared" si="12"/>
        <v>0</v>
      </c>
      <c r="BF217" s="39">
        <f t="shared" si="12"/>
        <v>13642.660416770137</v>
      </c>
      <c r="BG217" s="39">
        <f t="shared" si="12"/>
        <v>626.09725742748378</v>
      </c>
      <c r="BH217" s="39">
        <f t="shared" si="12"/>
        <v>44.460683345870969</v>
      </c>
      <c r="BI217" s="39">
        <f t="shared" si="12"/>
        <v>0</v>
      </c>
      <c r="BJ217" s="39">
        <f t="shared" si="12"/>
        <v>1238.5894382666452</v>
      </c>
      <c r="BK217" s="39">
        <f t="shared" si="12"/>
        <v>38736.962399014395</v>
      </c>
    </row>
    <row r="218" spans="1:63" ht="13.5" thickBot="1">
      <c r="A218" s="37"/>
      <c r="B218" s="62" t="s">
        <v>223</v>
      </c>
      <c r="C218" s="39">
        <f t="shared" ref="C218:BK218" si="13">C217+C193</f>
        <v>0</v>
      </c>
      <c r="D218" s="39">
        <f t="shared" si="13"/>
        <v>0</v>
      </c>
      <c r="E218" s="39">
        <f t="shared" si="13"/>
        <v>0</v>
      </c>
      <c r="F218" s="39">
        <f t="shared" si="13"/>
        <v>0</v>
      </c>
      <c r="G218" s="39">
        <f t="shared" si="13"/>
        <v>0</v>
      </c>
      <c r="H218" s="39">
        <f t="shared" si="13"/>
        <v>1172.2445798614835</v>
      </c>
      <c r="I218" s="39">
        <f t="shared" si="13"/>
        <v>1547.8171820402902</v>
      </c>
      <c r="J218" s="39">
        <f t="shared" si="13"/>
        <v>27.623227767354837</v>
      </c>
      <c r="K218" s="39">
        <f t="shared" si="13"/>
        <v>0</v>
      </c>
      <c r="L218" s="39">
        <f t="shared" si="13"/>
        <v>616.07248729006437</v>
      </c>
      <c r="M218" s="39">
        <f t="shared" si="13"/>
        <v>0</v>
      </c>
      <c r="N218" s="39">
        <f t="shared" si="13"/>
        <v>0</v>
      </c>
      <c r="O218" s="39">
        <f t="shared" si="13"/>
        <v>0</v>
      </c>
      <c r="P218" s="39">
        <f t="shared" si="13"/>
        <v>0</v>
      </c>
      <c r="Q218" s="39">
        <f t="shared" si="13"/>
        <v>0</v>
      </c>
      <c r="R218" s="39">
        <f t="shared" si="13"/>
        <v>505.05682015309679</v>
      </c>
      <c r="S218" s="39">
        <f t="shared" si="13"/>
        <v>230.4359128027742</v>
      </c>
      <c r="T218" s="39">
        <f t="shared" si="13"/>
        <v>2.147076129032258</v>
      </c>
      <c r="U218" s="39">
        <f t="shared" si="13"/>
        <v>0</v>
      </c>
      <c r="V218" s="39">
        <f t="shared" si="13"/>
        <v>87.953227854387094</v>
      </c>
      <c r="W218" s="39">
        <f t="shared" si="13"/>
        <v>0</v>
      </c>
      <c r="X218" s="39">
        <f t="shared" si="13"/>
        <v>6.150254548387097E-3</v>
      </c>
      <c r="Y218" s="39">
        <f t="shared" si="13"/>
        <v>0</v>
      </c>
      <c r="Z218" s="39">
        <f t="shared" si="13"/>
        <v>0</v>
      </c>
      <c r="AA218" s="39">
        <f t="shared" si="13"/>
        <v>0</v>
      </c>
      <c r="AB218" s="39">
        <f t="shared" si="13"/>
        <v>120.10841544032257</v>
      </c>
      <c r="AC218" s="39">
        <f t="shared" si="13"/>
        <v>3.3284553797741934</v>
      </c>
      <c r="AD218" s="39">
        <f t="shared" si="13"/>
        <v>0</v>
      </c>
      <c r="AE218" s="39">
        <f t="shared" si="13"/>
        <v>0</v>
      </c>
      <c r="AF218" s="39">
        <f t="shared" si="13"/>
        <v>27.596563732903228</v>
      </c>
      <c r="AG218" s="39">
        <f t="shared" si="13"/>
        <v>0</v>
      </c>
      <c r="AH218" s="39">
        <f t="shared" si="13"/>
        <v>0</v>
      </c>
      <c r="AI218" s="39">
        <f t="shared" si="13"/>
        <v>0</v>
      </c>
      <c r="AJ218" s="39">
        <f t="shared" si="13"/>
        <v>0</v>
      </c>
      <c r="AK218" s="39">
        <f t="shared" si="13"/>
        <v>0</v>
      </c>
      <c r="AL218" s="39">
        <f t="shared" si="13"/>
        <v>57.360248317645166</v>
      </c>
      <c r="AM218" s="39">
        <f t="shared" si="13"/>
        <v>0.27740725922580645</v>
      </c>
      <c r="AN218" s="39">
        <f t="shared" si="13"/>
        <v>0</v>
      </c>
      <c r="AO218" s="39">
        <f t="shared" si="13"/>
        <v>0</v>
      </c>
      <c r="AP218" s="39">
        <f t="shared" si="13"/>
        <v>2.5264698539032264</v>
      </c>
      <c r="AQ218" s="39">
        <f t="shared" si="13"/>
        <v>0</v>
      </c>
      <c r="AR218" s="39">
        <f t="shared" si="13"/>
        <v>9.969273812903226E-2</v>
      </c>
      <c r="AS218" s="39">
        <f t="shared" si="13"/>
        <v>0.2691693854516129</v>
      </c>
      <c r="AT218" s="39">
        <f t="shared" si="13"/>
        <v>0</v>
      </c>
      <c r="AU218" s="39">
        <f t="shared" si="13"/>
        <v>0</v>
      </c>
      <c r="AV218" s="39">
        <f t="shared" si="13"/>
        <v>16451.028811117139</v>
      </c>
      <c r="AW218" s="39">
        <f t="shared" si="13"/>
        <v>1584.2784760156774</v>
      </c>
      <c r="AX218" s="39">
        <f t="shared" si="13"/>
        <v>8.9155111356451631</v>
      </c>
      <c r="AY218" s="39">
        <f t="shared" si="13"/>
        <v>0.166782966</v>
      </c>
      <c r="AZ218" s="39">
        <f t="shared" si="13"/>
        <v>3045.3937215538381</v>
      </c>
      <c r="BA218" s="39">
        <f t="shared" si="13"/>
        <v>0</v>
      </c>
      <c r="BB218" s="39">
        <f t="shared" si="13"/>
        <v>0</v>
      </c>
      <c r="BC218" s="39">
        <f t="shared" si="13"/>
        <v>0</v>
      </c>
      <c r="BD218" s="39">
        <f t="shared" si="13"/>
        <v>0</v>
      </c>
      <c r="BE218" s="39">
        <f t="shared" si="13"/>
        <v>0</v>
      </c>
      <c r="BF218" s="39">
        <f t="shared" si="13"/>
        <v>15520.711450280894</v>
      </c>
      <c r="BG218" s="39">
        <f t="shared" si="13"/>
        <v>703.42150335035478</v>
      </c>
      <c r="BH218" s="39">
        <f t="shared" si="13"/>
        <v>55.64288671083871</v>
      </c>
      <c r="BI218" s="39">
        <f t="shared" si="13"/>
        <v>0</v>
      </c>
      <c r="BJ218" s="39">
        <f t="shared" si="13"/>
        <v>1342.7600419780968</v>
      </c>
      <c r="BK218" s="44">
        <f t="shared" si="13"/>
        <v>43113.242271368865</v>
      </c>
    </row>
    <row r="219" spans="1:63">
      <c r="A219" s="57"/>
      <c r="B219" s="58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3"/>
    </row>
    <row r="220" spans="1:63">
      <c r="A220" s="26" t="s">
        <v>224</v>
      </c>
      <c r="B220" s="59" t="s">
        <v>225</v>
      </c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1"/>
    </row>
    <row r="221" spans="1:63">
      <c r="A221" s="26" t="s">
        <v>13</v>
      </c>
      <c r="B221" s="52" t="s">
        <v>226</v>
      </c>
      <c r="C221" s="53">
        <v>0</v>
      </c>
      <c r="D221" s="53">
        <v>0</v>
      </c>
      <c r="E221" s="53">
        <v>0</v>
      </c>
      <c r="F221" s="53">
        <v>0</v>
      </c>
      <c r="G221" s="53">
        <v>0</v>
      </c>
      <c r="H221" s="53">
        <v>97.843779263483867</v>
      </c>
      <c r="I221" s="53">
        <v>58.342071573258067</v>
      </c>
      <c r="J221" s="53">
        <v>0</v>
      </c>
      <c r="K221" s="53">
        <v>0</v>
      </c>
      <c r="L221" s="53">
        <v>20.899388168354836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63.519100330548383</v>
      </c>
      <c r="S221" s="53">
        <v>29.354910270612894</v>
      </c>
      <c r="T221" s="53">
        <v>2.4619512960645165</v>
      </c>
      <c r="U221" s="53">
        <v>0</v>
      </c>
      <c r="V221" s="53">
        <v>22.663021165064521</v>
      </c>
      <c r="W221" s="53">
        <v>0</v>
      </c>
      <c r="X221" s="53">
        <v>0</v>
      </c>
      <c r="Y221" s="53">
        <v>0</v>
      </c>
      <c r="Z221" s="53">
        <v>0</v>
      </c>
      <c r="AA221" s="53">
        <v>0</v>
      </c>
      <c r="AB221" s="53">
        <v>5.8890640295161294</v>
      </c>
      <c r="AC221" s="53">
        <v>0.42767724970967735</v>
      </c>
      <c r="AD221" s="53">
        <v>0</v>
      </c>
      <c r="AE221" s="53">
        <v>0</v>
      </c>
      <c r="AF221" s="53">
        <v>2.3009692368387098</v>
      </c>
      <c r="AG221" s="53">
        <v>0</v>
      </c>
      <c r="AH221" s="53">
        <v>0</v>
      </c>
      <c r="AI221" s="53">
        <v>0</v>
      </c>
      <c r="AJ221" s="53">
        <v>0</v>
      </c>
      <c r="AK221" s="53">
        <v>0</v>
      </c>
      <c r="AL221" s="53">
        <v>2.1074182449677417</v>
      </c>
      <c r="AM221" s="53">
        <v>0</v>
      </c>
      <c r="AN221" s="53">
        <v>0</v>
      </c>
      <c r="AO221" s="53">
        <v>0</v>
      </c>
      <c r="AP221" s="53">
        <v>8.0542246903225853E-2</v>
      </c>
      <c r="AQ221" s="53">
        <v>0</v>
      </c>
      <c r="AR221" s="53">
        <v>0</v>
      </c>
      <c r="AS221" s="53">
        <v>9.414322677419356E-3</v>
      </c>
      <c r="AT221" s="53">
        <v>0</v>
      </c>
      <c r="AU221" s="53">
        <v>0</v>
      </c>
      <c r="AV221" s="53">
        <v>2543.4332769310327</v>
      </c>
      <c r="AW221" s="53">
        <v>408.98508393345151</v>
      </c>
      <c r="AX221" s="53">
        <v>0.37844747106451604</v>
      </c>
      <c r="AY221" s="53">
        <v>0</v>
      </c>
      <c r="AZ221" s="53">
        <v>503.22772008200008</v>
      </c>
      <c r="BA221" s="53">
        <v>0</v>
      </c>
      <c r="BB221" s="53">
        <v>0</v>
      </c>
      <c r="BC221" s="53">
        <v>0</v>
      </c>
      <c r="BD221" s="53">
        <v>0</v>
      </c>
      <c r="BE221" s="53">
        <v>0</v>
      </c>
      <c r="BF221" s="53">
        <v>2268.4075416785458</v>
      </c>
      <c r="BG221" s="53">
        <v>175.67176893780646</v>
      </c>
      <c r="BH221" s="53">
        <v>29.299460870709677</v>
      </c>
      <c r="BI221" s="53">
        <v>0</v>
      </c>
      <c r="BJ221" s="53">
        <v>302.56349849796771</v>
      </c>
      <c r="BK221" s="36">
        <f>SUM(C221:BJ221)</f>
        <v>6537.8661058005782</v>
      </c>
    </row>
    <row r="222" spans="1:63" ht="13.5" thickBot="1">
      <c r="A222" s="34"/>
      <c r="B222" s="63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6"/>
    </row>
    <row r="223" spans="1:63" ht="13.5" thickBot="1">
      <c r="A223" s="37"/>
      <c r="B223" s="62" t="s">
        <v>227</v>
      </c>
      <c r="C223" s="39">
        <f>SUM(C221:C222)</f>
        <v>0</v>
      </c>
      <c r="D223" s="39">
        <f t="shared" ref="D223:BK223" si="14">SUM(D221:D222)</f>
        <v>0</v>
      </c>
      <c r="E223" s="39">
        <f t="shared" si="14"/>
        <v>0</v>
      </c>
      <c r="F223" s="39">
        <f t="shared" si="14"/>
        <v>0</v>
      </c>
      <c r="G223" s="39">
        <f t="shared" si="14"/>
        <v>0</v>
      </c>
      <c r="H223" s="39">
        <f t="shared" si="14"/>
        <v>97.843779263483867</v>
      </c>
      <c r="I223" s="39">
        <f t="shared" si="14"/>
        <v>58.342071573258067</v>
      </c>
      <c r="J223" s="39">
        <f t="shared" si="14"/>
        <v>0</v>
      </c>
      <c r="K223" s="39">
        <f t="shared" si="14"/>
        <v>0</v>
      </c>
      <c r="L223" s="39">
        <f t="shared" si="14"/>
        <v>20.899388168354836</v>
      </c>
      <c r="M223" s="39">
        <f t="shared" si="14"/>
        <v>0</v>
      </c>
      <c r="N223" s="39">
        <f t="shared" si="14"/>
        <v>0</v>
      </c>
      <c r="O223" s="39">
        <f t="shared" si="14"/>
        <v>0</v>
      </c>
      <c r="P223" s="39">
        <f t="shared" si="14"/>
        <v>0</v>
      </c>
      <c r="Q223" s="39">
        <f t="shared" si="14"/>
        <v>0</v>
      </c>
      <c r="R223" s="39">
        <f t="shared" si="14"/>
        <v>63.519100330548383</v>
      </c>
      <c r="S223" s="39">
        <f t="shared" si="14"/>
        <v>29.354910270612894</v>
      </c>
      <c r="T223" s="39">
        <f t="shared" si="14"/>
        <v>2.4619512960645165</v>
      </c>
      <c r="U223" s="39">
        <f t="shared" si="14"/>
        <v>0</v>
      </c>
      <c r="V223" s="39">
        <f t="shared" si="14"/>
        <v>22.663021165064521</v>
      </c>
      <c r="W223" s="39">
        <f t="shared" si="14"/>
        <v>0</v>
      </c>
      <c r="X223" s="39">
        <f t="shared" si="14"/>
        <v>0</v>
      </c>
      <c r="Y223" s="39">
        <f t="shared" si="14"/>
        <v>0</v>
      </c>
      <c r="Z223" s="39">
        <f t="shared" si="14"/>
        <v>0</v>
      </c>
      <c r="AA223" s="39">
        <f t="shared" si="14"/>
        <v>0</v>
      </c>
      <c r="AB223" s="39">
        <f t="shared" si="14"/>
        <v>5.8890640295161294</v>
      </c>
      <c r="AC223" s="39">
        <f t="shared" si="14"/>
        <v>0.42767724970967735</v>
      </c>
      <c r="AD223" s="39">
        <f t="shared" si="14"/>
        <v>0</v>
      </c>
      <c r="AE223" s="39">
        <f t="shared" si="14"/>
        <v>0</v>
      </c>
      <c r="AF223" s="39">
        <f t="shared" si="14"/>
        <v>2.3009692368387098</v>
      </c>
      <c r="AG223" s="39">
        <f t="shared" si="14"/>
        <v>0</v>
      </c>
      <c r="AH223" s="39">
        <f t="shared" si="14"/>
        <v>0</v>
      </c>
      <c r="AI223" s="39">
        <f t="shared" si="14"/>
        <v>0</v>
      </c>
      <c r="AJ223" s="39">
        <f t="shared" si="14"/>
        <v>0</v>
      </c>
      <c r="AK223" s="39">
        <f t="shared" si="14"/>
        <v>0</v>
      </c>
      <c r="AL223" s="39">
        <f t="shared" si="14"/>
        <v>2.1074182449677417</v>
      </c>
      <c r="AM223" s="39">
        <f t="shared" si="14"/>
        <v>0</v>
      </c>
      <c r="AN223" s="39">
        <f t="shared" si="14"/>
        <v>0</v>
      </c>
      <c r="AO223" s="39">
        <f t="shared" si="14"/>
        <v>0</v>
      </c>
      <c r="AP223" s="39">
        <f t="shared" si="14"/>
        <v>8.0542246903225853E-2</v>
      </c>
      <c r="AQ223" s="39">
        <f t="shared" si="14"/>
        <v>0</v>
      </c>
      <c r="AR223" s="39">
        <f t="shared" si="14"/>
        <v>0</v>
      </c>
      <c r="AS223" s="39">
        <f t="shared" si="14"/>
        <v>9.414322677419356E-3</v>
      </c>
      <c r="AT223" s="39">
        <f t="shared" si="14"/>
        <v>0</v>
      </c>
      <c r="AU223" s="39">
        <f t="shared" si="14"/>
        <v>0</v>
      </c>
      <c r="AV223" s="39">
        <f t="shared" si="14"/>
        <v>2543.4332769310327</v>
      </c>
      <c r="AW223" s="39">
        <f t="shared" si="14"/>
        <v>408.98508393345151</v>
      </c>
      <c r="AX223" s="39">
        <f t="shared" si="14"/>
        <v>0.37844747106451604</v>
      </c>
      <c r="AY223" s="39">
        <f t="shared" si="14"/>
        <v>0</v>
      </c>
      <c r="AZ223" s="39">
        <f t="shared" si="14"/>
        <v>503.22772008200008</v>
      </c>
      <c r="BA223" s="39">
        <f t="shared" si="14"/>
        <v>0</v>
      </c>
      <c r="BB223" s="39">
        <f t="shared" si="14"/>
        <v>0</v>
      </c>
      <c r="BC223" s="39">
        <f t="shared" si="14"/>
        <v>0</v>
      </c>
      <c r="BD223" s="39">
        <f t="shared" si="14"/>
        <v>0</v>
      </c>
      <c r="BE223" s="39">
        <f t="shared" si="14"/>
        <v>0</v>
      </c>
      <c r="BF223" s="39">
        <f t="shared" si="14"/>
        <v>2268.4075416785458</v>
      </c>
      <c r="BG223" s="39">
        <f t="shared" si="14"/>
        <v>175.67176893780646</v>
      </c>
      <c r="BH223" s="39">
        <f t="shared" si="14"/>
        <v>29.299460870709677</v>
      </c>
      <c r="BI223" s="39">
        <f t="shared" si="14"/>
        <v>0</v>
      </c>
      <c r="BJ223" s="39">
        <f t="shared" si="14"/>
        <v>302.56349849796771</v>
      </c>
      <c r="BK223" s="39">
        <f t="shared" si="14"/>
        <v>6537.8661058005782</v>
      </c>
    </row>
    <row r="224" spans="1:63">
      <c r="A224" s="57"/>
      <c r="B224" s="58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3"/>
    </row>
    <row r="225" spans="1:63">
      <c r="A225" s="26" t="s">
        <v>228</v>
      </c>
      <c r="B225" s="59" t="s">
        <v>229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3"/>
    </row>
    <row r="226" spans="1:63">
      <c r="A226" s="26" t="s">
        <v>13</v>
      </c>
      <c r="B226" s="27" t="s">
        <v>230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3"/>
    </row>
    <row r="227" spans="1:63" ht="13.5" thickBot="1">
      <c r="A227" s="34"/>
      <c r="B227" s="31" t="s">
        <v>231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5">
        <v>0</v>
      </c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v>0</v>
      </c>
      <c r="AQ227" s="35">
        <v>0</v>
      </c>
      <c r="AR227" s="35">
        <v>0</v>
      </c>
      <c r="AS227" s="35">
        <v>0</v>
      </c>
      <c r="AT227" s="35">
        <v>0</v>
      </c>
      <c r="AU227" s="35">
        <v>0</v>
      </c>
      <c r="AV227" s="35">
        <v>142.92886032090701</v>
      </c>
      <c r="AW227" s="35">
        <v>17.6498678994061</v>
      </c>
      <c r="AX227" s="35">
        <v>8.7589093573570038E-3</v>
      </c>
      <c r="AY227" s="35">
        <v>0</v>
      </c>
      <c r="AZ227" s="35">
        <v>99.003510646449968</v>
      </c>
      <c r="BA227" s="35">
        <v>0</v>
      </c>
      <c r="BB227" s="35">
        <v>0</v>
      </c>
      <c r="BC227" s="35">
        <v>0</v>
      </c>
      <c r="BD227" s="35">
        <v>0</v>
      </c>
      <c r="BE227" s="35">
        <v>0</v>
      </c>
      <c r="BF227" s="35">
        <v>51.681201818141801</v>
      </c>
      <c r="BG227" s="35">
        <v>4.0445552032501464</v>
      </c>
      <c r="BH227" s="35">
        <v>0</v>
      </c>
      <c r="BI227" s="35">
        <v>0</v>
      </c>
      <c r="BJ227" s="35">
        <v>18.82933658348767</v>
      </c>
      <c r="BK227" s="36">
        <f>SUM(C227:BJ227)</f>
        <v>334.14609138100002</v>
      </c>
    </row>
    <row r="228" spans="1:63" ht="13.5" thickBot="1">
      <c r="A228" s="37"/>
      <c r="B228" s="38" t="s">
        <v>18</v>
      </c>
      <c r="C228" s="39">
        <f>SUM(C227)</f>
        <v>0</v>
      </c>
      <c r="D228" s="39">
        <f t="shared" ref="D228:BK228" si="15">SUM(D227)</f>
        <v>0</v>
      </c>
      <c r="E228" s="39">
        <f t="shared" si="15"/>
        <v>0</v>
      </c>
      <c r="F228" s="39">
        <f t="shared" si="15"/>
        <v>0</v>
      </c>
      <c r="G228" s="39">
        <f t="shared" si="15"/>
        <v>0</v>
      </c>
      <c r="H228" s="39">
        <f t="shared" si="15"/>
        <v>0</v>
      </c>
      <c r="I228" s="39">
        <f t="shared" si="15"/>
        <v>0</v>
      </c>
      <c r="J228" s="39">
        <f t="shared" si="15"/>
        <v>0</v>
      </c>
      <c r="K228" s="39">
        <f t="shared" si="15"/>
        <v>0</v>
      </c>
      <c r="L228" s="39">
        <f t="shared" si="15"/>
        <v>0</v>
      </c>
      <c r="M228" s="39">
        <f t="shared" si="15"/>
        <v>0</v>
      </c>
      <c r="N228" s="39">
        <f t="shared" si="15"/>
        <v>0</v>
      </c>
      <c r="O228" s="39">
        <f t="shared" si="15"/>
        <v>0</v>
      </c>
      <c r="P228" s="39">
        <f t="shared" si="15"/>
        <v>0</v>
      </c>
      <c r="Q228" s="39">
        <f t="shared" si="15"/>
        <v>0</v>
      </c>
      <c r="R228" s="39">
        <f t="shared" si="15"/>
        <v>0</v>
      </c>
      <c r="S228" s="39">
        <f t="shared" si="15"/>
        <v>0</v>
      </c>
      <c r="T228" s="39">
        <f t="shared" si="15"/>
        <v>0</v>
      </c>
      <c r="U228" s="39">
        <f t="shared" si="15"/>
        <v>0</v>
      </c>
      <c r="V228" s="39">
        <f t="shared" si="15"/>
        <v>0</v>
      </c>
      <c r="W228" s="39">
        <f t="shared" si="15"/>
        <v>0</v>
      </c>
      <c r="X228" s="39">
        <f t="shared" si="15"/>
        <v>0</v>
      </c>
      <c r="Y228" s="39">
        <f t="shared" si="15"/>
        <v>0</v>
      </c>
      <c r="Z228" s="39">
        <f t="shared" si="15"/>
        <v>0</v>
      </c>
      <c r="AA228" s="39">
        <f t="shared" si="15"/>
        <v>0</v>
      </c>
      <c r="AB228" s="39">
        <f t="shared" si="15"/>
        <v>0</v>
      </c>
      <c r="AC228" s="39">
        <f t="shared" si="15"/>
        <v>0</v>
      </c>
      <c r="AD228" s="39">
        <f t="shared" si="15"/>
        <v>0</v>
      </c>
      <c r="AE228" s="39">
        <f t="shared" si="15"/>
        <v>0</v>
      </c>
      <c r="AF228" s="39">
        <f t="shared" si="15"/>
        <v>0</v>
      </c>
      <c r="AG228" s="39">
        <f t="shared" si="15"/>
        <v>0</v>
      </c>
      <c r="AH228" s="39">
        <f t="shared" si="15"/>
        <v>0</v>
      </c>
      <c r="AI228" s="39">
        <f t="shared" si="15"/>
        <v>0</v>
      </c>
      <c r="AJ228" s="39">
        <f t="shared" si="15"/>
        <v>0</v>
      </c>
      <c r="AK228" s="39">
        <f t="shared" si="15"/>
        <v>0</v>
      </c>
      <c r="AL228" s="39">
        <f t="shared" si="15"/>
        <v>0</v>
      </c>
      <c r="AM228" s="39">
        <f t="shared" si="15"/>
        <v>0</v>
      </c>
      <c r="AN228" s="39">
        <f t="shared" si="15"/>
        <v>0</v>
      </c>
      <c r="AO228" s="39">
        <f t="shared" si="15"/>
        <v>0</v>
      </c>
      <c r="AP228" s="39">
        <f t="shared" si="15"/>
        <v>0</v>
      </c>
      <c r="AQ228" s="39">
        <f t="shared" si="15"/>
        <v>0</v>
      </c>
      <c r="AR228" s="39">
        <f t="shared" si="15"/>
        <v>0</v>
      </c>
      <c r="AS228" s="39">
        <f t="shared" si="15"/>
        <v>0</v>
      </c>
      <c r="AT228" s="39">
        <f t="shared" si="15"/>
        <v>0</v>
      </c>
      <c r="AU228" s="39">
        <f t="shared" si="15"/>
        <v>0</v>
      </c>
      <c r="AV228" s="39">
        <f t="shared" si="15"/>
        <v>142.92886032090701</v>
      </c>
      <c r="AW228" s="39">
        <f t="shared" si="15"/>
        <v>17.6498678994061</v>
      </c>
      <c r="AX228" s="39">
        <f t="shared" si="15"/>
        <v>8.7589093573570038E-3</v>
      </c>
      <c r="AY228" s="39">
        <f t="shared" si="15"/>
        <v>0</v>
      </c>
      <c r="AZ228" s="39">
        <f t="shared" si="15"/>
        <v>99.003510646449968</v>
      </c>
      <c r="BA228" s="39">
        <f t="shared" si="15"/>
        <v>0</v>
      </c>
      <c r="BB228" s="39">
        <f t="shared" si="15"/>
        <v>0</v>
      </c>
      <c r="BC228" s="39">
        <f t="shared" si="15"/>
        <v>0</v>
      </c>
      <c r="BD228" s="39">
        <f t="shared" si="15"/>
        <v>0</v>
      </c>
      <c r="BE228" s="39">
        <f t="shared" si="15"/>
        <v>0</v>
      </c>
      <c r="BF228" s="39">
        <f t="shared" si="15"/>
        <v>51.681201818141801</v>
      </c>
      <c r="BG228" s="39">
        <f t="shared" si="15"/>
        <v>4.0445552032501464</v>
      </c>
      <c r="BH228" s="39">
        <f t="shared" si="15"/>
        <v>0</v>
      </c>
      <c r="BI228" s="39">
        <f t="shared" si="15"/>
        <v>0</v>
      </c>
      <c r="BJ228" s="39">
        <f t="shared" si="15"/>
        <v>18.82933658348767</v>
      </c>
      <c r="BK228" s="44">
        <f t="shared" si="15"/>
        <v>334.14609138100002</v>
      </c>
    </row>
    <row r="229" spans="1:63">
      <c r="A229" s="57"/>
      <c r="B229" s="64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65"/>
    </row>
    <row r="230" spans="1:63">
      <c r="A230" s="26" t="s">
        <v>19</v>
      </c>
      <c r="B230" s="27" t="s">
        <v>232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3"/>
    </row>
    <row r="231" spans="1:63">
      <c r="A231" s="66"/>
      <c r="B231" s="31" t="s">
        <v>233</v>
      </c>
      <c r="C231" s="35">
        <v>0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5">
        <v>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v>0</v>
      </c>
      <c r="AQ231" s="35">
        <v>0</v>
      </c>
      <c r="AR231" s="35">
        <v>0</v>
      </c>
      <c r="AS231" s="35">
        <v>0</v>
      </c>
      <c r="AT231" s="35">
        <v>0</v>
      </c>
      <c r="AU231" s="35">
        <v>0</v>
      </c>
      <c r="AV231" s="35">
        <v>2.2376331748605698</v>
      </c>
      <c r="AW231" s="35">
        <v>9258.1243533837278</v>
      </c>
      <c r="AX231" s="35">
        <v>0</v>
      </c>
      <c r="AY231" s="35">
        <v>0</v>
      </c>
      <c r="AZ231" s="35">
        <v>1.2254350871813635</v>
      </c>
      <c r="BA231" s="35">
        <v>0</v>
      </c>
      <c r="BB231" s="35">
        <v>0</v>
      </c>
      <c r="BC231" s="35">
        <v>0</v>
      </c>
      <c r="BD231" s="35">
        <v>0</v>
      </c>
      <c r="BE231" s="35">
        <v>0</v>
      </c>
      <c r="BF231" s="35">
        <v>1.5860631271233063</v>
      </c>
      <c r="BG231" s="35">
        <v>10.193699888806817</v>
      </c>
      <c r="BH231" s="35">
        <v>0</v>
      </c>
      <c r="BI231" s="35">
        <v>0</v>
      </c>
      <c r="BJ231" s="35">
        <v>1.177321230302169</v>
      </c>
      <c r="BK231" s="36">
        <f>SUM(C231:BJ231)</f>
        <v>9274.5445058919995</v>
      </c>
    </row>
    <row r="232" spans="1:63">
      <c r="A232" s="66"/>
      <c r="B232" s="31" t="s">
        <v>234</v>
      </c>
      <c r="C232" s="35">
        <v>0</v>
      </c>
      <c r="D232" s="35">
        <v>0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5">
        <v>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v>0</v>
      </c>
      <c r="AQ232" s="35">
        <v>0</v>
      </c>
      <c r="AR232" s="35">
        <v>0</v>
      </c>
      <c r="AS232" s="35">
        <v>0</v>
      </c>
      <c r="AT232" s="35">
        <v>0</v>
      </c>
      <c r="AU232" s="35">
        <v>0</v>
      </c>
      <c r="AV232" s="35">
        <v>1.46708676878306</v>
      </c>
      <c r="AW232" s="35">
        <v>3092.5887743369126</v>
      </c>
      <c r="AX232" s="35">
        <v>0</v>
      </c>
      <c r="AY232" s="35">
        <v>0</v>
      </c>
      <c r="AZ232" s="35">
        <v>1.0484033199041756</v>
      </c>
      <c r="BA232" s="35">
        <v>0</v>
      </c>
      <c r="BB232" s="35">
        <v>0</v>
      </c>
      <c r="BC232" s="35">
        <v>0</v>
      </c>
      <c r="BD232" s="35">
        <v>0</v>
      </c>
      <c r="BE232" s="35">
        <v>0</v>
      </c>
      <c r="BF232" s="35">
        <v>0.99074635176392878</v>
      </c>
      <c r="BG232" s="35">
        <v>0.14898441379908706</v>
      </c>
      <c r="BH232" s="35">
        <v>0</v>
      </c>
      <c r="BI232" s="35">
        <v>0</v>
      </c>
      <c r="BJ232" s="35">
        <v>0.23576783483705527</v>
      </c>
      <c r="BK232" s="36">
        <f>SUM(C232:BJ232)</f>
        <v>3096.479763026</v>
      </c>
    </row>
    <row r="233" spans="1:63" ht="13.5" thickBot="1">
      <c r="A233" s="66"/>
      <c r="B233" s="31" t="s">
        <v>235</v>
      </c>
      <c r="C233" s="35">
        <v>0</v>
      </c>
      <c r="D233" s="35">
        <v>0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5">
        <v>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v>0</v>
      </c>
      <c r="AQ233" s="35">
        <v>0</v>
      </c>
      <c r="AR233" s="35">
        <v>0</v>
      </c>
      <c r="AS233" s="35">
        <v>0</v>
      </c>
      <c r="AT233" s="35">
        <v>0</v>
      </c>
      <c r="AU233" s="35">
        <v>0</v>
      </c>
      <c r="AV233" s="35">
        <v>6.7182968097794671</v>
      </c>
      <c r="AW233" s="35">
        <v>26.561221247230868</v>
      </c>
      <c r="AX233" s="35">
        <v>0</v>
      </c>
      <c r="AY233" s="35">
        <v>0</v>
      </c>
      <c r="AZ233" s="35">
        <v>7.2153879869938446</v>
      </c>
      <c r="BA233" s="35">
        <v>0</v>
      </c>
      <c r="BB233" s="35">
        <v>0</v>
      </c>
      <c r="BC233" s="35">
        <v>0</v>
      </c>
      <c r="BD233" s="35">
        <v>0</v>
      </c>
      <c r="BE233" s="35">
        <v>0</v>
      </c>
      <c r="BF233" s="35">
        <v>5.3104118764310799</v>
      </c>
      <c r="BG233" s="35">
        <v>5.4437147194804929</v>
      </c>
      <c r="BH233" s="35">
        <v>0</v>
      </c>
      <c r="BI233" s="35">
        <v>0</v>
      </c>
      <c r="BJ233" s="35">
        <v>1.2584097560842387</v>
      </c>
      <c r="BK233" s="36">
        <f>SUM(C233:BJ233)</f>
        <v>52.507442395999995</v>
      </c>
    </row>
    <row r="234" spans="1:63" ht="13.5" thickBot="1">
      <c r="A234" s="47"/>
      <c r="B234" s="67" t="s">
        <v>22</v>
      </c>
      <c r="C234" s="68">
        <f t="shared" ref="C234:BK234" si="16">SUM(C231:C233)</f>
        <v>0</v>
      </c>
      <c r="D234" s="39">
        <f t="shared" si="16"/>
        <v>0</v>
      </c>
      <c r="E234" s="39">
        <f t="shared" si="16"/>
        <v>0</v>
      </c>
      <c r="F234" s="39">
        <f t="shared" si="16"/>
        <v>0</v>
      </c>
      <c r="G234" s="39">
        <f t="shared" si="16"/>
        <v>0</v>
      </c>
      <c r="H234" s="39">
        <f t="shared" si="16"/>
        <v>0</v>
      </c>
      <c r="I234" s="39">
        <f t="shared" si="16"/>
        <v>0</v>
      </c>
      <c r="J234" s="39">
        <f t="shared" si="16"/>
        <v>0</v>
      </c>
      <c r="K234" s="39">
        <f t="shared" si="16"/>
        <v>0</v>
      </c>
      <c r="L234" s="39">
        <f t="shared" si="16"/>
        <v>0</v>
      </c>
      <c r="M234" s="39">
        <f t="shared" si="16"/>
        <v>0</v>
      </c>
      <c r="N234" s="39">
        <f t="shared" si="16"/>
        <v>0</v>
      </c>
      <c r="O234" s="39">
        <f t="shared" si="16"/>
        <v>0</v>
      </c>
      <c r="P234" s="39">
        <f t="shared" si="16"/>
        <v>0</v>
      </c>
      <c r="Q234" s="39">
        <f t="shared" si="16"/>
        <v>0</v>
      </c>
      <c r="R234" s="39">
        <f t="shared" si="16"/>
        <v>0</v>
      </c>
      <c r="S234" s="39">
        <f t="shared" si="16"/>
        <v>0</v>
      </c>
      <c r="T234" s="39">
        <f t="shared" si="16"/>
        <v>0</v>
      </c>
      <c r="U234" s="39">
        <f t="shared" si="16"/>
        <v>0</v>
      </c>
      <c r="V234" s="39">
        <f t="shared" si="16"/>
        <v>0</v>
      </c>
      <c r="W234" s="39">
        <f t="shared" si="16"/>
        <v>0</v>
      </c>
      <c r="X234" s="39">
        <f t="shared" si="16"/>
        <v>0</v>
      </c>
      <c r="Y234" s="39">
        <f t="shared" si="16"/>
        <v>0</v>
      </c>
      <c r="Z234" s="39">
        <f t="shared" si="16"/>
        <v>0</v>
      </c>
      <c r="AA234" s="39">
        <f t="shared" si="16"/>
        <v>0</v>
      </c>
      <c r="AB234" s="39">
        <f t="shared" si="16"/>
        <v>0</v>
      </c>
      <c r="AC234" s="39">
        <f t="shared" si="16"/>
        <v>0</v>
      </c>
      <c r="AD234" s="39">
        <f t="shared" si="16"/>
        <v>0</v>
      </c>
      <c r="AE234" s="39">
        <f t="shared" si="16"/>
        <v>0</v>
      </c>
      <c r="AF234" s="39">
        <f t="shared" si="16"/>
        <v>0</v>
      </c>
      <c r="AG234" s="39">
        <f t="shared" si="16"/>
        <v>0</v>
      </c>
      <c r="AH234" s="39">
        <f t="shared" si="16"/>
        <v>0</v>
      </c>
      <c r="AI234" s="39">
        <f t="shared" si="16"/>
        <v>0</v>
      </c>
      <c r="AJ234" s="39">
        <f t="shared" si="16"/>
        <v>0</v>
      </c>
      <c r="AK234" s="39">
        <f t="shared" si="16"/>
        <v>0</v>
      </c>
      <c r="AL234" s="39">
        <f t="shared" si="16"/>
        <v>0</v>
      </c>
      <c r="AM234" s="39">
        <f t="shared" si="16"/>
        <v>0</v>
      </c>
      <c r="AN234" s="39">
        <f t="shared" si="16"/>
        <v>0</v>
      </c>
      <c r="AO234" s="39">
        <f t="shared" si="16"/>
        <v>0</v>
      </c>
      <c r="AP234" s="39">
        <f t="shared" si="16"/>
        <v>0</v>
      </c>
      <c r="AQ234" s="39">
        <f t="shared" si="16"/>
        <v>0</v>
      </c>
      <c r="AR234" s="39">
        <f t="shared" si="16"/>
        <v>0</v>
      </c>
      <c r="AS234" s="39">
        <f t="shared" si="16"/>
        <v>0</v>
      </c>
      <c r="AT234" s="39">
        <f t="shared" si="16"/>
        <v>0</v>
      </c>
      <c r="AU234" s="39">
        <f t="shared" si="16"/>
        <v>0</v>
      </c>
      <c r="AV234" s="39">
        <f t="shared" si="16"/>
        <v>10.423016753423097</v>
      </c>
      <c r="AW234" s="39">
        <f t="shared" si="16"/>
        <v>12377.274348967872</v>
      </c>
      <c r="AX234" s="39">
        <f t="shared" si="16"/>
        <v>0</v>
      </c>
      <c r="AY234" s="39">
        <f t="shared" si="16"/>
        <v>0</v>
      </c>
      <c r="AZ234" s="39">
        <f t="shared" si="16"/>
        <v>9.4892263940793846</v>
      </c>
      <c r="BA234" s="39">
        <f t="shared" si="16"/>
        <v>0</v>
      </c>
      <c r="BB234" s="39">
        <f t="shared" si="16"/>
        <v>0</v>
      </c>
      <c r="BC234" s="39">
        <f t="shared" si="16"/>
        <v>0</v>
      </c>
      <c r="BD234" s="39">
        <f t="shared" si="16"/>
        <v>0</v>
      </c>
      <c r="BE234" s="39">
        <f t="shared" si="16"/>
        <v>0</v>
      </c>
      <c r="BF234" s="39">
        <f t="shared" si="16"/>
        <v>7.8872213553183155</v>
      </c>
      <c r="BG234" s="39">
        <f t="shared" si="16"/>
        <v>15.786399022086398</v>
      </c>
      <c r="BH234" s="39">
        <f t="shared" si="16"/>
        <v>0</v>
      </c>
      <c r="BI234" s="39">
        <f t="shared" si="16"/>
        <v>0</v>
      </c>
      <c r="BJ234" s="39">
        <f t="shared" si="16"/>
        <v>2.6714988212234632</v>
      </c>
      <c r="BK234" s="69">
        <f t="shared" si="16"/>
        <v>12423.531711313999</v>
      </c>
    </row>
    <row r="235" spans="1:63" ht="13.5" thickBot="1">
      <c r="A235" s="37"/>
      <c r="B235" s="62" t="s">
        <v>223</v>
      </c>
      <c r="C235" s="39">
        <f t="shared" ref="C235:BK235" si="17">C234+C228</f>
        <v>0</v>
      </c>
      <c r="D235" s="39">
        <f t="shared" si="17"/>
        <v>0</v>
      </c>
      <c r="E235" s="39">
        <f t="shared" si="17"/>
        <v>0</v>
      </c>
      <c r="F235" s="39">
        <f t="shared" si="17"/>
        <v>0</v>
      </c>
      <c r="G235" s="39">
        <f t="shared" si="17"/>
        <v>0</v>
      </c>
      <c r="H235" s="39">
        <f t="shared" si="17"/>
        <v>0</v>
      </c>
      <c r="I235" s="39">
        <f t="shared" si="17"/>
        <v>0</v>
      </c>
      <c r="J235" s="39">
        <f t="shared" si="17"/>
        <v>0</v>
      </c>
      <c r="K235" s="39">
        <f t="shared" si="17"/>
        <v>0</v>
      </c>
      <c r="L235" s="39">
        <f t="shared" si="17"/>
        <v>0</v>
      </c>
      <c r="M235" s="39">
        <f t="shared" si="17"/>
        <v>0</v>
      </c>
      <c r="N235" s="39">
        <f t="shared" si="17"/>
        <v>0</v>
      </c>
      <c r="O235" s="39">
        <f t="shared" si="17"/>
        <v>0</v>
      </c>
      <c r="P235" s="39">
        <f t="shared" si="17"/>
        <v>0</v>
      </c>
      <c r="Q235" s="39">
        <f t="shared" si="17"/>
        <v>0</v>
      </c>
      <c r="R235" s="39">
        <f t="shared" si="17"/>
        <v>0</v>
      </c>
      <c r="S235" s="39">
        <f t="shared" si="17"/>
        <v>0</v>
      </c>
      <c r="T235" s="39">
        <f t="shared" si="17"/>
        <v>0</v>
      </c>
      <c r="U235" s="39">
        <f t="shared" si="17"/>
        <v>0</v>
      </c>
      <c r="V235" s="39">
        <f t="shared" si="17"/>
        <v>0</v>
      </c>
      <c r="W235" s="39">
        <f t="shared" si="17"/>
        <v>0</v>
      </c>
      <c r="X235" s="39">
        <f t="shared" si="17"/>
        <v>0</v>
      </c>
      <c r="Y235" s="39">
        <f t="shared" si="17"/>
        <v>0</v>
      </c>
      <c r="Z235" s="39">
        <f t="shared" si="17"/>
        <v>0</v>
      </c>
      <c r="AA235" s="39">
        <f t="shared" si="17"/>
        <v>0</v>
      </c>
      <c r="AB235" s="39">
        <f t="shared" si="17"/>
        <v>0</v>
      </c>
      <c r="AC235" s="39">
        <f t="shared" si="17"/>
        <v>0</v>
      </c>
      <c r="AD235" s="39">
        <f t="shared" si="17"/>
        <v>0</v>
      </c>
      <c r="AE235" s="39">
        <f t="shared" si="17"/>
        <v>0</v>
      </c>
      <c r="AF235" s="39">
        <f t="shared" si="17"/>
        <v>0</v>
      </c>
      <c r="AG235" s="39">
        <f t="shared" si="17"/>
        <v>0</v>
      </c>
      <c r="AH235" s="39">
        <f t="shared" si="17"/>
        <v>0</v>
      </c>
      <c r="AI235" s="39">
        <f t="shared" si="17"/>
        <v>0</v>
      </c>
      <c r="AJ235" s="39">
        <f t="shared" si="17"/>
        <v>0</v>
      </c>
      <c r="AK235" s="39">
        <f t="shared" si="17"/>
        <v>0</v>
      </c>
      <c r="AL235" s="39">
        <f t="shared" si="17"/>
        <v>0</v>
      </c>
      <c r="AM235" s="39">
        <f t="shared" si="17"/>
        <v>0</v>
      </c>
      <c r="AN235" s="39">
        <f t="shared" si="17"/>
        <v>0</v>
      </c>
      <c r="AO235" s="39">
        <f t="shared" si="17"/>
        <v>0</v>
      </c>
      <c r="AP235" s="39">
        <f t="shared" si="17"/>
        <v>0</v>
      </c>
      <c r="AQ235" s="39">
        <f t="shared" si="17"/>
        <v>0</v>
      </c>
      <c r="AR235" s="39">
        <f t="shared" si="17"/>
        <v>0</v>
      </c>
      <c r="AS235" s="39">
        <f t="shared" si="17"/>
        <v>0</v>
      </c>
      <c r="AT235" s="39">
        <f t="shared" si="17"/>
        <v>0</v>
      </c>
      <c r="AU235" s="39">
        <f t="shared" si="17"/>
        <v>0</v>
      </c>
      <c r="AV235" s="39">
        <f t="shared" si="17"/>
        <v>153.3518770743301</v>
      </c>
      <c r="AW235" s="39">
        <f t="shared" si="17"/>
        <v>12394.924216867279</v>
      </c>
      <c r="AX235" s="39">
        <f t="shared" si="17"/>
        <v>8.7589093573570038E-3</v>
      </c>
      <c r="AY235" s="39">
        <f t="shared" si="17"/>
        <v>0</v>
      </c>
      <c r="AZ235" s="39">
        <f t="shared" si="17"/>
        <v>108.49273704052935</v>
      </c>
      <c r="BA235" s="39">
        <f t="shared" si="17"/>
        <v>0</v>
      </c>
      <c r="BB235" s="39">
        <f t="shared" si="17"/>
        <v>0</v>
      </c>
      <c r="BC235" s="39">
        <f t="shared" si="17"/>
        <v>0</v>
      </c>
      <c r="BD235" s="39">
        <f t="shared" si="17"/>
        <v>0</v>
      </c>
      <c r="BE235" s="39">
        <f t="shared" si="17"/>
        <v>0</v>
      </c>
      <c r="BF235" s="39">
        <f t="shared" si="17"/>
        <v>59.568423173460118</v>
      </c>
      <c r="BG235" s="39">
        <f t="shared" si="17"/>
        <v>19.830954225336544</v>
      </c>
      <c r="BH235" s="39">
        <f t="shared" si="17"/>
        <v>0</v>
      </c>
      <c r="BI235" s="39">
        <f t="shared" si="17"/>
        <v>0</v>
      </c>
      <c r="BJ235" s="39">
        <f t="shared" si="17"/>
        <v>21.500835404711133</v>
      </c>
      <c r="BK235" s="44">
        <f t="shared" si="17"/>
        <v>12757.677802695</v>
      </c>
    </row>
    <row r="236" spans="1:63">
      <c r="A236" s="57"/>
      <c r="B236" s="7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65"/>
    </row>
    <row r="237" spans="1:63">
      <c r="A237" s="26" t="s">
        <v>236</v>
      </c>
      <c r="B237" s="59" t="s">
        <v>237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3"/>
    </row>
    <row r="238" spans="1:63" ht="13.5" thickBot="1">
      <c r="A238" s="66" t="s">
        <v>13</v>
      </c>
      <c r="B238" s="71" t="s">
        <v>238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5">
        <v>0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v>0</v>
      </c>
      <c r="AQ238" s="35">
        <v>0</v>
      </c>
      <c r="AR238" s="35">
        <v>0</v>
      </c>
      <c r="AS238" s="35">
        <v>0</v>
      </c>
      <c r="AT238" s="35">
        <v>0</v>
      </c>
      <c r="AU238" s="35">
        <v>0</v>
      </c>
      <c r="AV238" s="35">
        <v>0</v>
      </c>
      <c r="AW238" s="35">
        <v>0</v>
      </c>
      <c r="AX238" s="35">
        <v>0</v>
      </c>
      <c r="AY238" s="35">
        <v>0</v>
      </c>
      <c r="AZ238" s="35">
        <v>0</v>
      </c>
      <c r="BA238" s="35">
        <v>0</v>
      </c>
      <c r="BB238" s="35">
        <v>0</v>
      </c>
      <c r="BC238" s="35">
        <v>0</v>
      </c>
      <c r="BD238" s="35">
        <v>0</v>
      </c>
      <c r="BE238" s="35">
        <v>0</v>
      </c>
      <c r="BF238" s="35">
        <v>0</v>
      </c>
      <c r="BG238" s="35">
        <v>0</v>
      </c>
      <c r="BH238" s="35">
        <v>0</v>
      </c>
      <c r="BI238" s="35">
        <v>0</v>
      </c>
      <c r="BJ238" s="35">
        <v>0</v>
      </c>
      <c r="BK238" s="36">
        <v>0</v>
      </c>
    </row>
    <row r="239" spans="1:63" ht="13.5" thickBot="1">
      <c r="A239" s="37"/>
      <c r="B239" s="62" t="s">
        <v>227</v>
      </c>
      <c r="C239" s="39">
        <f>SUM(C238)</f>
        <v>0</v>
      </c>
      <c r="D239" s="39">
        <f t="shared" ref="D239:BK239" si="18">SUM(D238)</f>
        <v>0</v>
      </c>
      <c r="E239" s="39">
        <f t="shared" si="18"/>
        <v>0</v>
      </c>
      <c r="F239" s="39">
        <f t="shared" si="18"/>
        <v>0</v>
      </c>
      <c r="G239" s="39">
        <f t="shared" si="18"/>
        <v>0</v>
      </c>
      <c r="H239" s="39">
        <f t="shared" si="18"/>
        <v>0</v>
      </c>
      <c r="I239" s="39">
        <f t="shared" si="18"/>
        <v>0</v>
      </c>
      <c r="J239" s="39">
        <f t="shared" si="18"/>
        <v>0</v>
      </c>
      <c r="K239" s="39">
        <f t="shared" si="18"/>
        <v>0</v>
      </c>
      <c r="L239" s="39">
        <f t="shared" si="18"/>
        <v>0</v>
      </c>
      <c r="M239" s="39">
        <f t="shared" si="18"/>
        <v>0</v>
      </c>
      <c r="N239" s="39">
        <f t="shared" si="18"/>
        <v>0</v>
      </c>
      <c r="O239" s="39">
        <f t="shared" si="18"/>
        <v>0</v>
      </c>
      <c r="P239" s="39">
        <f t="shared" si="18"/>
        <v>0</v>
      </c>
      <c r="Q239" s="39">
        <f t="shared" si="18"/>
        <v>0</v>
      </c>
      <c r="R239" s="39">
        <f t="shared" si="18"/>
        <v>0</v>
      </c>
      <c r="S239" s="39">
        <f t="shared" si="18"/>
        <v>0</v>
      </c>
      <c r="T239" s="39">
        <f t="shared" si="18"/>
        <v>0</v>
      </c>
      <c r="U239" s="39">
        <f t="shared" si="18"/>
        <v>0</v>
      </c>
      <c r="V239" s="39">
        <f t="shared" si="18"/>
        <v>0</v>
      </c>
      <c r="W239" s="39">
        <f t="shared" si="18"/>
        <v>0</v>
      </c>
      <c r="X239" s="39">
        <f t="shared" si="18"/>
        <v>0</v>
      </c>
      <c r="Y239" s="39">
        <f t="shared" si="18"/>
        <v>0</v>
      </c>
      <c r="Z239" s="39">
        <f t="shared" si="18"/>
        <v>0</v>
      </c>
      <c r="AA239" s="39">
        <f t="shared" si="18"/>
        <v>0</v>
      </c>
      <c r="AB239" s="39">
        <f t="shared" si="18"/>
        <v>0</v>
      </c>
      <c r="AC239" s="39">
        <f t="shared" si="18"/>
        <v>0</v>
      </c>
      <c r="AD239" s="39">
        <f t="shared" si="18"/>
        <v>0</v>
      </c>
      <c r="AE239" s="39">
        <f t="shared" si="18"/>
        <v>0</v>
      </c>
      <c r="AF239" s="39">
        <f t="shared" si="18"/>
        <v>0</v>
      </c>
      <c r="AG239" s="39">
        <f t="shared" si="18"/>
        <v>0</v>
      </c>
      <c r="AH239" s="39">
        <f t="shared" si="18"/>
        <v>0</v>
      </c>
      <c r="AI239" s="39">
        <f t="shared" si="18"/>
        <v>0</v>
      </c>
      <c r="AJ239" s="39">
        <f t="shared" si="18"/>
        <v>0</v>
      </c>
      <c r="AK239" s="39">
        <f t="shared" si="18"/>
        <v>0</v>
      </c>
      <c r="AL239" s="39">
        <f t="shared" si="18"/>
        <v>0</v>
      </c>
      <c r="AM239" s="39">
        <f t="shared" si="18"/>
        <v>0</v>
      </c>
      <c r="AN239" s="39">
        <f t="shared" si="18"/>
        <v>0</v>
      </c>
      <c r="AO239" s="39">
        <f t="shared" si="18"/>
        <v>0</v>
      </c>
      <c r="AP239" s="39">
        <f t="shared" si="18"/>
        <v>0</v>
      </c>
      <c r="AQ239" s="39">
        <f t="shared" si="18"/>
        <v>0</v>
      </c>
      <c r="AR239" s="39">
        <f t="shared" si="18"/>
        <v>0</v>
      </c>
      <c r="AS239" s="39">
        <f t="shared" si="18"/>
        <v>0</v>
      </c>
      <c r="AT239" s="39">
        <f t="shared" si="18"/>
        <v>0</v>
      </c>
      <c r="AU239" s="39">
        <f t="shared" si="18"/>
        <v>0</v>
      </c>
      <c r="AV239" s="39">
        <f t="shared" si="18"/>
        <v>0</v>
      </c>
      <c r="AW239" s="39">
        <f t="shared" si="18"/>
        <v>0</v>
      </c>
      <c r="AX239" s="39">
        <f t="shared" si="18"/>
        <v>0</v>
      </c>
      <c r="AY239" s="39">
        <f t="shared" si="18"/>
        <v>0</v>
      </c>
      <c r="AZ239" s="39">
        <f t="shared" si="18"/>
        <v>0</v>
      </c>
      <c r="BA239" s="39">
        <f t="shared" si="18"/>
        <v>0</v>
      </c>
      <c r="BB239" s="39">
        <f t="shared" si="18"/>
        <v>0</v>
      </c>
      <c r="BC239" s="39">
        <f t="shared" si="18"/>
        <v>0</v>
      </c>
      <c r="BD239" s="39">
        <f t="shared" si="18"/>
        <v>0</v>
      </c>
      <c r="BE239" s="39">
        <f t="shared" si="18"/>
        <v>0</v>
      </c>
      <c r="BF239" s="39">
        <f t="shared" si="18"/>
        <v>0</v>
      </c>
      <c r="BG239" s="39">
        <f t="shared" si="18"/>
        <v>0</v>
      </c>
      <c r="BH239" s="39">
        <f t="shared" si="18"/>
        <v>0</v>
      </c>
      <c r="BI239" s="39">
        <f t="shared" si="18"/>
        <v>0</v>
      </c>
      <c r="BJ239" s="39">
        <f t="shared" si="18"/>
        <v>0</v>
      </c>
      <c r="BK239" s="44">
        <f t="shared" si="18"/>
        <v>0</v>
      </c>
    </row>
    <row r="240" spans="1:63" ht="13.5" thickBot="1">
      <c r="A240" s="72"/>
      <c r="B240" s="73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5"/>
    </row>
    <row r="241" spans="1:63" ht="13.5" thickBot="1">
      <c r="A241" s="37"/>
      <c r="B241" s="76" t="s">
        <v>239</v>
      </c>
      <c r="C241" s="39">
        <f t="shared" ref="C241:BK241" si="19">C239+C235+C223+C218+C182</f>
        <v>0</v>
      </c>
      <c r="D241" s="39">
        <f t="shared" si="19"/>
        <v>2770.0711922786777</v>
      </c>
      <c r="E241" s="39">
        <f t="shared" si="19"/>
        <v>1451.3751494820647</v>
      </c>
      <c r="F241" s="39">
        <f t="shared" si="19"/>
        <v>0</v>
      </c>
      <c r="G241" s="39">
        <f t="shared" si="19"/>
        <v>0</v>
      </c>
      <c r="H241" s="39">
        <f t="shared" si="19"/>
        <v>4566.9947092343555</v>
      </c>
      <c r="I241" s="39">
        <f t="shared" si="19"/>
        <v>42630.542648065115</v>
      </c>
      <c r="J241" s="39">
        <f t="shared" si="19"/>
        <v>4474.0047468304519</v>
      </c>
      <c r="K241" s="39">
        <f t="shared" si="19"/>
        <v>48.577323786999997</v>
      </c>
      <c r="L241" s="39">
        <f t="shared" si="19"/>
        <v>2166.7267345905161</v>
      </c>
      <c r="M241" s="39">
        <f t="shared" si="19"/>
        <v>0</v>
      </c>
      <c r="N241" s="39">
        <f t="shared" si="19"/>
        <v>4.1512731715161282</v>
      </c>
      <c r="O241" s="39">
        <f t="shared" si="19"/>
        <v>0</v>
      </c>
      <c r="P241" s="39">
        <f t="shared" si="19"/>
        <v>0</v>
      </c>
      <c r="Q241" s="39">
        <f t="shared" si="19"/>
        <v>0</v>
      </c>
      <c r="R241" s="39">
        <f t="shared" si="19"/>
        <v>1109.4196303280323</v>
      </c>
      <c r="S241" s="39">
        <f t="shared" si="19"/>
        <v>3213.7810470112577</v>
      </c>
      <c r="T241" s="39">
        <f t="shared" si="19"/>
        <v>1457.8376451004842</v>
      </c>
      <c r="U241" s="39">
        <f t="shared" si="19"/>
        <v>0</v>
      </c>
      <c r="V241" s="39">
        <f t="shared" si="19"/>
        <v>508.07551941677423</v>
      </c>
      <c r="W241" s="39">
        <f t="shared" si="19"/>
        <v>0</v>
      </c>
      <c r="X241" s="39">
        <f t="shared" si="19"/>
        <v>6.150254548387097E-3</v>
      </c>
      <c r="Y241" s="39">
        <f t="shared" si="19"/>
        <v>0</v>
      </c>
      <c r="Z241" s="39">
        <f t="shared" si="19"/>
        <v>0</v>
      </c>
      <c r="AA241" s="39">
        <f t="shared" si="19"/>
        <v>0</v>
      </c>
      <c r="AB241" s="39">
        <f t="shared" si="19"/>
        <v>287.19582329483876</v>
      </c>
      <c r="AC241" s="39">
        <f t="shared" si="19"/>
        <v>27.726828289645162</v>
      </c>
      <c r="AD241" s="39">
        <f t="shared" si="19"/>
        <v>0</v>
      </c>
      <c r="AE241" s="39">
        <f t="shared" si="19"/>
        <v>0</v>
      </c>
      <c r="AF241" s="39">
        <f t="shared" si="19"/>
        <v>54.895619312354839</v>
      </c>
      <c r="AG241" s="39">
        <f t="shared" si="19"/>
        <v>0</v>
      </c>
      <c r="AH241" s="39">
        <f t="shared" si="19"/>
        <v>0</v>
      </c>
      <c r="AI241" s="39">
        <f t="shared" si="19"/>
        <v>0</v>
      </c>
      <c r="AJ241" s="39">
        <f t="shared" si="19"/>
        <v>0</v>
      </c>
      <c r="AK241" s="39">
        <f t="shared" si="19"/>
        <v>0</v>
      </c>
      <c r="AL241" s="39">
        <f t="shared" si="19"/>
        <v>153.33243747090322</v>
      </c>
      <c r="AM241" s="39">
        <f t="shared" si="19"/>
        <v>0.33465201777419351</v>
      </c>
      <c r="AN241" s="39">
        <f t="shared" si="19"/>
        <v>12.695958740677421</v>
      </c>
      <c r="AO241" s="39">
        <f t="shared" si="19"/>
        <v>0</v>
      </c>
      <c r="AP241" s="39">
        <f t="shared" si="19"/>
        <v>3.7273972617096778</v>
      </c>
      <c r="AQ241" s="39">
        <f t="shared" si="19"/>
        <v>0</v>
      </c>
      <c r="AR241" s="39">
        <f t="shared" si="19"/>
        <v>226.96093171719352</v>
      </c>
      <c r="AS241" s="39">
        <f t="shared" si="19"/>
        <v>0.27858370812903227</v>
      </c>
      <c r="AT241" s="39">
        <f t="shared" si="19"/>
        <v>0</v>
      </c>
      <c r="AU241" s="39">
        <f t="shared" si="19"/>
        <v>0</v>
      </c>
      <c r="AV241" s="39">
        <f t="shared" si="19"/>
        <v>29684.999230454901</v>
      </c>
      <c r="AW241" s="39">
        <f t="shared" si="19"/>
        <v>30367.702865224248</v>
      </c>
      <c r="AX241" s="39">
        <f t="shared" si="19"/>
        <v>1754.3032558389059</v>
      </c>
      <c r="AY241" s="39">
        <f t="shared" si="19"/>
        <v>1.463391841</v>
      </c>
      <c r="AZ241" s="39">
        <f t="shared" si="19"/>
        <v>9614.0156355359468</v>
      </c>
      <c r="BA241" s="39">
        <f t="shared" si="19"/>
        <v>0</v>
      </c>
      <c r="BB241" s="39">
        <f t="shared" si="19"/>
        <v>0</v>
      </c>
      <c r="BC241" s="39">
        <f t="shared" si="19"/>
        <v>1.2960111388709676</v>
      </c>
      <c r="BD241" s="39">
        <f t="shared" si="19"/>
        <v>0</v>
      </c>
      <c r="BE241" s="39">
        <f t="shared" si="19"/>
        <v>0</v>
      </c>
      <c r="BF241" s="39">
        <f t="shared" si="19"/>
        <v>27512.913549475954</v>
      </c>
      <c r="BG241" s="39">
        <f t="shared" si="19"/>
        <v>2321.7989020077562</v>
      </c>
      <c r="BH241" s="39">
        <f t="shared" si="19"/>
        <v>770.68141664961286</v>
      </c>
      <c r="BI241" s="39">
        <f t="shared" si="19"/>
        <v>0</v>
      </c>
      <c r="BJ241" s="39">
        <f t="shared" si="19"/>
        <v>2760.5030366277433</v>
      </c>
      <c r="BK241" s="39">
        <f t="shared" si="19"/>
        <v>169958.38929615892</v>
      </c>
    </row>
    <row r="242" spans="1:63">
      <c r="A242" s="57"/>
      <c r="B242" s="7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65"/>
    </row>
    <row r="243" spans="1:63" ht="15.75" thickBot="1">
      <c r="A243" s="66" t="s">
        <v>240</v>
      </c>
      <c r="B243" s="77" t="s">
        <v>241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0</v>
      </c>
      <c r="X243" s="35">
        <v>0</v>
      </c>
      <c r="Y243" s="35">
        <v>0</v>
      </c>
      <c r="Z243" s="35">
        <v>0</v>
      </c>
      <c r="AA243" s="35">
        <v>0</v>
      </c>
      <c r="AB243" s="35">
        <v>0</v>
      </c>
      <c r="AC243" s="35">
        <v>0</v>
      </c>
      <c r="AD243" s="35">
        <v>0</v>
      </c>
      <c r="AE243" s="35">
        <v>0</v>
      </c>
      <c r="AF243" s="35">
        <v>0</v>
      </c>
      <c r="AG243" s="35">
        <v>0</v>
      </c>
      <c r="AH243" s="35">
        <v>0</v>
      </c>
      <c r="AI243" s="35">
        <v>0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v>0</v>
      </c>
      <c r="AQ243" s="35">
        <v>0</v>
      </c>
      <c r="AR243" s="35">
        <v>0</v>
      </c>
      <c r="AS243" s="35">
        <v>0</v>
      </c>
      <c r="AT243" s="35">
        <v>0</v>
      </c>
      <c r="AU243" s="35">
        <v>0</v>
      </c>
      <c r="AV243" s="35">
        <v>0</v>
      </c>
      <c r="AW243" s="35">
        <v>0</v>
      </c>
      <c r="AX243" s="35">
        <v>0</v>
      </c>
      <c r="AY243" s="35">
        <v>0</v>
      </c>
      <c r="AZ243" s="35">
        <v>0</v>
      </c>
      <c r="BA243" s="35">
        <v>0</v>
      </c>
      <c r="BB243" s="35">
        <v>0</v>
      </c>
      <c r="BC243" s="35">
        <v>0</v>
      </c>
      <c r="BD243" s="35">
        <v>0</v>
      </c>
      <c r="BE243" s="35">
        <v>0</v>
      </c>
      <c r="BF243" s="35">
        <v>0</v>
      </c>
      <c r="BG243" s="35">
        <v>0</v>
      </c>
      <c r="BH243" s="35">
        <v>0</v>
      </c>
      <c r="BI243" s="35">
        <v>0</v>
      </c>
      <c r="BJ243" s="35">
        <v>0</v>
      </c>
      <c r="BK243" s="36">
        <v>0</v>
      </c>
    </row>
    <row r="244" spans="1:63" ht="13.5" thickBot="1">
      <c r="A244" s="37"/>
      <c r="B244" s="62" t="s">
        <v>227</v>
      </c>
      <c r="C244" s="39">
        <f>SUM(C243)</f>
        <v>0</v>
      </c>
      <c r="D244" s="39">
        <f t="shared" ref="D244:BK244" si="20">SUM(D243)</f>
        <v>0</v>
      </c>
      <c r="E244" s="39">
        <f t="shared" si="20"/>
        <v>0</v>
      </c>
      <c r="F244" s="39">
        <f t="shared" si="20"/>
        <v>0</v>
      </c>
      <c r="G244" s="39">
        <f t="shared" si="20"/>
        <v>0</v>
      </c>
      <c r="H244" s="39">
        <f t="shared" si="20"/>
        <v>0</v>
      </c>
      <c r="I244" s="39">
        <f t="shared" si="20"/>
        <v>0</v>
      </c>
      <c r="J244" s="39">
        <f t="shared" si="20"/>
        <v>0</v>
      </c>
      <c r="K244" s="39">
        <f t="shared" si="20"/>
        <v>0</v>
      </c>
      <c r="L244" s="39">
        <f t="shared" si="20"/>
        <v>0</v>
      </c>
      <c r="M244" s="39">
        <f t="shared" si="20"/>
        <v>0</v>
      </c>
      <c r="N244" s="39">
        <f t="shared" si="20"/>
        <v>0</v>
      </c>
      <c r="O244" s="39">
        <f t="shared" si="20"/>
        <v>0</v>
      </c>
      <c r="P244" s="39">
        <f t="shared" si="20"/>
        <v>0</v>
      </c>
      <c r="Q244" s="39">
        <f t="shared" si="20"/>
        <v>0</v>
      </c>
      <c r="R244" s="39">
        <f t="shared" si="20"/>
        <v>0</v>
      </c>
      <c r="S244" s="39">
        <f t="shared" si="20"/>
        <v>0</v>
      </c>
      <c r="T244" s="39">
        <f t="shared" si="20"/>
        <v>0</v>
      </c>
      <c r="U244" s="39">
        <f t="shared" si="20"/>
        <v>0</v>
      </c>
      <c r="V244" s="39">
        <f t="shared" si="20"/>
        <v>0</v>
      </c>
      <c r="W244" s="39">
        <f t="shared" si="20"/>
        <v>0</v>
      </c>
      <c r="X244" s="39">
        <f t="shared" si="20"/>
        <v>0</v>
      </c>
      <c r="Y244" s="39">
        <f t="shared" si="20"/>
        <v>0</v>
      </c>
      <c r="Z244" s="39">
        <f t="shared" si="20"/>
        <v>0</v>
      </c>
      <c r="AA244" s="39">
        <f t="shared" si="20"/>
        <v>0</v>
      </c>
      <c r="AB244" s="39">
        <f t="shared" si="20"/>
        <v>0</v>
      </c>
      <c r="AC244" s="39">
        <f t="shared" si="20"/>
        <v>0</v>
      </c>
      <c r="AD244" s="39">
        <f t="shared" si="20"/>
        <v>0</v>
      </c>
      <c r="AE244" s="39">
        <f t="shared" si="20"/>
        <v>0</v>
      </c>
      <c r="AF244" s="39">
        <f t="shared" si="20"/>
        <v>0</v>
      </c>
      <c r="AG244" s="39">
        <f t="shared" si="20"/>
        <v>0</v>
      </c>
      <c r="AH244" s="39">
        <f t="shared" si="20"/>
        <v>0</v>
      </c>
      <c r="AI244" s="39">
        <f t="shared" si="20"/>
        <v>0</v>
      </c>
      <c r="AJ244" s="39">
        <f t="shared" si="20"/>
        <v>0</v>
      </c>
      <c r="AK244" s="39">
        <f t="shared" si="20"/>
        <v>0</v>
      </c>
      <c r="AL244" s="39">
        <f t="shared" si="20"/>
        <v>0</v>
      </c>
      <c r="AM244" s="39">
        <f t="shared" si="20"/>
        <v>0</v>
      </c>
      <c r="AN244" s="39">
        <f t="shared" si="20"/>
        <v>0</v>
      </c>
      <c r="AO244" s="39">
        <f t="shared" si="20"/>
        <v>0</v>
      </c>
      <c r="AP244" s="39">
        <f t="shared" si="20"/>
        <v>0</v>
      </c>
      <c r="AQ244" s="39">
        <f t="shared" si="20"/>
        <v>0</v>
      </c>
      <c r="AR244" s="39">
        <f t="shared" si="20"/>
        <v>0</v>
      </c>
      <c r="AS244" s="39">
        <f t="shared" si="20"/>
        <v>0</v>
      </c>
      <c r="AT244" s="39">
        <f t="shared" si="20"/>
        <v>0</v>
      </c>
      <c r="AU244" s="39">
        <f t="shared" si="20"/>
        <v>0</v>
      </c>
      <c r="AV244" s="39">
        <f t="shared" si="20"/>
        <v>0</v>
      </c>
      <c r="AW244" s="39">
        <f t="shared" si="20"/>
        <v>0</v>
      </c>
      <c r="AX244" s="39">
        <f t="shared" si="20"/>
        <v>0</v>
      </c>
      <c r="AY244" s="39">
        <f t="shared" si="20"/>
        <v>0</v>
      </c>
      <c r="AZ244" s="39">
        <f t="shared" si="20"/>
        <v>0</v>
      </c>
      <c r="BA244" s="39">
        <f t="shared" si="20"/>
        <v>0</v>
      </c>
      <c r="BB244" s="39">
        <f t="shared" si="20"/>
        <v>0</v>
      </c>
      <c r="BC244" s="39">
        <f t="shared" si="20"/>
        <v>0</v>
      </c>
      <c r="BD244" s="39">
        <f t="shared" si="20"/>
        <v>0</v>
      </c>
      <c r="BE244" s="39">
        <f t="shared" si="20"/>
        <v>0</v>
      </c>
      <c r="BF244" s="39">
        <f t="shared" si="20"/>
        <v>0</v>
      </c>
      <c r="BG244" s="39">
        <f t="shared" si="20"/>
        <v>0</v>
      </c>
      <c r="BH244" s="39">
        <f t="shared" si="20"/>
        <v>0</v>
      </c>
      <c r="BI244" s="39">
        <f t="shared" si="20"/>
        <v>0</v>
      </c>
      <c r="BJ244" s="39">
        <f t="shared" si="20"/>
        <v>0</v>
      </c>
      <c r="BK244" s="44">
        <f t="shared" si="20"/>
        <v>0</v>
      </c>
    </row>
    <row r="245" spans="1:63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</row>
    <row r="246" spans="1:63">
      <c r="A246" s="78"/>
      <c r="B246" s="78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</row>
    <row r="247" spans="1:63">
      <c r="A247" s="78"/>
      <c r="B247" s="78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</row>
    <row r="248" spans="1:63">
      <c r="A248" s="78"/>
      <c r="B248" s="81" t="s">
        <v>242</v>
      </c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</row>
    <row r="249" spans="1:63">
      <c r="A249" s="78"/>
      <c r="B249" s="81" t="s">
        <v>243</v>
      </c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</row>
    <row r="250" spans="1:63">
      <c r="A250" s="78"/>
      <c r="B250" s="82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</row>
    <row r="251" spans="1:63">
      <c r="A251" s="78"/>
      <c r="B251" s="81" t="s">
        <v>244</v>
      </c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</row>
    <row r="252" spans="1:63">
      <c r="A252" s="78"/>
      <c r="B252" s="81" t="s">
        <v>245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</row>
    <row r="253" spans="1:63">
      <c r="A253" s="78"/>
      <c r="B253" s="81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</row>
    <row r="254" spans="1:63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81" t="s">
        <v>246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</row>
    <row r="256" spans="1:63">
      <c r="A256" s="78"/>
      <c r="B256" s="81" t="s">
        <v>247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78"/>
      <c r="B257" s="81" t="s">
        <v>248</v>
      </c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</row>
    <row r="258" spans="1:63">
      <c r="A258" s="78"/>
      <c r="B258" s="81" t="s">
        <v>249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</row>
    <row r="259" spans="1:63">
      <c r="A259" s="78"/>
      <c r="B259" s="81" t="s">
        <v>250</v>
      </c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</row>
    <row r="260" spans="1:63">
      <c r="A260" s="78"/>
      <c r="B260" s="81" t="s">
        <v>251</v>
      </c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2018-09-07T08:05:07Z</dcterms:created>
  <dcterms:modified xsi:type="dcterms:W3CDTF">2018-09-07T08:08:20Z</dcterms:modified>
</cp:coreProperties>
</file>