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K244" i="1"/>
  <c r="BJ244"/>
  <c r="BI244"/>
  <c r="BH244"/>
  <c r="BG244"/>
  <c r="BF244"/>
  <c r="BE244"/>
  <c r="BD244"/>
  <c r="BC244"/>
  <c r="BB244"/>
  <c r="BA244"/>
  <c r="AZ244"/>
  <c r="AY244"/>
  <c r="AX244"/>
  <c r="AW244"/>
  <c r="AV244"/>
  <c r="AU244"/>
  <c r="AT244"/>
  <c r="AS244"/>
  <c r="AR244"/>
  <c r="AQ244"/>
  <c r="AP244"/>
  <c r="AO244"/>
  <c r="AN244"/>
  <c r="AM244"/>
  <c r="AL244"/>
  <c r="AK244"/>
  <c r="AJ244"/>
  <c r="AI244"/>
  <c r="AH244"/>
  <c r="AG244"/>
  <c r="AF244"/>
  <c r="AE244"/>
  <c r="AD244"/>
  <c r="AC244"/>
  <c r="AB244"/>
  <c r="AA244"/>
  <c r="Z244"/>
  <c r="Y244"/>
  <c r="X244"/>
  <c r="W244"/>
  <c r="V244"/>
  <c r="U244"/>
  <c r="T244"/>
  <c r="S244"/>
  <c r="R244"/>
  <c r="Q244"/>
  <c r="P244"/>
  <c r="O244"/>
  <c r="N244"/>
  <c r="M244"/>
  <c r="L244"/>
  <c r="K244"/>
  <c r="J244"/>
  <c r="I244"/>
  <c r="H244"/>
  <c r="G244"/>
  <c r="F244"/>
  <c r="E244"/>
  <c r="D244"/>
  <c r="C244"/>
  <c r="BK239"/>
  <c r="BJ239"/>
  <c r="BI239"/>
  <c r="BH239"/>
  <c r="BG239"/>
  <c r="BF239"/>
  <c r="BE239"/>
  <c r="BD239"/>
  <c r="BC239"/>
  <c r="BB239"/>
  <c r="BA239"/>
  <c r="AZ239"/>
  <c r="AY239"/>
  <c r="AX239"/>
  <c r="AW239"/>
  <c r="AV239"/>
  <c r="AU239"/>
  <c r="AT239"/>
  <c r="AS239"/>
  <c r="AR239"/>
  <c r="AQ239"/>
  <c r="AP239"/>
  <c r="AO239"/>
  <c r="AN239"/>
  <c r="AM239"/>
  <c r="AL239"/>
  <c r="AK239"/>
  <c r="AJ239"/>
  <c r="AI239"/>
  <c r="AH239"/>
  <c r="AG239"/>
  <c r="AF239"/>
  <c r="AE239"/>
  <c r="AD239"/>
  <c r="AC239"/>
  <c r="AB239"/>
  <c r="AA239"/>
  <c r="Z239"/>
  <c r="Y239"/>
  <c r="X239"/>
  <c r="W239"/>
  <c r="V239"/>
  <c r="U239"/>
  <c r="T239"/>
  <c r="S239"/>
  <c r="R239"/>
  <c r="Q239"/>
  <c r="P239"/>
  <c r="O239"/>
  <c r="N239"/>
  <c r="M239"/>
  <c r="L239"/>
  <c r="K239"/>
  <c r="J239"/>
  <c r="I239"/>
  <c r="H239"/>
  <c r="G239"/>
  <c r="F239"/>
  <c r="E239"/>
  <c r="D239"/>
  <c r="C239"/>
  <c r="BJ234"/>
  <c r="BI234"/>
  <c r="BH234"/>
  <c r="BG234"/>
  <c r="BF234"/>
  <c r="BE234"/>
  <c r="BD234"/>
  <c r="BC234"/>
  <c r="BB234"/>
  <c r="BA234"/>
  <c r="AZ234"/>
  <c r="AY234"/>
  <c r="AX234"/>
  <c r="AW234"/>
  <c r="AV234"/>
  <c r="AU234"/>
  <c r="AT234"/>
  <c r="AS234"/>
  <c r="AR234"/>
  <c r="AQ234"/>
  <c r="AP234"/>
  <c r="AO234"/>
  <c r="AN234"/>
  <c r="AM234"/>
  <c r="AL234"/>
  <c r="AK234"/>
  <c r="AJ234"/>
  <c r="AI234"/>
  <c r="AH234"/>
  <c r="AG234"/>
  <c r="AF234"/>
  <c r="AE234"/>
  <c r="AD234"/>
  <c r="AC234"/>
  <c r="AB234"/>
  <c r="AA234"/>
  <c r="Z234"/>
  <c r="Y234"/>
  <c r="X234"/>
  <c r="W234"/>
  <c r="V234"/>
  <c r="U234"/>
  <c r="T234"/>
  <c r="S234"/>
  <c r="R234"/>
  <c r="Q234"/>
  <c r="P234"/>
  <c r="O234"/>
  <c r="N234"/>
  <c r="M234"/>
  <c r="L234"/>
  <c r="K234"/>
  <c r="J234"/>
  <c r="I234"/>
  <c r="H234"/>
  <c r="G234"/>
  <c r="F234"/>
  <c r="E234"/>
  <c r="D234"/>
  <c r="C234"/>
  <c r="BK233"/>
  <c r="BK232"/>
  <c r="BK231"/>
  <c r="BJ228"/>
  <c r="BI228"/>
  <c r="BH228"/>
  <c r="BG228"/>
  <c r="BF228"/>
  <c r="BE228"/>
  <c r="BD228"/>
  <c r="BC228"/>
  <c r="BB228"/>
  <c r="BA228"/>
  <c r="AZ228"/>
  <c r="AY228"/>
  <c r="AX228"/>
  <c r="AW228"/>
  <c r="AV228"/>
  <c r="AU228"/>
  <c r="AT228"/>
  <c r="AS228"/>
  <c r="AR228"/>
  <c r="AQ228"/>
  <c r="AP228"/>
  <c r="AO228"/>
  <c r="AN228"/>
  <c r="AM228"/>
  <c r="AL228"/>
  <c r="AK228"/>
  <c r="AJ228"/>
  <c r="AI228"/>
  <c r="AH228"/>
  <c r="AG228"/>
  <c r="AF228"/>
  <c r="AE228"/>
  <c r="AD228"/>
  <c r="AC228"/>
  <c r="AB228"/>
  <c r="AA228"/>
  <c r="Z228"/>
  <c r="Y228"/>
  <c r="X228"/>
  <c r="W228"/>
  <c r="V228"/>
  <c r="U228"/>
  <c r="T228"/>
  <c r="S228"/>
  <c r="R228"/>
  <c r="Q228"/>
  <c r="P228"/>
  <c r="O228"/>
  <c r="N228"/>
  <c r="M228"/>
  <c r="L228"/>
  <c r="K228"/>
  <c r="J228"/>
  <c r="I228"/>
  <c r="H228"/>
  <c r="G228"/>
  <c r="F228"/>
  <c r="E228"/>
  <c r="D228"/>
  <c r="C228"/>
  <c r="BK227"/>
  <c r="BK228" s="1"/>
  <c r="BJ223"/>
  <c r="BI223"/>
  <c r="BH223"/>
  <c r="BG223"/>
  <c r="BF223"/>
  <c r="BE223"/>
  <c r="BD223"/>
  <c r="BC223"/>
  <c r="BB223"/>
  <c r="BA223"/>
  <c r="AZ223"/>
  <c r="AY223"/>
  <c r="AX223"/>
  <c r="AW223"/>
  <c r="AV223"/>
  <c r="AU223"/>
  <c r="AT223"/>
  <c r="AS223"/>
  <c r="AR223"/>
  <c r="AQ223"/>
  <c r="AP223"/>
  <c r="AO223"/>
  <c r="AN223"/>
  <c r="AM223"/>
  <c r="AL223"/>
  <c r="AK223"/>
  <c r="AJ223"/>
  <c r="AI223"/>
  <c r="AH223"/>
  <c r="AG223"/>
  <c r="AF223"/>
  <c r="AE223"/>
  <c r="AD223"/>
  <c r="AC223"/>
  <c r="AB223"/>
  <c r="AA223"/>
  <c r="Z223"/>
  <c r="Y223"/>
  <c r="X223"/>
  <c r="W223"/>
  <c r="V223"/>
  <c r="U223"/>
  <c r="T223"/>
  <c r="S223"/>
  <c r="R223"/>
  <c r="Q223"/>
  <c r="P223"/>
  <c r="O223"/>
  <c r="N223"/>
  <c r="M223"/>
  <c r="L223"/>
  <c r="K223"/>
  <c r="J223"/>
  <c r="I223"/>
  <c r="H223"/>
  <c r="G223"/>
  <c r="F223"/>
  <c r="E223"/>
  <c r="D223"/>
  <c r="C223"/>
  <c r="BK221"/>
  <c r="BK223" s="1"/>
  <c r="BJ217"/>
  <c r="BI217"/>
  <c r="BH217"/>
  <c r="BG217"/>
  <c r="BF217"/>
  <c r="BE217"/>
  <c r="BD217"/>
  <c r="BC217"/>
  <c r="BB217"/>
  <c r="BA217"/>
  <c r="AZ217"/>
  <c r="AY217"/>
  <c r="AX217"/>
  <c r="AW217"/>
  <c r="AV217"/>
  <c r="AU217"/>
  <c r="AT217"/>
  <c r="AS217"/>
  <c r="AR217"/>
  <c r="AQ217"/>
  <c r="AP217"/>
  <c r="AO217"/>
  <c r="AN217"/>
  <c r="AM217"/>
  <c r="AL217"/>
  <c r="AK217"/>
  <c r="AJ217"/>
  <c r="AI217"/>
  <c r="AH217"/>
  <c r="AG217"/>
  <c r="AF217"/>
  <c r="AE217"/>
  <c r="AD217"/>
  <c r="AC217"/>
  <c r="AB217"/>
  <c r="AA217"/>
  <c r="Z217"/>
  <c r="Y217"/>
  <c r="X217"/>
  <c r="W217"/>
  <c r="V217"/>
  <c r="U217"/>
  <c r="T217"/>
  <c r="S217"/>
  <c r="R217"/>
  <c r="Q217"/>
  <c r="P217"/>
  <c r="O217"/>
  <c r="N217"/>
  <c r="M217"/>
  <c r="L217"/>
  <c r="K217"/>
  <c r="J217"/>
  <c r="I217"/>
  <c r="H217"/>
  <c r="G217"/>
  <c r="F217"/>
  <c r="E217"/>
  <c r="D217"/>
  <c r="C217"/>
  <c r="BK216"/>
  <c r="BK215"/>
  <c r="BK214"/>
  <c r="BK213"/>
  <c r="BK212"/>
  <c r="BK211"/>
  <c r="BK210"/>
  <c r="BK209"/>
  <c r="BK208"/>
  <c r="BK207"/>
  <c r="BK206"/>
  <c r="BK205"/>
  <c r="BK204"/>
  <c r="BK203"/>
  <c r="BK202"/>
  <c r="BK201"/>
  <c r="BK200"/>
  <c r="BK199"/>
  <c r="BK198"/>
  <c r="BK197"/>
  <c r="BK196"/>
  <c r="BK195"/>
  <c r="BJ193"/>
  <c r="BI193"/>
  <c r="BH193"/>
  <c r="BG193"/>
  <c r="BF193"/>
  <c r="BE193"/>
  <c r="BD193"/>
  <c r="BC193"/>
  <c r="BB193"/>
  <c r="BA193"/>
  <c r="AZ193"/>
  <c r="AY193"/>
  <c r="AX193"/>
  <c r="AW193"/>
  <c r="AV193"/>
  <c r="AU193"/>
  <c r="AT193"/>
  <c r="AS193"/>
  <c r="AR193"/>
  <c r="AQ193"/>
  <c r="AP193"/>
  <c r="AO193"/>
  <c r="AN193"/>
  <c r="AM193"/>
  <c r="AL193"/>
  <c r="AK193"/>
  <c r="AJ193"/>
  <c r="AI193"/>
  <c r="AH193"/>
  <c r="AG193"/>
  <c r="AF193"/>
  <c r="AE193"/>
  <c r="AD193"/>
  <c r="AC193"/>
  <c r="AB193"/>
  <c r="AA193"/>
  <c r="Z193"/>
  <c r="Y193"/>
  <c r="X193"/>
  <c r="W193"/>
  <c r="V193"/>
  <c r="U193"/>
  <c r="T193"/>
  <c r="S193"/>
  <c r="R193"/>
  <c r="Q193"/>
  <c r="P193"/>
  <c r="O193"/>
  <c r="N193"/>
  <c r="M193"/>
  <c r="L193"/>
  <c r="K193"/>
  <c r="J193"/>
  <c r="I193"/>
  <c r="H193"/>
  <c r="G193"/>
  <c r="F193"/>
  <c r="E193"/>
  <c r="D193"/>
  <c r="C193"/>
  <c r="BK192"/>
  <c r="BK191"/>
  <c r="BK190"/>
  <c r="BK189"/>
  <c r="BK188"/>
  <c r="BK187"/>
  <c r="BK186"/>
  <c r="BJ181"/>
  <c r="BI181"/>
  <c r="BH181"/>
  <c r="BG181"/>
  <c r="BF181"/>
  <c r="BE181"/>
  <c r="BD181"/>
  <c r="BC181"/>
  <c r="BB181"/>
  <c r="BA181"/>
  <c r="AZ181"/>
  <c r="AY181"/>
  <c r="AX181"/>
  <c r="AW181"/>
  <c r="AV181"/>
  <c r="AU181"/>
  <c r="AT181"/>
  <c r="AS181"/>
  <c r="AR181"/>
  <c r="AQ181"/>
  <c r="AP181"/>
  <c r="AO181"/>
  <c r="AN181"/>
  <c r="AM181"/>
  <c r="AL181"/>
  <c r="AK181"/>
  <c r="AJ181"/>
  <c r="AI181"/>
  <c r="AH181"/>
  <c r="AG181"/>
  <c r="AF181"/>
  <c r="AE181"/>
  <c r="AD181"/>
  <c r="AC181"/>
  <c r="AB181"/>
  <c r="AA181"/>
  <c r="Z181"/>
  <c r="Y181"/>
  <c r="X181"/>
  <c r="W181"/>
  <c r="V181"/>
  <c r="U181"/>
  <c r="T181"/>
  <c r="S181"/>
  <c r="R181"/>
  <c r="Q181"/>
  <c r="P181"/>
  <c r="O181"/>
  <c r="N181"/>
  <c r="M181"/>
  <c r="L181"/>
  <c r="K181"/>
  <c r="J181"/>
  <c r="I181"/>
  <c r="H181"/>
  <c r="G181"/>
  <c r="F181"/>
  <c r="E181"/>
  <c r="D181"/>
  <c r="C181"/>
  <c r="BK180"/>
  <c r="BK179"/>
  <c r="BK178"/>
  <c r="BK177"/>
  <c r="BK176"/>
  <c r="BK175"/>
  <c r="BK174"/>
  <c r="BK173"/>
  <c r="BK172"/>
  <c r="BK171"/>
  <c r="BK170"/>
  <c r="BK169"/>
  <c r="BK168"/>
  <c r="BK167"/>
  <c r="BK166"/>
  <c r="BK165"/>
  <c r="BK164"/>
  <c r="BK163"/>
  <c r="BK162"/>
  <c r="BK161"/>
  <c r="BK160"/>
  <c r="BK159"/>
  <c r="BK158"/>
  <c r="BK157"/>
  <c r="BK156"/>
  <c r="BK155"/>
  <c r="BK154"/>
  <c r="BK153"/>
  <c r="BK152"/>
  <c r="BK151"/>
  <c r="BK150"/>
  <c r="BK149"/>
  <c r="BK148"/>
  <c r="BK147"/>
  <c r="BK146"/>
  <c r="BK145"/>
  <c r="BK144"/>
  <c r="BK143"/>
  <c r="BK142"/>
  <c r="BK141"/>
  <c r="BJ139"/>
  <c r="BI139"/>
  <c r="BH139"/>
  <c r="BG139"/>
  <c r="BF139"/>
  <c r="BE139"/>
  <c r="BD139"/>
  <c r="BC139"/>
  <c r="BB139"/>
  <c r="BA139"/>
  <c r="AZ139"/>
  <c r="AY139"/>
  <c r="AX139"/>
  <c r="AW139"/>
  <c r="AV139"/>
  <c r="AU139"/>
  <c r="AT139"/>
  <c r="AS139"/>
  <c r="AR139"/>
  <c r="AQ139"/>
  <c r="AP139"/>
  <c r="AO139"/>
  <c r="AN139"/>
  <c r="AM139"/>
  <c r="AL139"/>
  <c r="AK139"/>
  <c r="AJ139"/>
  <c r="AI139"/>
  <c r="AH139"/>
  <c r="AG139"/>
  <c r="AF139"/>
  <c r="AE139"/>
  <c r="AD139"/>
  <c r="AC139"/>
  <c r="AB139"/>
  <c r="AA139"/>
  <c r="Z139"/>
  <c r="Y139"/>
  <c r="X139"/>
  <c r="W139"/>
  <c r="V139"/>
  <c r="U139"/>
  <c r="T139"/>
  <c r="S139"/>
  <c r="R139"/>
  <c r="Q139"/>
  <c r="P139"/>
  <c r="O139"/>
  <c r="N139"/>
  <c r="M139"/>
  <c r="L139"/>
  <c r="K139"/>
  <c r="J139"/>
  <c r="I139"/>
  <c r="H139"/>
  <c r="G139"/>
  <c r="F139"/>
  <c r="E139"/>
  <c r="D139"/>
  <c r="C139"/>
  <c r="BK138"/>
  <c r="BJ137"/>
  <c r="BI137"/>
  <c r="BH137"/>
  <c r="BG137"/>
  <c r="BF137"/>
  <c r="BE137"/>
  <c r="BD137"/>
  <c r="BC137"/>
  <c r="BB137"/>
  <c r="BA137"/>
  <c r="AZ137"/>
  <c r="AY137"/>
  <c r="AX137"/>
  <c r="AW137"/>
  <c r="AV137"/>
  <c r="AU137"/>
  <c r="AT137"/>
  <c r="AS137"/>
  <c r="AR137"/>
  <c r="AQ137"/>
  <c r="AP137"/>
  <c r="AO137"/>
  <c r="AN137"/>
  <c r="AM137"/>
  <c r="AL137"/>
  <c r="AK137"/>
  <c r="AJ137"/>
  <c r="AI137"/>
  <c r="AH137"/>
  <c r="AG137"/>
  <c r="AF137"/>
  <c r="AE137"/>
  <c r="AD137"/>
  <c r="AC137"/>
  <c r="AB137"/>
  <c r="AA137"/>
  <c r="Z137"/>
  <c r="Y137"/>
  <c r="X137"/>
  <c r="W137"/>
  <c r="V137"/>
  <c r="U137"/>
  <c r="T137"/>
  <c r="S137"/>
  <c r="R137"/>
  <c r="Q137"/>
  <c r="P137"/>
  <c r="O137"/>
  <c r="N137"/>
  <c r="M137"/>
  <c r="L137"/>
  <c r="K137"/>
  <c r="J137"/>
  <c r="I137"/>
  <c r="H137"/>
  <c r="G137"/>
  <c r="F137"/>
  <c r="E137"/>
  <c r="D137"/>
  <c r="C137"/>
  <c r="BK136"/>
  <c r="BJ135"/>
  <c r="BI135"/>
  <c r="BH135"/>
  <c r="BG135"/>
  <c r="BF135"/>
  <c r="BE135"/>
  <c r="BD135"/>
  <c r="BC135"/>
  <c r="BB135"/>
  <c r="BA135"/>
  <c r="AZ135"/>
  <c r="AY135"/>
  <c r="AX135"/>
  <c r="AW135"/>
  <c r="AV135"/>
  <c r="AU135"/>
  <c r="AT135"/>
  <c r="AS135"/>
  <c r="AR135"/>
  <c r="AQ135"/>
  <c r="AP135"/>
  <c r="AO135"/>
  <c r="AN135"/>
  <c r="AM135"/>
  <c r="AL135"/>
  <c r="AK135"/>
  <c r="AJ135"/>
  <c r="AI135"/>
  <c r="AH135"/>
  <c r="AG135"/>
  <c r="AF135"/>
  <c r="AE135"/>
  <c r="AD135"/>
  <c r="AC135"/>
  <c r="AB135"/>
  <c r="AA135"/>
  <c r="Z135"/>
  <c r="Y135"/>
  <c r="X135"/>
  <c r="W135"/>
  <c r="V135"/>
  <c r="U135"/>
  <c r="T135"/>
  <c r="S135"/>
  <c r="R135"/>
  <c r="Q135"/>
  <c r="P135"/>
  <c r="O135"/>
  <c r="N135"/>
  <c r="M135"/>
  <c r="L135"/>
  <c r="K135"/>
  <c r="J135"/>
  <c r="I135"/>
  <c r="H135"/>
  <c r="G135"/>
  <c r="F135"/>
  <c r="E135"/>
  <c r="D135"/>
  <c r="C135"/>
  <c r="BK134"/>
  <c r="BK133"/>
  <c r="BK132"/>
  <c r="BK131"/>
  <c r="BK130"/>
  <c r="BK129"/>
  <c r="BK128"/>
  <c r="BK127"/>
  <c r="BK126"/>
  <c r="BK125"/>
  <c r="BK124"/>
  <c r="BK123"/>
  <c r="BK122"/>
  <c r="BK121"/>
  <c r="BK120"/>
  <c r="BK119"/>
  <c r="BK118"/>
  <c r="BK117"/>
  <c r="BK116"/>
  <c r="BK115"/>
  <c r="BK114"/>
  <c r="BK113"/>
  <c r="BK112"/>
  <c r="BK111"/>
  <c r="BK110"/>
  <c r="BK109"/>
  <c r="BK108"/>
  <c r="BK107"/>
  <c r="BK106"/>
  <c r="BK105"/>
  <c r="BK104"/>
  <c r="BK103"/>
  <c r="BK102"/>
  <c r="BK101"/>
  <c r="BK100"/>
  <c r="BK99"/>
  <c r="BK98"/>
  <c r="BK97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K76"/>
  <c r="BK75"/>
  <c r="BK74"/>
  <c r="BK73"/>
  <c r="BK72"/>
  <c r="BK71"/>
  <c r="BK70"/>
  <c r="BK69"/>
  <c r="BK68"/>
  <c r="BK67"/>
  <c r="BK66"/>
  <c r="BK65"/>
  <c r="BK64"/>
  <c r="BK63"/>
  <c r="BK62"/>
  <c r="BK61"/>
  <c r="BK60"/>
  <c r="BK59"/>
  <c r="BK58"/>
  <c r="BK57"/>
  <c r="BK56"/>
  <c r="BK55"/>
  <c r="BK54"/>
  <c r="BK53"/>
  <c r="BK52"/>
  <c r="BK51"/>
  <c r="BK50"/>
  <c r="BK49"/>
  <c r="BK48"/>
  <c r="BK47"/>
  <c r="BK46"/>
  <c r="BK45"/>
  <c r="BK44"/>
  <c r="BK43"/>
  <c r="BK42"/>
  <c r="BK41"/>
  <c r="BK40"/>
  <c r="BK39"/>
  <c r="BK38"/>
  <c r="BK37"/>
  <c r="BK36"/>
  <c r="BK35"/>
  <c r="BK34"/>
  <c r="BK33"/>
  <c r="BK32"/>
  <c r="BK31"/>
  <c r="BK30"/>
  <c r="BK29"/>
  <c r="BK28"/>
  <c r="BK27"/>
  <c r="BK26"/>
  <c r="BK25"/>
  <c r="BK24"/>
  <c r="BK23"/>
  <c r="BK22"/>
  <c r="BK21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K18"/>
  <c r="BK19" s="1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K15"/>
  <c r="BK14"/>
  <c r="BK13"/>
  <c r="J235" l="1"/>
  <c r="AD235"/>
  <c r="Z235"/>
  <c r="AP235"/>
  <c r="BF235"/>
  <c r="BJ235"/>
  <c r="N235"/>
  <c r="AT235"/>
  <c r="O235"/>
  <c r="AE235"/>
  <c r="AU235"/>
  <c r="C235"/>
  <c r="K235"/>
  <c r="W235"/>
  <c r="AQ235"/>
  <c r="AY235"/>
  <c r="BG235"/>
  <c r="F235"/>
  <c r="R235"/>
  <c r="V235"/>
  <c r="AH235"/>
  <c r="AL235"/>
  <c r="AX235"/>
  <c r="BB235"/>
  <c r="E218"/>
  <c r="I218"/>
  <c r="M218"/>
  <c r="Q218"/>
  <c r="U218"/>
  <c r="Y218"/>
  <c r="AC218"/>
  <c r="AG218"/>
  <c r="AK218"/>
  <c r="AO218"/>
  <c r="AS218"/>
  <c r="AW218"/>
  <c r="BA218"/>
  <c r="BE218"/>
  <c r="BI218"/>
  <c r="G235"/>
  <c r="S235"/>
  <c r="AA235"/>
  <c r="AI235"/>
  <c r="AM235"/>
  <c r="BC235"/>
  <c r="D218"/>
  <c r="H218"/>
  <c r="L218"/>
  <c r="P218"/>
  <c r="T218"/>
  <c r="X218"/>
  <c r="AB218"/>
  <c r="AF218"/>
  <c r="AJ218"/>
  <c r="AN218"/>
  <c r="AR218"/>
  <c r="AV218"/>
  <c r="AZ218"/>
  <c r="BD218"/>
  <c r="BH218"/>
  <c r="F218"/>
  <c r="J218"/>
  <c r="N218"/>
  <c r="R218"/>
  <c r="V218"/>
  <c r="Z218"/>
  <c r="AD218"/>
  <c r="AH218"/>
  <c r="AL218"/>
  <c r="AP218"/>
  <c r="AT218"/>
  <c r="AX218"/>
  <c r="BB218"/>
  <c r="BF218"/>
  <c r="BJ218"/>
  <c r="BK234"/>
  <c r="BK235" s="1"/>
  <c r="D235"/>
  <c r="H235"/>
  <c r="L235"/>
  <c r="P235"/>
  <c r="T235"/>
  <c r="X235"/>
  <c r="AB235"/>
  <c r="AF235"/>
  <c r="AJ235"/>
  <c r="AN235"/>
  <c r="AR235"/>
  <c r="AV235"/>
  <c r="AZ235"/>
  <c r="BD235"/>
  <c r="BH235"/>
  <c r="M182"/>
  <c r="U182"/>
  <c r="AC182"/>
  <c r="AK182"/>
  <c r="AS182"/>
  <c r="BA182"/>
  <c r="BI182"/>
  <c r="BK181"/>
  <c r="E235"/>
  <c r="I235"/>
  <c r="M235"/>
  <c r="Q235"/>
  <c r="U235"/>
  <c r="Y235"/>
  <c r="AC235"/>
  <c r="AG235"/>
  <c r="AK235"/>
  <c r="AO235"/>
  <c r="AS235"/>
  <c r="AW235"/>
  <c r="BA235"/>
  <c r="BE235"/>
  <c r="BI235"/>
  <c r="BK135"/>
  <c r="E182"/>
  <c r="I182"/>
  <c r="Q182"/>
  <c r="Y182"/>
  <c r="AG182"/>
  <c r="AO182"/>
  <c r="AW182"/>
  <c r="BE182"/>
  <c r="BK193"/>
  <c r="BK16"/>
  <c r="D182"/>
  <c r="D241" s="1"/>
  <c r="H182"/>
  <c r="L182"/>
  <c r="P182"/>
  <c r="T182"/>
  <c r="T241" s="1"/>
  <c r="X182"/>
  <c r="AB182"/>
  <c r="AF182"/>
  <c r="AJ182"/>
  <c r="AJ241" s="1"/>
  <c r="AN182"/>
  <c r="AR182"/>
  <c r="AV182"/>
  <c r="AZ182"/>
  <c r="BD182"/>
  <c r="BH182"/>
  <c r="C182"/>
  <c r="G182"/>
  <c r="K182"/>
  <c r="O182"/>
  <c r="S182"/>
  <c r="W182"/>
  <c r="AA182"/>
  <c r="AE182"/>
  <c r="AI182"/>
  <c r="AM182"/>
  <c r="AQ182"/>
  <c r="AU182"/>
  <c r="AY182"/>
  <c r="BC182"/>
  <c r="BG182"/>
  <c r="F182"/>
  <c r="J182"/>
  <c r="N182"/>
  <c r="R182"/>
  <c r="V182"/>
  <c r="Z182"/>
  <c r="AD182"/>
  <c r="AH182"/>
  <c r="AL182"/>
  <c r="AP182"/>
  <c r="AT182"/>
  <c r="AX182"/>
  <c r="BB182"/>
  <c r="BF182"/>
  <c r="BJ182"/>
  <c r="C218"/>
  <c r="G218"/>
  <c r="K218"/>
  <c r="O218"/>
  <c r="O241" s="1"/>
  <c r="S218"/>
  <c r="W218"/>
  <c r="AA218"/>
  <c r="AE218"/>
  <c r="AI218"/>
  <c r="AM218"/>
  <c r="AQ218"/>
  <c r="AU218"/>
  <c r="AY218"/>
  <c r="BC218"/>
  <c r="BG218"/>
  <c r="BK217"/>
  <c r="BK218" s="1"/>
  <c r="BD241" l="1"/>
  <c r="BF241"/>
  <c r="J241"/>
  <c r="H241"/>
  <c r="AF241"/>
  <c r="X241"/>
  <c r="AU241"/>
  <c r="AT241"/>
  <c r="AD241"/>
  <c r="N241"/>
  <c r="BI241"/>
  <c r="AS241"/>
  <c r="AC241"/>
  <c r="M241"/>
  <c r="AN241"/>
  <c r="BJ241"/>
  <c r="BH241"/>
  <c r="AY241"/>
  <c r="AZ241"/>
  <c r="AH241"/>
  <c r="BG241"/>
  <c r="AQ241"/>
  <c r="AA241"/>
  <c r="K241"/>
  <c r="AP241"/>
  <c r="Z241"/>
  <c r="AI241"/>
  <c r="C241"/>
  <c r="AV241"/>
  <c r="P241"/>
  <c r="BK182"/>
  <c r="S241"/>
  <c r="AX241"/>
  <c r="R241"/>
  <c r="AW241"/>
  <c r="Q241"/>
  <c r="BC241"/>
  <c r="AM241"/>
  <c r="W241"/>
  <c r="G241"/>
  <c r="BB241"/>
  <c r="AL241"/>
  <c r="V241"/>
  <c r="F241"/>
  <c r="AE241"/>
  <c r="AR241"/>
  <c r="AB241"/>
  <c r="L241"/>
  <c r="BA241"/>
  <c r="U241"/>
  <c r="BK241"/>
  <c r="AG241"/>
  <c r="BE241"/>
  <c r="AO241"/>
  <c r="Y241"/>
  <c r="I241"/>
  <c r="AK241"/>
  <c r="E241"/>
</calcChain>
</file>

<file path=xl/sharedStrings.xml><?xml version="1.0" encoding="utf-8"?>
<sst xmlns="http://schemas.openxmlformats.org/spreadsheetml/2006/main" count="269" uniqueCount="242">
  <si>
    <t>Sl. No.</t>
  </si>
  <si>
    <t>Scheme Category/ Scheme Name</t>
  </si>
  <si>
    <t>UTI - Mutual Fund: AVG.Net Assets Under Management (AAUM) as on 31ST DEC-2018 (All figures in Rs. Crore)</t>
  </si>
  <si>
    <t xml:space="preserve">Through Direct Plan </t>
  </si>
  <si>
    <t>Through Associate Distributors</t>
  </si>
  <si>
    <t>Through Non - Associate Distributors</t>
  </si>
  <si>
    <t>GRAND TOTAL</t>
  </si>
  <si>
    <t>T30</t>
  </si>
  <si>
    <t>B30</t>
  </si>
  <si>
    <t>I</t>
  </si>
  <si>
    <t>II</t>
  </si>
  <si>
    <t>A</t>
  </si>
  <si>
    <t>INCOME / DEBT ORIENTED SCHEMES</t>
  </si>
  <si>
    <t>(i)</t>
  </si>
  <si>
    <t>Liquid/ Money Market</t>
  </si>
  <si>
    <t>UTI Liquid Cash Plan</t>
  </si>
  <si>
    <t>UTI Overnight Fund</t>
  </si>
  <si>
    <t>UTI Money Market Fund</t>
  </si>
  <si>
    <t>(a) Sub-Total</t>
  </si>
  <si>
    <t>(ii)</t>
  </si>
  <si>
    <t>Gilt</t>
  </si>
  <si>
    <t>UTI Gilt Fund</t>
  </si>
  <si>
    <t>(b) Sub-Total</t>
  </si>
  <si>
    <t>(iii)</t>
  </si>
  <si>
    <t>FMP</t>
  </si>
  <si>
    <t>UTI Fixed Term Income Fund Series XXVIII – X (1153 Days)</t>
  </si>
  <si>
    <t>UTI Fixed Term Income Fund Series XXVIII – XI (1161 Days)</t>
  </si>
  <si>
    <t>UTI Fixed Term Income Fund Series XXVIII – XII (1154 Days)</t>
  </si>
  <si>
    <t>UTI Fixed Term Income Fund Series XXVIII – XIII (1134 Days)</t>
  </si>
  <si>
    <t>UTI Fixed Term Income Fund Series XXVIII – XIV (1147 Days)</t>
  </si>
  <si>
    <t>UTI Fixed Term Income Fund Series XXIX - I (1134 Days)</t>
  </si>
  <si>
    <t>UTI Fixed Term Income Fund Series XXIX -II (1118 Days)</t>
  </si>
  <si>
    <t>UTI Fixed Term Income Fund Series XXIX -III (1131 Days)</t>
  </si>
  <si>
    <t>UTI Fixed Term Income Fund Series XXIX -IV (1422 Days)</t>
  </si>
  <si>
    <t>UTI Fixed Term Income Fund Series XXIX -V (1113 Days)</t>
  </si>
  <si>
    <t>UTI Fixed Term Income Fund Series XXIX - VI (1135 Days)</t>
  </si>
  <si>
    <t>UTI Fixed Term Income Fund – Series XXIX - VII (1135 Days)</t>
  </si>
  <si>
    <t>UTI Fixed Term Income Fund – Series XXIX - VIII (1127 Days)</t>
  </si>
  <si>
    <t>UTI Fixed Term Income Fund – Series XXIX - IX (1109 Days)</t>
  </si>
  <si>
    <t>UTI Fixed Term Income Fund Series XXIX - XI (1112 Days)</t>
  </si>
  <si>
    <t>UTI Fixed Term Income Fund Series XXIX - XIII (1122 Days)</t>
  </si>
  <si>
    <t>UTI Fixed Term Income Fund Series XXIX - XIV (1131 Days)</t>
  </si>
  <si>
    <t>UTI Fixed Term Income Fund Series XXIX - XV (1124 Days)</t>
  </si>
  <si>
    <t>UTI Fixed Term Income Fund Series XXX - I (1104 Days)</t>
  </si>
  <si>
    <t>UTI Fixed Term Income Fund Series XXX - II (1107 Days)</t>
  </si>
  <si>
    <t>UTI Fixed Term Income Fund Series XXX - III (1106 Days)</t>
  </si>
  <si>
    <t>UTI Fixed Term Income Fund Series XXX - IV (1125 Days)</t>
  </si>
  <si>
    <t>UTI Fixed Term Income Fund Series XXX - V (1135 Days)</t>
  </si>
  <si>
    <t>UTI Fixed Term Income Fund Series XXX - VI (1107 Days)</t>
  </si>
  <si>
    <t>UTI Fixed Term Income Fund Series XXX - VIII (1286 Days)</t>
  </si>
  <si>
    <t>UTI Fixed Term Income Fund Series XXX - IX (1266 Days)</t>
  </si>
  <si>
    <t>UTI Fixed Term Income Fund Series XXX - X (1267 Days)</t>
  </si>
  <si>
    <t>UTI Fixed Term Income Fund Series XXX - XI (1246 Days)</t>
  </si>
  <si>
    <t>UTI Fixed Term Income Fund Series XXX - XIII (1224 Days)</t>
  </si>
  <si>
    <t>UTI Fixed Term Income Fund Series XXX - XII (1254 Days)</t>
  </si>
  <si>
    <t>UTI Fixed Term Income Fund Series XXX - XIV (1209 Days)</t>
  </si>
  <si>
    <t>UTI Fixed Term Income Fund Series XXX - XV (1223 Days)</t>
  </si>
  <si>
    <t>UTI Fixed Term Income Fund Series XXXI - I (1209 Days)</t>
  </si>
  <si>
    <t>UTI Fixed Income Interval Fund - I- Quarterly Interval Plan- Retail Option</t>
  </si>
  <si>
    <t>UTI Fixed Income Interval Fund - I- Monthly Interval Plan- Retail Option</t>
  </si>
  <si>
    <t xml:space="preserve">UTI Fixed Income Interval Fund - I- Annual Interval Plan- Retail Option </t>
  </si>
  <si>
    <t>UTI Fixed Income Interval Fund-Annual Intarval Plan Series - II</t>
  </si>
  <si>
    <t>UTI Fixed Income Interval Fund - III- Quarterly Interval Plan</t>
  </si>
  <si>
    <t>UTI Fixed Income Interval Fund Annual Interval Plan III</t>
  </si>
  <si>
    <t xml:space="preserve">UTI Fixed Income Interval Fund - IV- Annual Interval Plan- Retail Option </t>
  </si>
  <si>
    <t>UTI Fixed Income Interval Fund - I - Half Yearly Interval Plan- Retail Option</t>
  </si>
  <si>
    <t>UTI Fixed Income Interval Fund - II- Monthly Interval Plan- Retail Option</t>
  </si>
  <si>
    <t>UTI Fixed Income Interval Fund - II - Half Yearly Interval Plan- Retail Option</t>
  </si>
  <si>
    <t>UTI Fixed Income Interval Fund - IV- Quarterly Interval Plan- Retail Option</t>
  </si>
  <si>
    <t>UTI Fixed Income Interval Fund - V- Quarterly Interval Plan- Retail Option</t>
  </si>
  <si>
    <t>UTI Fixed Income Interval Fund - VI- Quarterly Interval Plan- Retail Option</t>
  </si>
  <si>
    <t>UTI Fixed Income Interval Fund - VII- Quarterly Interval Plan- Retail Option</t>
  </si>
  <si>
    <t>UTI Fixed Term Income Fund Series XVII - XV (1825 Days)</t>
  </si>
  <si>
    <t>UTI Fixed Term Income Fund Series XVIII - II (1825 Days)</t>
  </si>
  <si>
    <t>UTI Fixed Term Income Fund Series XXIII - IX (1100 Days)</t>
  </si>
  <si>
    <t>UTI Fixed Term Income Fund Series XXIII - X (1100 Days)</t>
  </si>
  <si>
    <t>UTI Fixed Term Income Fund Series XXIII - XI (1100 Days)</t>
  </si>
  <si>
    <t>UTI Fixed Term Income Fund Series XXIII - XII (1100 Days)</t>
  </si>
  <si>
    <t>UTI Fixed Term Income Fund Series XXIII - XIII (1100 Days)</t>
  </si>
  <si>
    <t>UTI Fixed Term Income Fund Series XXIII - XIV (1146 Days)</t>
  </si>
  <si>
    <t>UTI Fixed Term Income Fund Series XXIII - XV (1176 Days)</t>
  </si>
  <si>
    <t>UTI Fixed Term Income Fund Series XXIV - II (1142 Days)</t>
  </si>
  <si>
    <t>UTI Fixed Term Income Fund Series XXIV - V (1132 Days)</t>
  </si>
  <si>
    <t>UTI Fixed Term Income Fund Series XXIV - VI (1181 Days)</t>
  </si>
  <si>
    <t>UTI Fixed Term Income Fund Series XXIV - VII (1182 Days)</t>
  </si>
  <si>
    <t>UTI Fixed Term Income Fund Series XXIV - VIII (1184 Days)</t>
  </si>
  <si>
    <t>UTI Fixed Term Income Fund Series XXIV - IX (1183 Days)</t>
  </si>
  <si>
    <t>UTI Fixed Term Income Fund Series XXIV - X (1118 Days)</t>
  </si>
  <si>
    <t>UTI Fixed Term Income Fund Series XXIV - XI (1098 Days)</t>
  </si>
  <si>
    <t>UTI Fixed Term Income Fund Series XXIV - XII (1099 Days)</t>
  </si>
  <si>
    <t>UTI Fixed Term Income Fund Series XXIV - XIII (1097 Days)</t>
  </si>
  <si>
    <t>UTI Fixed Term Income Fund Series XXIV - XIV (1831 Days)</t>
  </si>
  <si>
    <t>UTI Fixed Term Income Fund Series XXIV - XV (1099 Days)</t>
  </si>
  <si>
    <t>UTI Fixed Term Income Fund Series XXIV - XVII (1098 Days)</t>
  </si>
  <si>
    <t>UTI Fixed Term Income Fund Series XXV - I (1099 Days)</t>
  </si>
  <si>
    <t>UTI Fixed Term Income Fund Series XXV - II (1097 Days)</t>
  </si>
  <si>
    <t>UTI Fixed Term Income Fund Series XXV-III (1100 Days)</t>
  </si>
  <si>
    <t>UTI Fixed Term Income Fund Series XXV - IV (1100 Days)</t>
  </si>
  <si>
    <t>UTI Fixed Term Income Fund Series XXV - V (1100 Days)</t>
  </si>
  <si>
    <t>UTI Fixed Term Income Fund Series XXV - VI (1098 Days)</t>
  </si>
  <si>
    <t>UTI Fixed Term Income Fund Series XXV - VII (1097 Days)</t>
  </si>
  <si>
    <t>UTI Fixed Term Income Fund Series XXV - VIII (1100 Days)</t>
  </si>
  <si>
    <t>UTI Fixed Term Income Fund Series XXV - IX (1098 Days)</t>
  </si>
  <si>
    <t>UTI Fixed Term Income Fund Series XXV - X (1229 Days)</t>
  </si>
  <si>
    <t>UTI Fixed Term Income Fund Series XXV - XI (1211 Days)</t>
  </si>
  <si>
    <t>UTI Fixed Term Income Fund Series XXV - XII (1198 Days)</t>
  </si>
  <si>
    <t>UTI Fixed Term Income Fund Series XXVI-I (1182 Days)</t>
  </si>
  <si>
    <t>UTI Fixed Term Income Fund Series XXVI - II (1176 Days)</t>
  </si>
  <si>
    <t>UTI Fixed Term Income Fund Series XXVI - III (1169 Days)</t>
  </si>
  <si>
    <t>UTI Fixed Term Income Fund Series XXVI - V (1160 Days)</t>
  </si>
  <si>
    <t>UTI Fixed Term Income Fund Series XXVI - VI (1146 Days)</t>
  </si>
  <si>
    <t>UTI Fixed Term Income Fund Series XXVI - VII (1140 Days)</t>
  </si>
  <si>
    <t>UTI Fixed Term Income Fund Series XXVI - VIII (1154 Days)</t>
  </si>
  <si>
    <t>UTI Fixed Term Income Fund Series XXVI - IX (1113 Days)</t>
  </si>
  <si>
    <t>UTI Fixed Term Income Fund Series XXVI - X (1107 Days)</t>
  </si>
  <si>
    <t>UTI Fixed Term Income Fund Series XXVI - XI (1105 Days)</t>
  </si>
  <si>
    <t>UTI Fixed Term Income Fund Series XXVI - XII (1096 Days)</t>
  </si>
  <si>
    <t>UTI Fixed Term Income Fund Series XXVI - XIII (1124 Days)</t>
  </si>
  <si>
    <t>UTI Fixed Term Income Fund Series XXVI - XIV (1105 Days)</t>
  </si>
  <si>
    <t>UTI Fixed Term Income Fund Series XXVI - XV (1097 Days)</t>
  </si>
  <si>
    <t>UTI Fixed Term Income Fund Series XXVII - I (1113 Days)</t>
  </si>
  <si>
    <t>UTI Fixed Term Income Fund Series XXVII - II (1161 Days)</t>
  </si>
  <si>
    <t>UTI Fixed Term Income Fund Series XXVII - III (1096 Days)</t>
  </si>
  <si>
    <t>UTI Fixed Term Income Fund Series XXVII - IV (1113 Days)</t>
  </si>
  <si>
    <t>UTI Fixed Term Income Fund Series XXVII-V (1097 Days)</t>
  </si>
  <si>
    <t>UTI Fixed Term Income Fund Series XXVII – VI (1113 Days)</t>
  </si>
  <si>
    <t>UTI Fixed Term Income Fund Series XXVII – VII (1104 Days)</t>
  </si>
  <si>
    <t>UTI Fixed Term Income Fund Series XXVII-VIII (1117 Days)</t>
  </si>
  <si>
    <t>UTI Fixed Term Income Fund Series XXVII -IX (1160 Days)</t>
  </si>
  <si>
    <t>UTI Fixed Term Income Fund Series XXVII-X (1118 Days)</t>
  </si>
  <si>
    <t>UTI Fixed Term Income Fund Series XXVIII – I (1230 Days)</t>
  </si>
  <si>
    <t>UTI Fixed Term Income Fund Series XXVIII – II (1210 Days)</t>
  </si>
  <si>
    <t>UTI Fixed Term Income Fund Series XXVIII – III (1203 Days)</t>
  </si>
  <si>
    <t>UTI Fixed Term Income Fund Series XXVIII – IV (1204 Days)</t>
  </si>
  <si>
    <t>UTI Fixed Term Income Fund Series XXVIII – V (1190 Days)</t>
  </si>
  <si>
    <t>UTI Fixed Term Income Fund Series XXVIII – VI (1190 Days)</t>
  </si>
  <si>
    <t>UTI Fixed Term Income Fund Series XXVIII – VII (1169 Days)</t>
  </si>
  <si>
    <t>UTI Fixed Term Income Fund Series XXVIII – VIII (1171 Days)</t>
  </si>
  <si>
    <t>UTI Fixed Term Income Fund Series XXVIII – IX (1168 Days)</t>
  </si>
  <si>
    <t>(c) Sub-Total</t>
  </si>
  <si>
    <t>(iv)</t>
  </si>
  <si>
    <t>Debt (assured return)</t>
  </si>
  <si>
    <t xml:space="preserve"> (d) Sub-Total</t>
  </si>
  <si>
    <t>(v)</t>
  </si>
  <si>
    <t>Infrastructure Debt Funds</t>
  </si>
  <si>
    <t xml:space="preserve"> (e) Sub-Total</t>
  </si>
  <si>
    <t>(vi)</t>
  </si>
  <si>
    <t>Other Debt Schemes</t>
  </si>
  <si>
    <t>UTI Treasury Advantage Fund</t>
  </si>
  <si>
    <t>UTI Bond Fund</t>
  </si>
  <si>
    <t>UTI Banking &amp; PSU Debt Fund</t>
  </si>
  <si>
    <t>UTI Childrens Career Fund (UTI CCF) - Savings Plan</t>
  </si>
  <si>
    <t>UTI Corporate Bond Fund</t>
  </si>
  <si>
    <t>UTI Credit Risk Fund</t>
  </si>
  <si>
    <t>UTI Capital Protection Oriented Scheme Series VII - I (1098 Days)</t>
  </si>
  <si>
    <t>UTI Capital Protection Oriented Scheme Series VII - II (1281 Days)</t>
  </si>
  <si>
    <t>UTI Capital Protection Oriented Scheme Series VII - III (1279 Days)</t>
  </si>
  <si>
    <t>UTI Capital Protection Oriented Scheme Series VII - IV (1278 Days)</t>
  </si>
  <si>
    <t>UTI Capital Protection Oriented Scheme Series VII - V (1281 Days)</t>
  </si>
  <si>
    <t>UTI Capital Protection Oriented Scheme Series VIII - I (1278 Days)</t>
  </si>
  <si>
    <t>UTI Dynamic Bond Fund</t>
  </si>
  <si>
    <t>UTI Dual Advantage Fixed Term Fund Series II - I (1998 Days)</t>
  </si>
  <si>
    <t>UTI Dual Advantage Fixed Term Fund Series II - II (1997 Days)</t>
  </si>
  <si>
    <t>UTI Dual Advantage Fixed Term Fund Series II - III (1998 Days)</t>
  </si>
  <si>
    <t>UTI Dual Advantage Fixed Term Fund Series II - IV (1997 Days)</t>
  </si>
  <si>
    <t>UTI Dual Advantage Fixed Term Fund Series II - V (1997 Days)</t>
  </si>
  <si>
    <t>UTI Dual Advantage Fixed Term Fund Series III - I (1998 Days)</t>
  </si>
  <si>
    <t>UTI Dual Advantage Fixed Term Fund Series III - II (1278 Days)</t>
  </si>
  <si>
    <t>UTI Dual Advantage Fixed Term Fund Series III - III (1102 Days)</t>
  </si>
  <si>
    <t>UTI Dual Advantage Fixed Term Fund Series IV - I (1279 Days)</t>
  </si>
  <si>
    <t>UTI Dual Advantage Fixed Term Fund Series IV - II (1278 Days)</t>
  </si>
  <si>
    <t>UTI Dual Advantage Fixed Term Fund Series IV - III (1279 Days)</t>
  </si>
  <si>
    <t>UTI Dual Advantage Fixed Term Fund Series IV - IV (1997 Days)</t>
  </si>
  <si>
    <t>UTI Dual Advantage Fixed Term Fund Series V – I (1103 Days)</t>
  </si>
  <si>
    <t>UTI Floater Fund</t>
  </si>
  <si>
    <t>UTI Ultra Short Term Fund</t>
  </si>
  <si>
    <t>UTI Regular Savings Fund</t>
  </si>
  <si>
    <t>UTI Medium Term Fund</t>
  </si>
  <si>
    <t>UTI Retirement Benefit Pension Fund</t>
  </si>
  <si>
    <t>UTI Short Term Income Fund</t>
  </si>
  <si>
    <t>UTI Unit Linked Insurance Plan</t>
  </si>
  <si>
    <t>UTI Capital Protection Oriented Scheme Series VIII - II (1831 Days)</t>
  </si>
  <si>
    <t>UTI Capital Protection Oriented Scheme Series VIII - III (1281 Days)</t>
  </si>
  <si>
    <t>UTI Capital Protection Oriented Scheme Series VIII - IV (1996 Days)</t>
  </si>
  <si>
    <t>UTI Capital Protection Oriented Scheme Series IX - I (1467 Days)</t>
  </si>
  <si>
    <t>UTI Capital Protection Oriented Scheme Series IX - II (1462 Days)</t>
  </si>
  <si>
    <t>UTI Capital Protection Oriented Scheme Series IX -III (1389 Days)</t>
  </si>
  <si>
    <t>UTI Capital Protection Oriented Scheme Series X - II (1134 Days)</t>
  </si>
  <si>
    <t>(f) Sub-Total</t>
  </si>
  <si>
    <t>Grand Sub-Total (a+b+c+d+e+f)</t>
  </si>
  <si>
    <t>B</t>
  </si>
  <si>
    <t>GROWTH / EQUITY ORIENTED SCHEMES</t>
  </si>
  <si>
    <t>ELSS</t>
  </si>
  <si>
    <t>UTI Long Term Equity Fund (Tax Saving)</t>
  </si>
  <si>
    <t>UTI Long Term Advantage Fund Series III</t>
  </si>
  <si>
    <t>UTI Long Term Advantage Fund Series IV</t>
  </si>
  <si>
    <t>UTI Long Term Advantage Fund Series V</t>
  </si>
  <si>
    <t>UTI Long Term Advantage Fund Series VI</t>
  </si>
  <si>
    <t>UTI Long Term Advantage Fund Series VII</t>
  </si>
  <si>
    <t>UTI - MASTER EQUITY PLAN UNIT SCHEME (MEPUS)</t>
  </si>
  <si>
    <t>Others</t>
  </si>
  <si>
    <t>UTI Transportation &amp; Logistics Fund</t>
  </si>
  <si>
    <t>UTI Banking &amp; Financial Services Fund</t>
  </si>
  <si>
    <t>UTI Childrens Career Fund (UTI CCF) - Investment Plan</t>
  </si>
  <si>
    <t>UTI Dividend Yield Fund</t>
  </si>
  <si>
    <t>UTI Equity Fund</t>
  </si>
  <si>
    <t>UTI Equity Savings Fund</t>
  </si>
  <si>
    <t>UTI Focussed Equity Fund Series I (2195 Days)</t>
  </si>
  <si>
    <t>UTI Focussed Equity Fund Series IV (1104 Days)</t>
  </si>
  <si>
    <t>UTI Focussed Equity Fund Series V (1102 Days)</t>
  </si>
  <si>
    <t>UTI Focussed Equity Fund Series VI (1150 Days)</t>
  </si>
  <si>
    <t>UTI Healthcare Fund</t>
  </si>
  <si>
    <t>UTI Infrastructure Fund</t>
  </si>
  <si>
    <t>UTI India Lifestyle Fund</t>
  </si>
  <si>
    <t>UTI Mid Cap Fund</t>
  </si>
  <si>
    <t>UTI MNC Fund</t>
  </si>
  <si>
    <t>UTI Core Equity Fund</t>
  </si>
  <si>
    <t>UTI Mastershare Unit Scheme</t>
  </si>
  <si>
    <t>UTI Nifty Index Fund</t>
  </si>
  <si>
    <t>UTI Nifty Next 50 Index Fund</t>
  </si>
  <si>
    <t>UTI Value Opportunities Fund</t>
  </si>
  <si>
    <t>UTI Arbitrage Fund</t>
  </si>
  <si>
    <t>UTI Multi Asset Fund</t>
  </si>
  <si>
    <t>Grand Sub-Total (a+b)</t>
  </si>
  <si>
    <t>C</t>
  </si>
  <si>
    <t>BALANCED SCHEMES</t>
  </si>
  <si>
    <t>UTI Hybrid Equity Fund</t>
  </si>
  <si>
    <t>Grand Sub-Total</t>
  </si>
  <si>
    <t>D</t>
  </si>
  <si>
    <t>EXCHANGE TRADED FUND</t>
  </si>
  <si>
    <t>GOLD ETF</t>
  </si>
  <si>
    <t>UTI  Gold Exchange Traded Fund</t>
  </si>
  <si>
    <t xml:space="preserve">Other ETFs </t>
  </si>
  <si>
    <t>UTI Nifty Exchange Traded Fund</t>
  </si>
  <si>
    <t>UTI Sensex Exchange Traded Fund</t>
  </si>
  <si>
    <t>UTI  Nifty Next 50 Exchange Traded Fund</t>
  </si>
  <si>
    <t>E</t>
  </si>
  <si>
    <t>FUND OF FUNDS INVESTING OVERSEAS</t>
  </si>
  <si>
    <t>Fund of funds investing overseas</t>
  </si>
  <si>
    <t>GRAND TOTAL (A+B+C+D+E)</t>
  </si>
  <si>
    <t>F</t>
  </si>
  <si>
    <t>Fund of Funds Scheme (Domestic)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</si>
</sst>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64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name val="Trebuchet MS"/>
      <family val="2"/>
    </font>
    <font>
      <b/>
      <sz val="10"/>
      <color indexed="8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4" fillId="0" borderId="0"/>
  </cellStyleXfs>
  <cellXfs count="77">
    <xf numFmtId="0" fontId="0" fillId="0" borderId="0" xfId="0"/>
    <xf numFmtId="49" fontId="3" fillId="2" borderId="1" xfId="2" applyNumberFormat="1" applyFont="1" applyFill="1" applyBorder="1" applyAlignment="1">
      <alignment horizontal="center" vertical="center" wrapText="1"/>
    </xf>
    <xf numFmtId="49" fontId="3" fillId="2" borderId="2" xfId="2" applyNumberFormat="1" applyFont="1" applyFill="1" applyBorder="1" applyAlignment="1">
      <alignment horizontal="center" vertical="center" wrapText="1"/>
    </xf>
    <xf numFmtId="2" fontId="5" fillId="2" borderId="3" xfId="3" applyNumberFormat="1" applyFont="1" applyFill="1" applyBorder="1" applyAlignment="1">
      <alignment horizontal="center" vertical="top" wrapText="1"/>
    </xf>
    <xf numFmtId="2" fontId="5" fillId="2" borderId="4" xfId="3" applyNumberFormat="1" applyFont="1" applyFill="1" applyBorder="1" applyAlignment="1">
      <alignment horizontal="center" vertical="top" wrapText="1"/>
    </xf>
    <xf numFmtId="2" fontId="5" fillId="2" borderId="5" xfId="3" applyNumberFormat="1" applyFont="1" applyFill="1" applyBorder="1" applyAlignment="1">
      <alignment horizontal="center" vertical="top" wrapText="1"/>
    </xf>
    <xf numFmtId="49" fontId="3" fillId="2" borderId="6" xfId="2" applyNumberFormat="1" applyFont="1" applyFill="1" applyBorder="1" applyAlignment="1">
      <alignment horizontal="center" vertical="center" wrapText="1"/>
    </xf>
    <xf numFmtId="49" fontId="3" fillId="2" borderId="7" xfId="2" applyNumberFormat="1" applyFont="1" applyFill="1" applyBorder="1" applyAlignment="1">
      <alignment horizontal="center" vertical="center" wrapText="1"/>
    </xf>
    <xf numFmtId="3" fontId="5" fillId="2" borderId="8" xfId="3" applyNumberFormat="1" applyFont="1" applyFill="1" applyBorder="1" applyAlignment="1">
      <alignment horizontal="center" vertical="center" wrapText="1"/>
    </xf>
    <xf numFmtId="2" fontId="5" fillId="2" borderId="3" xfId="3" applyNumberFormat="1" applyFont="1" applyFill="1" applyBorder="1" applyAlignment="1">
      <alignment horizontal="center"/>
    </xf>
    <xf numFmtId="2" fontId="5" fillId="2" borderId="4" xfId="3" applyNumberFormat="1" applyFont="1" applyFill="1" applyBorder="1" applyAlignment="1">
      <alignment horizontal="center"/>
    </xf>
    <xf numFmtId="2" fontId="5" fillId="2" borderId="5" xfId="3" applyNumberFormat="1" applyFont="1" applyFill="1" applyBorder="1" applyAlignment="1">
      <alignment horizontal="center"/>
    </xf>
    <xf numFmtId="3" fontId="5" fillId="2" borderId="9" xfId="3" applyNumberFormat="1" applyFont="1" applyFill="1" applyBorder="1" applyAlignment="1">
      <alignment horizontal="center" vertical="center" wrapText="1"/>
    </xf>
    <xf numFmtId="2" fontId="5" fillId="2" borderId="10" xfId="3" applyNumberFormat="1" applyFont="1" applyFill="1" applyBorder="1" applyAlignment="1">
      <alignment horizontal="center" vertical="top" wrapText="1"/>
    </xf>
    <xf numFmtId="2" fontId="5" fillId="2" borderId="11" xfId="3" applyNumberFormat="1" applyFont="1" applyFill="1" applyBorder="1" applyAlignment="1">
      <alignment horizontal="center" vertical="top" wrapText="1"/>
    </xf>
    <xf numFmtId="2" fontId="5" fillId="2" borderId="12" xfId="3" applyNumberFormat="1" applyFont="1" applyFill="1" applyBorder="1" applyAlignment="1">
      <alignment horizontal="center" vertical="top" wrapText="1"/>
    </xf>
    <xf numFmtId="49" fontId="3" fillId="2" borderId="13" xfId="2" applyNumberFormat="1" applyFont="1" applyFill="1" applyBorder="1" applyAlignment="1">
      <alignment horizontal="center" vertical="center" wrapText="1"/>
    </xf>
    <xf numFmtId="49" fontId="3" fillId="2" borderId="14" xfId="2" applyNumberFormat="1" applyFont="1" applyFill="1" applyBorder="1" applyAlignment="1">
      <alignment horizontal="center" vertical="center" wrapText="1"/>
    </xf>
    <xf numFmtId="0" fontId="5" fillId="2" borderId="15" xfId="3" applyNumberFormat="1" applyFont="1" applyFill="1" applyBorder="1" applyAlignment="1">
      <alignment horizontal="center" wrapText="1"/>
    </xf>
    <xf numFmtId="0" fontId="5" fillId="2" borderId="16" xfId="3" applyNumberFormat="1" applyFont="1" applyFill="1" applyBorder="1" applyAlignment="1">
      <alignment horizontal="center" wrapText="1"/>
    </xf>
    <xf numFmtId="0" fontId="5" fillId="2" borderId="17" xfId="3" applyNumberFormat="1" applyFont="1" applyFill="1" applyBorder="1" applyAlignment="1">
      <alignment horizontal="center" wrapText="1"/>
    </xf>
    <xf numFmtId="0" fontId="6" fillId="0" borderId="18" xfId="0" applyFont="1" applyFill="1" applyBorder="1"/>
    <xf numFmtId="0" fontId="6" fillId="0" borderId="19" xfId="0" applyFont="1" applyFill="1" applyBorder="1" applyAlignment="1">
      <alignment wrapText="1"/>
    </xf>
    <xf numFmtId="0" fontId="5" fillId="0" borderId="19" xfId="3" applyNumberFormat="1" applyFont="1" applyFill="1" applyBorder="1" applyAlignment="1">
      <alignment horizontal="center" wrapText="1"/>
    </xf>
    <xf numFmtId="3" fontId="5" fillId="0" borderId="20" xfId="3" applyNumberFormat="1" applyFont="1" applyFill="1" applyBorder="1" applyAlignment="1">
      <alignment horizontal="center" vertical="center" wrapText="1"/>
    </xf>
    <xf numFmtId="0" fontId="6" fillId="0" borderId="21" xfId="0" applyFont="1" applyFill="1" applyBorder="1"/>
    <xf numFmtId="0" fontId="7" fillId="0" borderId="22" xfId="0" applyFont="1" applyFill="1" applyBorder="1" applyAlignment="1">
      <alignment wrapText="1"/>
    </xf>
    <xf numFmtId="0" fontId="5" fillId="0" borderId="22" xfId="3" applyNumberFormat="1" applyFont="1" applyFill="1" applyBorder="1" applyAlignment="1">
      <alignment horizontal="center" wrapText="1"/>
    </xf>
    <xf numFmtId="3" fontId="5" fillId="0" borderId="23" xfId="3" applyNumberFormat="1" applyFont="1" applyFill="1" applyBorder="1" applyAlignment="1">
      <alignment horizontal="center" vertical="center" wrapText="1"/>
    </xf>
    <xf numFmtId="0" fontId="7" fillId="0" borderId="21" xfId="0" applyFont="1" applyFill="1" applyBorder="1"/>
    <xf numFmtId="0" fontId="8" fillId="0" borderId="22" xfId="0" applyFont="1" applyFill="1" applyBorder="1"/>
    <xf numFmtId="164" fontId="8" fillId="0" borderId="22" xfId="1" applyNumberFormat="1" applyFont="1" applyFill="1" applyBorder="1"/>
    <xf numFmtId="164" fontId="8" fillId="0" borderId="23" xfId="1" applyNumberFormat="1" applyFont="1" applyFill="1" applyBorder="1"/>
    <xf numFmtId="0" fontId="7" fillId="0" borderId="24" xfId="0" applyFont="1" applyFill="1" applyBorder="1"/>
    <xf numFmtId="164" fontId="8" fillId="0" borderId="25" xfId="1" applyNumberFormat="1" applyFont="1" applyFill="1" applyBorder="1"/>
    <xf numFmtId="164" fontId="8" fillId="0" borderId="26" xfId="1" applyNumberFormat="1" applyFont="1" applyFill="1" applyBorder="1"/>
    <xf numFmtId="0" fontId="7" fillId="2" borderId="3" xfId="0" applyFont="1" applyFill="1" applyBorder="1"/>
    <xf numFmtId="0" fontId="7" fillId="2" borderId="4" xfId="0" applyFont="1" applyFill="1" applyBorder="1" applyAlignment="1">
      <alignment horizontal="right" wrapText="1"/>
    </xf>
    <xf numFmtId="164" fontId="7" fillId="2" borderId="4" xfId="1" applyNumberFormat="1" applyFont="1" applyFill="1" applyBorder="1"/>
    <xf numFmtId="0" fontId="6" fillId="0" borderId="27" xfId="0" applyFont="1" applyFill="1" applyBorder="1"/>
    <xf numFmtId="0" fontId="7" fillId="0" borderId="28" xfId="0" applyFont="1" applyFill="1" applyBorder="1" applyAlignment="1">
      <alignment wrapText="1"/>
    </xf>
    <xf numFmtId="164" fontId="7" fillId="0" borderId="28" xfId="1" applyNumberFormat="1" applyFont="1" applyFill="1" applyBorder="1"/>
    <xf numFmtId="164" fontId="7" fillId="0" borderId="29" xfId="1" applyNumberFormat="1" applyFont="1" applyFill="1" applyBorder="1"/>
    <xf numFmtId="164" fontId="7" fillId="2" borderId="5" xfId="1" applyNumberFormat="1" applyFont="1" applyFill="1" applyBorder="1"/>
    <xf numFmtId="0" fontId="6" fillId="0" borderId="15" xfId="0" applyFont="1" applyFill="1" applyBorder="1"/>
    <xf numFmtId="0" fontId="7" fillId="0" borderId="16" xfId="0" applyFont="1" applyFill="1" applyBorder="1" applyAlignment="1">
      <alignment wrapText="1"/>
    </xf>
    <xf numFmtId="0" fontId="6" fillId="2" borderId="3" xfId="0" applyFont="1" applyFill="1" applyBorder="1"/>
    <xf numFmtId="0" fontId="6" fillId="0" borderId="30" xfId="0" applyFont="1" applyFill="1" applyBorder="1"/>
    <xf numFmtId="0" fontId="8" fillId="0" borderId="28" xfId="0" applyFont="1" applyFill="1" applyBorder="1" applyAlignment="1">
      <alignment wrapText="1"/>
    </xf>
    <xf numFmtId="164" fontId="8" fillId="0" borderId="28" xfId="1" applyNumberFormat="1" applyFont="1" applyFill="1" applyBorder="1"/>
    <xf numFmtId="0" fontId="7" fillId="0" borderId="22" xfId="0" applyFont="1" applyFill="1" applyBorder="1"/>
    <xf numFmtId="0" fontId="8" fillId="0" borderId="22" xfId="0" applyFont="1" applyBorder="1"/>
    <xf numFmtId="164" fontId="8" fillId="0" borderId="22" xfId="1" applyNumberFormat="1" applyFont="1" applyBorder="1"/>
    <xf numFmtId="0" fontId="7" fillId="2" borderId="31" xfId="0" applyFont="1" applyFill="1" applyBorder="1"/>
    <xf numFmtId="0" fontId="6" fillId="2" borderId="32" xfId="0" applyFont="1" applyFill="1" applyBorder="1" applyAlignment="1">
      <alignment horizontal="right" wrapText="1"/>
    </xf>
    <xf numFmtId="164" fontId="7" fillId="2" borderId="32" xfId="1" applyNumberFormat="1" applyFont="1" applyFill="1" applyBorder="1"/>
    <xf numFmtId="0" fontId="7" fillId="0" borderId="27" xfId="0" applyFont="1" applyFill="1" applyBorder="1"/>
    <xf numFmtId="0" fontId="6" fillId="0" borderId="28" xfId="0" applyFont="1" applyFill="1" applyBorder="1" applyAlignment="1">
      <alignment horizontal="right" wrapText="1"/>
    </xf>
    <xf numFmtId="0" fontId="6" fillId="0" borderId="22" xfId="0" applyFont="1" applyFill="1" applyBorder="1" applyAlignment="1">
      <alignment wrapText="1"/>
    </xf>
    <xf numFmtId="164" fontId="7" fillId="0" borderId="22" xfId="1" applyNumberFormat="1" applyFont="1" applyFill="1" applyBorder="1"/>
    <xf numFmtId="164" fontId="7" fillId="0" borderId="23" xfId="1" applyNumberFormat="1" applyFont="1" applyFill="1" applyBorder="1"/>
    <xf numFmtId="0" fontId="6" fillId="2" borderId="4" xfId="0" applyFont="1" applyFill="1" applyBorder="1" applyAlignment="1">
      <alignment horizontal="right" wrapText="1"/>
    </xf>
    <xf numFmtId="0" fontId="8" fillId="0" borderId="25" xfId="0" applyFont="1" applyFill="1" applyBorder="1"/>
    <xf numFmtId="0" fontId="8" fillId="0" borderId="28" xfId="0" applyFont="1" applyFill="1" applyBorder="1" applyAlignment="1">
      <alignment horizontal="right" wrapText="1"/>
    </xf>
    <xf numFmtId="164" fontId="8" fillId="0" borderId="29" xfId="1" applyNumberFormat="1" applyFont="1" applyFill="1" applyBorder="1"/>
    <xf numFmtId="0" fontId="6" fillId="0" borderId="24" xfId="0" applyFont="1" applyFill="1" applyBorder="1"/>
    <xf numFmtId="0" fontId="7" fillId="2" borderId="5" xfId="0" applyFont="1" applyFill="1" applyBorder="1" applyAlignment="1">
      <alignment horizontal="right" wrapText="1"/>
    </xf>
    <xf numFmtId="164" fontId="7" fillId="2" borderId="3" xfId="1" applyNumberFormat="1" applyFont="1" applyFill="1" applyBorder="1"/>
    <xf numFmtId="164" fontId="7" fillId="2" borderId="33" xfId="1" applyNumberFormat="1" applyFont="1" applyFill="1" applyBorder="1"/>
    <xf numFmtId="0" fontId="8" fillId="0" borderId="28" xfId="0" applyFont="1" applyFill="1" applyBorder="1"/>
    <xf numFmtId="0" fontId="8" fillId="0" borderId="25" xfId="0" applyFont="1" applyFill="1" applyBorder="1" applyAlignment="1">
      <alignment wrapText="1"/>
    </xf>
    <xf numFmtId="0" fontId="7" fillId="0" borderId="15" xfId="0" applyFont="1" applyFill="1" applyBorder="1"/>
    <xf numFmtId="0" fontId="8" fillId="0" borderId="16" xfId="0" applyFont="1" applyFill="1" applyBorder="1"/>
    <xf numFmtId="164" fontId="8" fillId="0" borderId="16" xfId="1" applyNumberFormat="1" applyFont="1" applyFill="1" applyBorder="1"/>
    <xf numFmtId="164" fontId="8" fillId="0" borderId="17" xfId="1" applyNumberFormat="1" applyFont="1" applyFill="1" applyBorder="1"/>
    <xf numFmtId="0" fontId="6" fillId="2" borderId="4" xfId="0" applyFont="1" applyFill="1" applyBorder="1" applyAlignment="1">
      <alignment horizontal="right"/>
    </xf>
    <xf numFmtId="2" fontId="5" fillId="0" borderId="25" xfId="3" applyNumberFormat="1" applyFont="1" applyFill="1" applyBorder="1"/>
  </cellXfs>
  <cellStyles count="4">
    <cellStyle name="Comma" xfId="1" builtinId="3"/>
    <cellStyle name="Normal" xfId="0" builtinId="0"/>
    <cellStyle name="Normal 2" xfId="2"/>
    <cellStyle name="Normal 2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BK244"/>
  <sheetViews>
    <sheetView tabSelected="1" workbookViewId="0">
      <selection activeCell="A5" sqref="A5"/>
    </sheetView>
  </sheetViews>
  <sheetFormatPr defaultRowHeight="15"/>
  <cols>
    <col min="1" max="1" width="7" bestFit="1" customWidth="1"/>
    <col min="2" max="2" width="61.42578125" bestFit="1" customWidth="1"/>
    <col min="3" max="3" width="4.7109375" bestFit="1" customWidth="1"/>
    <col min="4" max="5" width="9" bestFit="1" customWidth="1"/>
    <col min="6" max="7" width="4.7109375" bestFit="1" customWidth="1"/>
    <col min="8" max="8" width="9" bestFit="1" customWidth="1"/>
    <col min="9" max="9" width="10" bestFit="1" customWidth="1"/>
    <col min="10" max="10" width="9" bestFit="1" customWidth="1"/>
    <col min="11" max="11" width="6.5703125" bestFit="1" customWidth="1"/>
    <col min="12" max="12" width="9" bestFit="1" customWidth="1"/>
    <col min="13" max="13" width="4.7109375" bestFit="1" customWidth="1"/>
    <col min="14" max="14" width="5.5703125" bestFit="1" customWidth="1"/>
    <col min="15" max="17" width="4.7109375" bestFit="1" customWidth="1"/>
    <col min="18" max="20" width="9" bestFit="1" customWidth="1"/>
    <col min="21" max="21" width="4.7109375" bestFit="1" customWidth="1"/>
    <col min="22" max="22" width="7.5703125" bestFit="1" customWidth="1"/>
    <col min="23" max="23" width="4.7109375" bestFit="1" customWidth="1"/>
    <col min="24" max="24" width="5.5703125" bestFit="1" customWidth="1"/>
    <col min="25" max="27" width="4.7109375" bestFit="1" customWidth="1"/>
    <col min="28" max="28" width="7.5703125" bestFit="1" customWidth="1"/>
    <col min="29" max="29" width="6.5703125" bestFit="1" customWidth="1"/>
    <col min="30" max="30" width="5.5703125" bestFit="1" customWidth="1"/>
    <col min="31" max="31" width="4.7109375" bestFit="1" customWidth="1"/>
    <col min="32" max="32" width="6.5703125" bestFit="1" customWidth="1"/>
    <col min="33" max="37" width="4.7109375" bestFit="1" customWidth="1"/>
    <col min="38" max="38" width="7.5703125" bestFit="1" customWidth="1"/>
    <col min="39" max="40" width="6.5703125" bestFit="1" customWidth="1"/>
    <col min="41" max="41" width="4.7109375" bestFit="1" customWidth="1"/>
    <col min="42" max="42" width="5.5703125" bestFit="1" customWidth="1"/>
    <col min="43" max="43" width="4.7109375" bestFit="1" customWidth="1"/>
    <col min="44" max="44" width="7.5703125" bestFit="1" customWidth="1"/>
    <col min="45" max="45" width="5.5703125" bestFit="1" customWidth="1"/>
    <col min="46" max="47" width="4.7109375" bestFit="1" customWidth="1"/>
    <col min="48" max="49" width="10" bestFit="1" customWidth="1"/>
    <col min="50" max="50" width="9" bestFit="1" customWidth="1"/>
    <col min="51" max="51" width="5.5703125" bestFit="1" customWidth="1"/>
    <col min="52" max="52" width="9" bestFit="1" customWidth="1"/>
    <col min="53" max="54" width="4.7109375" bestFit="1" customWidth="1"/>
    <col min="55" max="55" width="5.5703125" bestFit="1" customWidth="1"/>
    <col min="56" max="57" width="4.7109375" bestFit="1" customWidth="1"/>
    <col min="58" max="58" width="10" bestFit="1" customWidth="1"/>
    <col min="59" max="59" width="9" bestFit="1" customWidth="1"/>
    <col min="60" max="60" width="7.5703125" bestFit="1" customWidth="1"/>
    <col min="61" max="61" width="4.7109375" bestFit="1" customWidth="1"/>
    <col min="62" max="62" width="9" bestFit="1" customWidth="1"/>
    <col min="63" max="63" width="13.42578125" bestFit="1" customWidth="1"/>
  </cols>
  <sheetData>
    <row r="5" spans="1:63" ht="15.75" thickBot="1"/>
    <row r="6" spans="1:63" ht="15.75" thickBot="1">
      <c r="A6" s="1" t="s">
        <v>0</v>
      </c>
      <c r="B6" s="2" t="s">
        <v>1</v>
      </c>
      <c r="C6" s="3" t="s">
        <v>2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5"/>
    </row>
    <row r="7" spans="1:63" ht="15.75" thickBot="1">
      <c r="A7" s="6"/>
      <c r="B7" s="7"/>
      <c r="C7" s="3" t="s">
        <v>3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5"/>
      <c r="W7" s="3" t="s">
        <v>4</v>
      </c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5"/>
      <c r="AQ7" s="3" t="s">
        <v>5</v>
      </c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5"/>
      <c r="BK7" s="8" t="s">
        <v>6</v>
      </c>
    </row>
    <row r="8" spans="1:63" ht="16.5" thickBot="1">
      <c r="A8" s="6"/>
      <c r="B8" s="7"/>
      <c r="C8" s="9" t="s">
        <v>7</v>
      </c>
      <c r="D8" s="10"/>
      <c r="E8" s="10"/>
      <c r="F8" s="10"/>
      <c r="G8" s="10"/>
      <c r="H8" s="10"/>
      <c r="I8" s="10"/>
      <c r="J8" s="10"/>
      <c r="K8" s="10"/>
      <c r="L8" s="11"/>
      <c r="M8" s="9" t="s">
        <v>8</v>
      </c>
      <c r="N8" s="10"/>
      <c r="O8" s="10"/>
      <c r="P8" s="10"/>
      <c r="Q8" s="10"/>
      <c r="R8" s="10"/>
      <c r="S8" s="10"/>
      <c r="T8" s="10"/>
      <c r="U8" s="10"/>
      <c r="V8" s="11"/>
      <c r="W8" s="9" t="s">
        <v>7</v>
      </c>
      <c r="X8" s="10"/>
      <c r="Y8" s="10"/>
      <c r="Z8" s="10"/>
      <c r="AA8" s="10"/>
      <c r="AB8" s="10"/>
      <c r="AC8" s="10"/>
      <c r="AD8" s="10"/>
      <c r="AE8" s="10"/>
      <c r="AF8" s="11"/>
      <c r="AG8" s="9" t="s">
        <v>8</v>
      </c>
      <c r="AH8" s="10"/>
      <c r="AI8" s="10"/>
      <c r="AJ8" s="10"/>
      <c r="AK8" s="10"/>
      <c r="AL8" s="10"/>
      <c r="AM8" s="10"/>
      <c r="AN8" s="10"/>
      <c r="AO8" s="10"/>
      <c r="AP8" s="11"/>
      <c r="AQ8" s="9" t="s">
        <v>7</v>
      </c>
      <c r="AR8" s="10"/>
      <c r="AS8" s="10"/>
      <c r="AT8" s="10"/>
      <c r="AU8" s="10"/>
      <c r="AV8" s="10"/>
      <c r="AW8" s="10"/>
      <c r="AX8" s="10"/>
      <c r="AY8" s="10"/>
      <c r="AZ8" s="11"/>
      <c r="BA8" s="9" t="s">
        <v>8</v>
      </c>
      <c r="BB8" s="10"/>
      <c r="BC8" s="10"/>
      <c r="BD8" s="10"/>
      <c r="BE8" s="10"/>
      <c r="BF8" s="10"/>
      <c r="BG8" s="10"/>
      <c r="BH8" s="10"/>
      <c r="BI8" s="10"/>
      <c r="BJ8" s="11"/>
      <c r="BK8" s="12"/>
    </row>
    <row r="9" spans="1:63" ht="15.75" thickBot="1">
      <c r="A9" s="6"/>
      <c r="B9" s="7"/>
      <c r="C9" s="13" t="s">
        <v>9</v>
      </c>
      <c r="D9" s="14"/>
      <c r="E9" s="14"/>
      <c r="F9" s="14"/>
      <c r="G9" s="15"/>
      <c r="H9" s="3" t="s">
        <v>10</v>
      </c>
      <c r="I9" s="4"/>
      <c r="J9" s="4"/>
      <c r="K9" s="4"/>
      <c r="L9" s="5"/>
      <c r="M9" s="13" t="s">
        <v>9</v>
      </c>
      <c r="N9" s="14"/>
      <c r="O9" s="14"/>
      <c r="P9" s="14"/>
      <c r="Q9" s="15"/>
      <c r="R9" s="3" t="s">
        <v>10</v>
      </c>
      <c r="S9" s="4"/>
      <c r="T9" s="4"/>
      <c r="U9" s="4"/>
      <c r="V9" s="5"/>
      <c r="W9" s="13" t="s">
        <v>9</v>
      </c>
      <c r="X9" s="14"/>
      <c r="Y9" s="14"/>
      <c r="Z9" s="14"/>
      <c r="AA9" s="15"/>
      <c r="AB9" s="3" t="s">
        <v>10</v>
      </c>
      <c r="AC9" s="4"/>
      <c r="AD9" s="4"/>
      <c r="AE9" s="4"/>
      <c r="AF9" s="5"/>
      <c r="AG9" s="13" t="s">
        <v>9</v>
      </c>
      <c r="AH9" s="14"/>
      <c r="AI9" s="14"/>
      <c r="AJ9" s="14"/>
      <c r="AK9" s="15"/>
      <c r="AL9" s="3" t="s">
        <v>10</v>
      </c>
      <c r="AM9" s="4"/>
      <c r="AN9" s="4"/>
      <c r="AO9" s="4"/>
      <c r="AP9" s="5"/>
      <c r="AQ9" s="13" t="s">
        <v>9</v>
      </c>
      <c r="AR9" s="14"/>
      <c r="AS9" s="14"/>
      <c r="AT9" s="14"/>
      <c r="AU9" s="15"/>
      <c r="AV9" s="3" t="s">
        <v>10</v>
      </c>
      <c r="AW9" s="4"/>
      <c r="AX9" s="4"/>
      <c r="AY9" s="4"/>
      <c r="AZ9" s="5"/>
      <c r="BA9" s="13" t="s">
        <v>9</v>
      </c>
      <c r="BB9" s="14"/>
      <c r="BC9" s="14"/>
      <c r="BD9" s="14"/>
      <c r="BE9" s="15"/>
      <c r="BF9" s="3" t="s">
        <v>10</v>
      </c>
      <c r="BG9" s="4"/>
      <c r="BH9" s="4"/>
      <c r="BI9" s="4"/>
      <c r="BJ9" s="5"/>
      <c r="BK9" s="12"/>
    </row>
    <row r="10" spans="1:63" ht="16.5" thickBot="1">
      <c r="A10" s="16"/>
      <c r="B10" s="17"/>
      <c r="C10" s="18">
        <v>1</v>
      </c>
      <c r="D10" s="19">
        <v>2</v>
      </c>
      <c r="E10" s="19">
        <v>3</v>
      </c>
      <c r="F10" s="19">
        <v>4</v>
      </c>
      <c r="G10" s="20">
        <v>5</v>
      </c>
      <c r="H10" s="18">
        <v>1</v>
      </c>
      <c r="I10" s="19">
        <v>2</v>
      </c>
      <c r="J10" s="19">
        <v>3</v>
      </c>
      <c r="K10" s="19">
        <v>4</v>
      </c>
      <c r="L10" s="20">
        <v>5</v>
      </c>
      <c r="M10" s="18">
        <v>1</v>
      </c>
      <c r="N10" s="19">
        <v>2</v>
      </c>
      <c r="O10" s="19">
        <v>3</v>
      </c>
      <c r="P10" s="19">
        <v>4</v>
      </c>
      <c r="Q10" s="20">
        <v>5</v>
      </c>
      <c r="R10" s="18">
        <v>1</v>
      </c>
      <c r="S10" s="19">
        <v>2</v>
      </c>
      <c r="T10" s="19">
        <v>3</v>
      </c>
      <c r="U10" s="19">
        <v>4</v>
      </c>
      <c r="V10" s="20">
        <v>5</v>
      </c>
      <c r="W10" s="18">
        <v>1</v>
      </c>
      <c r="X10" s="19">
        <v>2</v>
      </c>
      <c r="Y10" s="19">
        <v>3</v>
      </c>
      <c r="Z10" s="19">
        <v>4</v>
      </c>
      <c r="AA10" s="20">
        <v>5</v>
      </c>
      <c r="AB10" s="18">
        <v>1</v>
      </c>
      <c r="AC10" s="19">
        <v>2</v>
      </c>
      <c r="AD10" s="19">
        <v>3</v>
      </c>
      <c r="AE10" s="19">
        <v>4</v>
      </c>
      <c r="AF10" s="20">
        <v>5</v>
      </c>
      <c r="AG10" s="18">
        <v>1</v>
      </c>
      <c r="AH10" s="19">
        <v>2</v>
      </c>
      <c r="AI10" s="19">
        <v>3</v>
      </c>
      <c r="AJ10" s="19">
        <v>4</v>
      </c>
      <c r="AK10" s="20">
        <v>5</v>
      </c>
      <c r="AL10" s="18">
        <v>1</v>
      </c>
      <c r="AM10" s="19">
        <v>2</v>
      </c>
      <c r="AN10" s="19">
        <v>3</v>
      </c>
      <c r="AO10" s="19">
        <v>4</v>
      </c>
      <c r="AP10" s="20">
        <v>5</v>
      </c>
      <c r="AQ10" s="18">
        <v>1</v>
      </c>
      <c r="AR10" s="19">
        <v>2</v>
      </c>
      <c r="AS10" s="19">
        <v>3</v>
      </c>
      <c r="AT10" s="19">
        <v>4</v>
      </c>
      <c r="AU10" s="20">
        <v>5</v>
      </c>
      <c r="AV10" s="18">
        <v>1</v>
      </c>
      <c r="AW10" s="19">
        <v>2</v>
      </c>
      <c r="AX10" s="19">
        <v>3</v>
      </c>
      <c r="AY10" s="19">
        <v>4</v>
      </c>
      <c r="AZ10" s="20">
        <v>5</v>
      </c>
      <c r="BA10" s="18">
        <v>1</v>
      </c>
      <c r="BB10" s="19">
        <v>2</v>
      </c>
      <c r="BC10" s="19">
        <v>3</v>
      </c>
      <c r="BD10" s="19">
        <v>4</v>
      </c>
      <c r="BE10" s="20">
        <v>5</v>
      </c>
      <c r="BF10" s="18">
        <v>1</v>
      </c>
      <c r="BG10" s="19">
        <v>2</v>
      </c>
      <c r="BH10" s="19">
        <v>3</v>
      </c>
      <c r="BI10" s="19">
        <v>4</v>
      </c>
      <c r="BJ10" s="20">
        <v>5</v>
      </c>
      <c r="BK10" s="12"/>
    </row>
    <row r="11" spans="1:63" ht="15.75">
      <c r="A11" s="21" t="s">
        <v>11</v>
      </c>
      <c r="B11" s="22" t="s">
        <v>12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4"/>
    </row>
    <row r="12" spans="1:63" ht="15.75">
      <c r="A12" s="25" t="s">
        <v>13</v>
      </c>
      <c r="B12" s="26" t="s">
        <v>14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8"/>
    </row>
    <row r="13" spans="1:63">
      <c r="A13" s="29"/>
      <c r="B13" s="30" t="s">
        <v>15</v>
      </c>
      <c r="C13" s="31">
        <v>0</v>
      </c>
      <c r="D13" s="31">
        <v>1696.6768419662255</v>
      </c>
      <c r="E13" s="31">
        <v>1014.668871129871</v>
      </c>
      <c r="F13" s="31">
        <v>0</v>
      </c>
      <c r="G13" s="31">
        <v>0</v>
      </c>
      <c r="H13" s="31">
        <v>765.62008627622583</v>
      </c>
      <c r="I13" s="31">
        <v>18436.727243105681</v>
      </c>
      <c r="J13" s="31">
        <v>2760.0724205590645</v>
      </c>
      <c r="K13" s="31">
        <v>0</v>
      </c>
      <c r="L13" s="31">
        <v>184.65903705509675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v>54.935005474451593</v>
      </c>
      <c r="S13" s="31">
        <v>3795.8778900345487</v>
      </c>
      <c r="T13" s="31">
        <v>1555.7635114752259</v>
      </c>
      <c r="U13" s="31">
        <v>0</v>
      </c>
      <c r="V13" s="31">
        <v>86.640977069258099</v>
      </c>
      <c r="W13" s="31">
        <v>0</v>
      </c>
      <c r="X13" s="31">
        <v>0</v>
      </c>
      <c r="Y13" s="31">
        <v>0</v>
      </c>
      <c r="Z13" s="31">
        <v>0</v>
      </c>
      <c r="AA13" s="31">
        <v>0</v>
      </c>
      <c r="AB13" s="31">
        <v>5.7511601455483872</v>
      </c>
      <c r="AC13" s="31">
        <v>8.65408873716129</v>
      </c>
      <c r="AD13" s="31">
        <v>0</v>
      </c>
      <c r="AE13" s="31">
        <v>0</v>
      </c>
      <c r="AF13" s="31">
        <v>1.6790433748387095</v>
      </c>
      <c r="AG13" s="31">
        <v>0</v>
      </c>
      <c r="AH13" s="31">
        <v>0</v>
      </c>
      <c r="AI13" s="31">
        <v>0</v>
      </c>
      <c r="AJ13" s="31">
        <v>0</v>
      </c>
      <c r="AK13" s="31">
        <v>0</v>
      </c>
      <c r="AL13" s="31">
        <v>0.42650465096774187</v>
      </c>
      <c r="AM13" s="31">
        <v>0</v>
      </c>
      <c r="AN13" s="31">
        <v>0</v>
      </c>
      <c r="AO13" s="31">
        <v>0</v>
      </c>
      <c r="AP13" s="31">
        <v>0</v>
      </c>
      <c r="AQ13" s="31">
        <v>0</v>
      </c>
      <c r="AR13" s="31">
        <v>210.33944774316129</v>
      </c>
      <c r="AS13" s="31">
        <v>0</v>
      </c>
      <c r="AT13" s="31">
        <v>0</v>
      </c>
      <c r="AU13" s="31">
        <v>0</v>
      </c>
      <c r="AV13" s="31">
        <v>556.42103372177405</v>
      </c>
      <c r="AW13" s="31">
        <v>5930.5444626771286</v>
      </c>
      <c r="AX13" s="31">
        <v>980.76374621183868</v>
      </c>
      <c r="AY13" s="31">
        <v>0</v>
      </c>
      <c r="AZ13" s="31">
        <v>260.37418261022583</v>
      </c>
      <c r="BA13" s="31">
        <v>0</v>
      </c>
      <c r="BB13" s="31">
        <v>0</v>
      </c>
      <c r="BC13" s="31">
        <v>0</v>
      </c>
      <c r="BD13" s="31">
        <v>0</v>
      </c>
      <c r="BE13" s="31">
        <v>0</v>
      </c>
      <c r="BF13" s="31">
        <v>175.08559355483874</v>
      </c>
      <c r="BG13" s="31">
        <v>350.57881873116122</v>
      </c>
      <c r="BH13" s="31">
        <v>206.64263671051611</v>
      </c>
      <c r="BI13" s="31">
        <v>0</v>
      </c>
      <c r="BJ13" s="31">
        <v>33.902182049064528</v>
      </c>
      <c r="BK13" s="32">
        <f>SUM(C13:BJ13)</f>
        <v>39072.804785063883</v>
      </c>
    </row>
    <row r="14" spans="1:63">
      <c r="A14" s="33"/>
      <c r="B14" s="30" t="s">
        <v>16</v>
      </c>
      <c r="C14" s="34">
        <v>0</v>
      </c>
      <c r="D14" s="34">
        <v>0</v>
      </c>
      <c r="E14" s="34">
        <v>0</v>
      </c>
      <c r="F14" s="34">
        <v>0</v>
      </c>
      <c r="G14" s="34">
        <v>0</v>
      </c>
      <c r="H14" s="34">
        <v>7.902765272096774</v>
      </c>
      <c r="I14" s="34">
        <v>1173.624923087581</v>
      </c>
      <c r="J14" s="34">
        <v>0</v>
      </c>
      <c r="K14" s="34">
        <v>0</v>
      </c>
      <c r="L14" s="34">
        <v>27.519167136129042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v>0.47228883338709676</v>
      </c>
      <c r="S14" s="34">
        <v>2.4206235161290325E-3</v>
      </c>
      <c r="T14" s="34">
        <v>0</v>
      </c>
      <c r="U14" s="34">
        <v>0</v>
      </c>
      <c r="V14" s="34">
        <v>4.5440916806451612E-2</v>
      </c>
      <c r="W14" s="34">
        <v>0</v>
      </c>
      <c r="X14" s="34">
        <v>0</v>
      </c>
      <c r="Y14" s="34">
        <v>0</v>
      </c>
      <c r="Z14" s="34">
        <v>0</v>
      </c>
      <c r="AA14" s="34">
        <v>0</v>
      </c>
      <c r="AB14" s="34">
        <v>1.4366211935483871E-3</v>
      </c>
      <c r="AC14" s="34">
        <v>0</v>
      </c>
      <c r="AD14" s="34">
        <v>0</v>
      </c>
      <c r="AE14" s="34">
        <v>0</v>
      </c>
      <c r="AF14" s="34">
        <v>0</v>
      </c>
      <c r="AG14" s="34">
        <v>0</v>
      </c>
      <c r="AH14" s="34">
        <v>0</v>
      </c>
      <c r="AI14" s="34">
        <v>0</v>
      </c>
      <c r="AJ14" s="34">
        <v>0</v>
      </c>
      <c r="AK14" s="34">
        <v>0</v>
      </c>
      <c r="AL14" s="34">
        <v>2.485484E-3</v>
      </c>
      <c r="AM14" s="34">
        <v>0</v>
      </c>
      <c r="AN14" s="34">
        <v>0</v>
      </c>
      <c r="AO14" s="34">
        <v>0</v>
      </c>
      <c r="AP14" s="34">
        <v>0</v>
      </c>
      <c r="AQ14" s="34">
        <v>0</v>
      </c>
      <c r="AR14" s="34">
        <v>0</v>
      </c>
      <c r="AS14" s="34">
        <v>0</v>
      </c>
      <c r="AT14" s="34">
        <v>0</v>
      </c>
      <c r="AU14" s="34">
        <v>0</v>
      </c>
      <c r="AV14" s="34">
        <v>38.08001551722581</v>
      </c>
      <c r="AW14" s="34">
        <v>129.54978856764518</v>
      </c>
      <c r="AX14" s="34">
        <v>4.0190633735161292</v>
      </c>
      <c r="AY14" s="34">
        <v>0</v>
      </c>
      <c r="AZ14" s="34">
        <v>2.6353923224193547</v>
      </c>
      <c r="BA14" s="34">
        <v>0</v>
      </c>
      <c r="BB14" s="34">
        <v>0</v>
      </c>
      <c r="BC14" s="34">
        <v>0</v>
      </c>
      <c r="BD14" s="34">
        <v>0</v>
      </c>
      <c r="BE14" s="34">
        <v>0</v>
      </c>
      <c r="BF14" s="34">
        <v>6.6238315106451626</v>
      </c>
      <c r="BG14" s="34">
        <v>3.921385249000001</v>
      </c>
      <c r="BH14" s="34">
        <v>0</v>
      </c>
      <c r="BI14" s="34">
        <v>0</v>
      </c>
      <c r="BJ14" s="34">
        <v>2.4527635157419345</v>
      </c>
      <c r="BK14" s="32">
        <f>SUM(C14:BJ14)</f>
        <v>1396.8531680309036</v>
      </c>
    </row>
    <row r="15" spans="1:63" ht="15.75" thickBot="1">
      <c r="A15" s="33"/>
      <c r="B15" s="30" t="s">
        <v>17</v>
      </c>
      <c r="C15" s="34">
        <v>0</v>
      </c>
      <c r="D15" s="34">
        <v>2.0375904978064514</v>
      </c>
      <c r="E15" s="34">
        <v>0</v>
      </c>
      <c r="F15" s="34">
        <v>0</v>
      </c>
      <c r="G15" s="34">
        <v>0</v>
      </c>
      <c r="H15" s="34">
        <v>437.09830523593547</v>
      </c>
      <c r="I15" s="34">
        <v>1082.7464438668608</v>
      </c>
      <c r="J15" s="34">
        <v>18.260972701451614</v>
      </c>
      <c r="K15" s="34">
        <v>0</v>
      </c>
      <c r="L15" s="34">
        <v>42.930034995483865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v>22.892194810419355</v>
      </c>
      <c r="S15" s="34">
        <v>45.618301951322586</v>
      </c>
      <c r="T15" s="34">
        <v>180.22965492532256</v>
      </c>
      <c r="U15" s="34">
        <v>0</v>
      </c>
      <c r="V15" s="34">
        <v>12.48728971232258</v>
      </c>
      <c r="W15" s="34">
        <v>0</v>
      </c>
      <c r="X15" s="34">
        <v>0</v>
      </c>
      <c r="Y15" s="34">
        <v>0</v>
      </c>
      <c r="Z15" s="34">
        <v>0</v>
      </c>
      <c r="AA15" s="34">
        <v>0</v>
      </c>
      <c r="AB15" s="34">
        <v>2.7791197439677418</v>
      </c>
      <c r="AC15" s="34">
        <v>0.13736240054838708</v>
      </c>
      <c r="AD15" s="34">
        <v>4.2248699740645161</v>
      </c>
      <c r="AE15" s="34">
        <v>0</v>
      </c>
      <c r="AF15" s="34">
        <v>0.57979591361290317</v>
      </c>
      <c r="AG15" s="34">
        <v>0</v>
      </c>
      <c r="AH15" s="34">
        <v>0</v>
      </c>
      <c r="AI15" s="34">
        <v>0</v>
      </c>
      <c r="AJ15" s="34">
        <v>0</v>
      </c>
      <c r="AK15" s="34">
        <v>0</v>
      </c>
      <c r="AL15" s="34">
        <v>1.176325266935484</v>
      </c>
      <c r="AM15" s="34">
        <v>0</v>
      </c>
      <c r="AN15" s="34">
        <v>0</v>
      </c>
      <c r="AO15" s="34">
        <v>0</v>
      </c>
      <c r="AP15" s="34">
        <v>0.42731215816129031</v>
      </c>
      <c r="AQ15" s="34">
        <v>0</v>
      </c>
      <c r="AR15" s="34">
        <v>1.1716531225806452E-2</v>
      </c>
      <c r="AS15" s="34">
        <v>0</v>
      </c>
      <c r="AT15" s="34">
        <v>0</v>
      </c>
      <c r="AU15" s="34">
        <v>0</v>
      </c>
      <c r="AV15" s="34">
        <v>96.706642805483881</v>
      </c>
      <c r="AW15" s="34">
        <v>441.29984186803239</v>
      </c>
      <c r="AX15" s="34">
        <v>4.1944273589354824</v>
      </c>
      <c r="AY15" s="34">
        <v>0</v>
      </c>
      <c r="AZ15" s="34">
        <v>53.031606736806445</v>
      </c>
      <c r="BA15" s="34">
        <v>0</v>
      </c>
      <c r="BB15" s="34">
        <v>0</v>
      </c>
      <c r="BC15" s="34">
        <v>0</v>
      </c>
      <c r="BD15" s="34">
        <v>0</v>
      </c>
      <c r="BE15" s="34">
        <v>0</v>
      </c>
      <c r="BF15" s="34">
        <v>67.080041117516132</v>
      </c>
      <c r="BG15" s="34">
        <v>121.51189494206454</v>
      </c>
      <c r="BH15" s="34">
        <v>9.5661392234193556</v>
      </c>
      <c r="BI15" s="34">
        <v>0</v>
      </c>
      <c r="BJ15" s="34">
        <v>21.907605278387095</v>
      </c>
      <c r="BK15" s="35">
        <f>SUM(C15:BJ15)</f>
        <v>2668.9354900160865</v>
      </c>
    </row>
    <row r="16" spans="1:63" ht="15.75" thickBot="1">
      <c r="A16" s="36"/>
      <c r="B16" s="37" t="s">
        <v>18</v>
      </c>
      <c r="C16" s="38">
        <f>SUM(C13:C15)</f>
        <v>0</v>
      </c>
      <c r="D16" s="38">
        <f t="shared" ref="D16:BK16" si="0">SUM(D13:D15)</f>
        <v>1698.7144324640319</v>
      </c>
      <c r="E16" s="38">
        <f t="shared" si="0"/>
        <v>1014.668871129871</v>
      </c>
      <c r="F16" s="38">
        <f t="shared" si="0"/>
        <v>0</v>
      </c>
      <c r="G16" s="38">
        <f t="shared" si="0"/>
        <v>0</v>
      </c>
      <c r="H16" s="38">
        <f t="shared" si="0"/>
        <v>1210.6211567842581</v>
      </c>
      <c r="I16" s="38">
        <f t="shared" si="0"/>
        <v>20693.098610060122</v>
      </c>
      <c r="J16" s="38">
        <f t="shared" si="0"/>
        <v>2778.333393260516</v>
      </c>
      <c r="K16" s="38">
        <f t="shared" si="0"/>
        <v>0</v>
      </c>
      <c r="L16" s="38">
        <f t="shared" si="0"/>
        <v>255.10823918670968</v>
      </c>
      <c r="M16" s="38">
        <f t="shared" si="0"/>
        <v>0</v>
      </c>
      <c r="N16" s="38">
        <f t="shared" si="0"/>
        <v>0</v>
      </c>
      <c r="O16" s="38">
        <f t="shared" si="0"/>
        <v>0</v>
      </c>
      <c r="P16" s="38">
        <f t="shared" si="0"/>
        <v>0</v>
      </c>
      <c r="Q16" s="38">
        <f t="shared" si="0"/>
        <v>0</v>
      </c>
      <c r="R16" s="38">
        <f t="shared" si="0"/>
        <v>78.299489118258037</v>
      </c>
      <c r="S16" s="38">
        <f t="shared" si="0"/>
        <v>3841.4986126093877</v>
      </c>
      <c r="T16" s="38">
        <f t="shared" si="0"/>
        <v>1735.9931664005485</v>
      </c>
      <c r="U16" s="38">
        <f t="shared" si="0"/>
        <v>0</v>
      </c>
      <c r="V16" s="38">
        <f t="shared" si="0"/>
        <v>99.173707698387133</v>
      </c>
      <c r="W16" s="38">
        <f t="shared" si="0"/>
        <v>0</v>
      </c>
      <c r="X16" s="38">
        <f t="shared" si="0"/>
        <v>0</v>
      </c>
      <c r="Y16" s="38">
        <f t="shared" si="0"/>
        <v>0</v>
      </c>
      <c r="Z16" s="38">
        <f t="shared" si="0"/>
        <v>0</v>
      </c>
      <c r="AA16" s="38">
        <f t="shared" si="0"/>
        <v>0</v>
      </c>
      <c r="AB16" s="38">
        <f t="shared" si="0"/>
        <v>8.5317165107096766</v>
      </c>
      <c r="AC16" s="38">
        <f t="shared" si="0"/>
        <v>8.7914511377096769</v>
      </c>
      <c r="AD16" s="38">
        <f t="shared" si="0"/>
        <v>4.2248699740645161</v>
      </c>
      <c r="AE16" s="38">
        <f t="shared" si="0"/>
        <v>0</v>
      </c>
      <c r="AF16" s="38">
        <f t="shared" si="0"/>
        <v>2.2588392884516129</v>
      </c>
      <c r="AG16" s="38">
        <f t="shared" si="0"/>
        <v>0</v>
      </c>
      <c r="AH16" s="38">
        <f t="shared" si="0"/>
        <v>0</v>
      </c>
      <c r="AI16" s="38">
        <f t="shared" si="0"/>
        <v>0</v>
      </c>
      <c r="AJ16" s="38">
        <f t="shared" si="0"/>
        <v>0</v>
      </c>
      <c r="AK16" s="38">
        <f t="shared" si="0"/>
        <v>0</v>
      </c>
      <c r="AL16" s="38">
        <f t="shared" si="0"/>
        <v>1.6053154019032259</v>
      </c>
      <c r="AM16" s="38">
        <f t="shared" si="0"/>
        <v>0</v>
      </c>
      <c r="AN16" s="38">
        <f t="shared" si="0"/>
        <v>0</v>
      </c>
      <c r="AO16" s="38">
        <f t="shared" si="0"/>
        <v>0</v>
      </c>
      <c r="AP16" s="38">
        <f t="shared" si="0"/>
        <v>0.42731215816129031</v>
      </c>
      <c r="AQ16" s="38">
        <f t="shared" si="0"/>
        <v>0</v>
      </c>
      <c r="AR16" s="38">
        <f t="shared" si="0"/>
        <v>210.35116427438709</v>
      </c>
      <c r="AS16" s="38">
        <f t="shared" si="0"/>
        <v>0</v>
      </c>
      <c r="AT16" s="38">
        <f t="shared" si="0"/>
        <v>0</v>
      </c>
      <c r="AU16" s="38">
        <f t="shared" si="0"/>
        <v>0</v>
      </c>
      <c r="AV16" s="38">
        <f t="shared" si="0"/>
        <v>691.20769204448368</v>
      </c>
      <c r="AW16" s="38">
        <f t="shared" si="0"/>
        <v>6501.3940931128063</v>
      </c>
      <c r="AX16" s="38">
        <f t="shared" si="0"/>
        <v>988.97723694429033</v>
      </c>
      <c r="AY16" s="38">
        <f t="shared" si="0"/>
        <v>0</v>
      </c>
      <c r="AZ16" s="38">
        <f t="shared" si="0"/>
        <v>316.04118166945165</v>
      </c>
      <c r="BA16" s="38">
        <f t="shared" si="0"/>
        <v>0</v>
      </c>
      <c r="BB16" s="38">
        <f t="shared" si="0"/>
        <v>0</v>
      </c>
      <c r="BC16" s="38">
        <f t="shared" si="0"/>
        <v>0</v>
      </c>
      <c r="BD16" s="38">
        <f t="shared" si="0"/>
        <v>0</v>
      </c>
      <c r="BE16" s="38">
        <f t="shared" si="0"/>
        <v>0</v>
      </c>
      <c r="BF16" s="38">
        <f t="shared" si="0"/>
        <v>248.78946618300006</v>
      </c>
      <c r="BG16" s="38">
        <f t="shared" si="0"/>
        <v>476.01209892222579</v>
      </c>
      <c r="BH16" s="38">
        <f t="shared" si="0"/>
        <v>216.20877593393547</v>
      </c>
      <c r="BI16" s="38">
        <f t="shared" si="0"/>
        <v>0</v>
      </c>
      <c r="BJ16" s="38">
        <f t="shared" si="0"/>
        <v>58.262550843193559</v>
      </c>
      <c r="BK16" s="38">
        <f t="shared" si="0"/>
        <v>43138.593443110869</v>
      </c>
    </row>
    <row r="17" spans="1:63">
      <c r="A17" s="39" t="s">
        <v>19</v>
      </c>
      <c r="B17" s="40" t="s">
        <v>20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2"/>
    </row>
    <row r="18" spans="1:63" ht="15.75" thickBot="1">
      <c r="A18" s="29"/>
      <c r="B18" s="30" t="s">
        <v>21</v>
      </c>
      <c r="C18" s="31">
        <v>0</v>
      </c>
      <c r="D18" s="31">
        <v>0</v>
      </c>
      <c r="E18" s="31">
        <v>0</v>
      </c>
      <c r="F18" s="31">
        <v>0</v>
      </c>
      <c r="G18" s="31">
        <v>0</v>
      </c>
      <c r="H18" s="31">
        <v>26.996676234645161</v>
      </c>
      <c r="I18" s="31">
        <v>55.003158475096761</v>
      </c>
      <c r="J18" s="31">
        <v>0</v>
      </c>
      <c r="K18" s="31">
        <v>50.21783298003227</v>
      </c>
      <c r="L18" s="31">
        <v>14.960702378838707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v>20.038102577838707</v>
      </c>
      <c r="S18" s="31">
        <v>78.815810775806455</v>
      </c>
      <c r="T18" s="31">
        <v>0</v>
      </c>
      <c r="U18" s="31">
        <v>0</v>
      </c>
      <c r="V18" s="31">
        <v>7.6970623935483845E-2</v>
      </c>
      <c r="W18" s="31">
        <v>0</v>
      </c>
      <c r="X18" s="31">
        <v>0</v>
      </c>
      <c r="Y18" s="31">
        <v>0</v>
      </c>
      <c r="Z18" s="31">
        <v>0</v>
      </c>
      <c r="AA18" s="31">
        <v>0</v>
      </c>
      <c r="AB18" s="31">
        <v>0.12346771877419352</v>
      </c>
      <c r="AC18" s="31">
        <v>9.5499249906451595</v>
      </c>
      <c r="AD18" s="31">
        <v>1.0343993664838711</v>
      </c>
      <c r="AE18" s="31">
        <v>0</v>
      </c>
      <c r="AF18" s="31">
        <v>0</v>
      </c>
      <c r="AG18" s="31">
        <v>0</v>
      </c>
      <c r="AH18" s="31">
        <v>0</v>
      </c>
      <c r="AI18" s="31">
        <v>0</v>
      </c>
      <c r="AJ18" s="31">
        <v>0</v>
      </c>
      <c r="AK18" s="31">
        <v>0</v>
      </c>
      <c r="AL18" s="31">
        <v>1.0430017064516132E-2</v>
      </c>
      <c r="AM18" s="31">
        <v>0</v>
      </c>
      <c r="AN18" s="31">
        <v>0</v>
      </c>
      <c r="AO18" s="31">
        <v>0</v>
      </c>
      <c r="AP18" s="31">
        <v>0</v>
      </c>
      <c r="AQ18" s="31">
        <v>0</v>
      </c>
      <c r="AR18" s="31">
        <v>0</v>
      </c>
      <c r="AS18" s="31">
        <v>0</v>
      </c>
      <c r="AT18" s="31">
        <v>0</v>
      </c>
      <c r="AU18" s="31">
        <v>0</v>
      </c>
      <c r="AV18" s="31">
        <v>30.168624798451614</v>
      </c>
      <c r="AW18" s="31">
        <v>130.88101582655963</v>
      </c>
      <c r="AX18" s="31">
        <v>6.6368824380967757</v>
      </c>
      <c r="AY18" s="31">
        <v>0</v>
      </c>
      <c r="AZ18" s="31">
        <v>20.011733084225813</v>
      </c>
      <c r="BA18" s="31">
        <v>0</v>
      </c>
      <c r="BB18" s="31">
        <v>0</v>
      </c>
      <c r="BC18" s="31">
        <v>0</v>
      </c>
      <c r="BD18" s="31">
        <v>0</v>
      </c>
      <c r="BE18" s="31">
        <v>0</v>
      </c>
      <c r="BF18" s="31">
        <v>8.65220421448387</v>
      </c>
      <c r="BG18" s="31">
        <v>34.340576502838701</v>
      </c>
      <c r="BH18" s="31">
        <v>4.1828661290322581E-4</v>
      </c>
      <c r="BI18" s="31">
        <v>0</v>
      </c>
      <c r="BJ18" s="31">
        <v>2.1776185528064511</v>
      </c>
      <c r="BK18" s="32">
        <f>SUM(C18:BJ18)</f>
        <v>489.69654984323699</v>
      </c>
    </row>
    <row r="19" spans="1:63" ht="15.75" thickBot="1">
      <c r="A19" s="36"/>
      <c r="B19" s="37" t="s">
        <v>22</v>
      </c>
      <c r="C19" s="38">
        <f t="shared" ref="C19:BK19" si="1">SUM(C18:C18)</f>
        <v>0</v>
      </c>
      <c r="D19" s="38">
        <f t="shared" si="1"/>
        <v>0</v>
      </c>
      <c r="E19" s="38">
        <f t="shared" si="1"/>
        <v>0</v>
      </c>
      <c r="F19" s="38">
        <f t="shared" si="1"/>
        <v>0</v>
      </c>
      <c r="G19" s="38">
        <f t="shared" si="1"/>
        <v>0</v>
      </c>
      <c r="H19" s="38">
        <f t="shared" si="1"/>
        <v>26.996676234645161</v>
      </c>
      <c r="I19" s="38">
        <f t="shared" si="1"/>
        <v>55.003158475096761</v>
      </c>
      <c r="J19" s="38">
        <f t="shared" si="1"/>
        <v>0</v>
      </c>
      <c r="K19" s="38">
        <f t="shared" si="1"/>
        <v>50.21783298003227</v>
      </c>
      <c r="L19" s="38">
        <f t="shared" si="1"/>
        <v>14.960702378838707</v>
      </c>
      <c r="M19" s="38">
        <f t="shared" si="1"/>
        <v>0</v>
      </c>
      <c r="N19" s="38">
        <f t="shared" si="1"/>
        <v>0</v>
      </c>
      <c r="O19" s="38">
        <f t="shared" si="1"/>
        <v>0</v>
      </c>
      <c r="P19" s="38">
        <f t="shared" si="1"/>
        <v>0</v>
      </c>
      <c r="Q19" s="38">
        <f t="shared" si="1"/>
        <v>0</v>
      </c>
      <c r="R19" s="38">
        <f t="shared" si="1"/>
        <v>20.038102577838707</v>
      </c>
      <c r="S19" s="38">
        <f t="shared" si="1"/>
        <v>78.815810775806455</v>
      </c>
      <c r="T19" s="38">
        <f t="shared" si="1"/>
        <v>0</v>
      </c>
      <c r="U19" s="38">
        <f t="shared" si="1"/>
        <v>0</v>
      </c>
      <c r="V19" s="38">
        <f t="shared" si="1"/>
        <v>7.6970623935483845E-2</v>
      </c>
      <c r="W19" s="38">
        <f t="shared" si="1"/>
        <v>0</v>
      </c>
      <c r="X19" s="38">
        <f t="shared" si="1"/>
        <v>0</v>
      </c>
      <c r="Y19" s="38">
        <f t="shared" si="1"/>
        <v>0</v>
      </c>
      <c r="Z19" s="38">
        <f t="shared" si="1"/>
        <v>0</v>
      </c>
      <c r="AA19" s="38">
        <f t="shared" si="1"/>
        <v>0</v>
      </c>
      <c r="AB19" s="38">
        <f t="shared" si="1"/>
        <v>0.12346771877419352</v>
      </c>
      <c r="AC19" s="38">
        <f t="shared" si="1"/>
        <v>9.5499249906451595</v>
      </c>
      <c r="AD19" s="38">
        <f t="shared" si="1"/>
        <v>1.0343993664838711</v>
      </c>
      <c r="AE19" s="38">
        <f t="shared" si="1"/>
        <v>0</v>
      </c>
      <c r="AF19" s="38">
        <f t="shared" si="1"/>
        <v>0</v>
      </c>
      <c r="AG19" s="38">
        <f t="shared" si="1"/>
        <v>0</v>
      </c>
      <c r="AH19" s="38">
        <f t="shared" si="1"/>
        <v>0</v>
      </c>
      <c r="AI19" s="38">
        <f t="shared" si="1"/>
        <v>0</v>
      </c>
      <c r="AJ19" s="38">
        <f t="shared" si="1"/>
        <v>0</v>
      </c>
      <c r="AK19" s="38">
        <f t="shared" si="1"/>
        <v>0</v>
      </c>
      <c r="AL19" s="38">
        <f t="shared" si="1"/>
        <v>1.0430017064516132E-2</v>
      </c>
      <c r="AM19" s="38">
        <f t="shared" si="1"/>
        <v>0</v>
      </c>
      <c r="AN19" s="38">
        <f t="shared" si="1"/>
        <v>0</v>
      </c>
      <c r="AO19" s="38">
        <f t="shared" si="1"/>
        <v>0</v>
      </c>
      <c r="AP19" s="38">
        <f t="shared" si="1"/>
        <v>0</v>
      </c>
      <c r="AQ19" s="38">
        <f t="shared" si="1"/>
        <v>0</v>
      </c>
      <c r="AR19" s="38">
        <f t="shared" si="1"/>
        <v>0</v>
      </c>
      <c r="AS19" s="38">
        <f t="shared" si="1"/>
        <v>0</v>
      </c>
      <c r="AT19" s="38">
        <f t="shared" si="1"/>
        <v>0</v>
      </c>
      <c r="AU19" s="38">
        <f t="shared" si="1"/>
        <v>0</v>
      </c>
      <c r="AV19" s="38">
        <f t="shared" si="1"/>
        <v>30.168624798451614</v>
      </c>
      <c r="AW19" s="38">
        <f t="shared" si="1"/>
        <v>130.88101582655963</v>
      </c>
      <c r="AX19" s="38">
        <f t="shared" si="1"/>
        <v>6.6368824380967757</v>
      </c>
      <c r="AY19" s="38">
        <f t="shared" si="1"/>
        <v>0</v>
      </c>
      <c r="AZ19" s="38">
        <f t="shared" si="1"/>
        <v>20.011733084225813</v>
      </c>
      <c r="BA19" s="38">
        <f t="shared" si="1"/>
        <v>0</v>
      </c>
      <c r="BB19" s="38">
        <f t="shared" si="1"/>
        <v>0</v>
      </c>
      <c r="BC19" s="38">
        <f t="shared" si="1"/>
        <v>0</v>
      </c>
      <c r="BD19" s="38">
        <f t="shared" si="1"/>
        <v>0</v>
      </c>
      <c r="BE19" s="38">
        <f t="shared" si="1"/>
        <v>0</v>
      </c>
      <c r="BF19" s="38">
        <f t="shared" si="1"/>
        <v>8.65220421448387</v>
      </c>
      <c r="BG19" s="38">
        <f t="shared" si="1"/>
        <v>34.340576502838701</v>
      </c>
      <c r="BH19" s="38">
        <f t="shared" si="1"/>
        <v>4.1828661290322581E-4</v>
      </c>
      <c r="BI19" s="38">
        <f t="shared" si="1"/>
        <v>0</v>
      </c>
      <c r="BJ19" s="38">
        <f t="shared" si="1"/>
        <v>2.1776185528064511</v>
      </c>
      <c r="BK19" s="38">
        <f t="shared" si="1"/>
        <v>489.69654984323699</v>
      </c>
    </row>
    <row r="20" spans="1:63">
      <c r="A20" s="39" t="s">
        <v>23</v>
      </c>
      <c r="B20" s="40" t="s">
        <v>24</v>
      </c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2"/>
    </row>
    <row r="21" spans="1:63">
      <c r="A21" s="29"/>
      <c r="B21" s="30" t="s">
        <v>25</v>
      </c>
      <c r="C21" s="31">
        <v>0</v>
      </c>
      <c r="D21" s="31">
        <v>1.0434964516129033</v>
      </c>
      <c r="E21" s="31">
        <v>0</v>
      </c>
      <c r="F21" s="31">
        <v>0</v>
      </c>
      <c r="G21" s="31">
        <v>0</v>
      </c>
      <c r="H21" s="31">
        <v>21.468873075516122</v>
      </c>
      <c r="I21" s="31">
        <v>3.6251066729032257</v>
      </c>
      <c r="J21" s="31">
        <v>0.26087411290322582</v>
      </c>
      <c r="K21" s="31">
        <v>0</v>
      </c>
      <c r="L21" s="31">
        <v>6.2038551198387095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v>10.544692516677417</v>
      </c>
      <c r="S21" s="31">
        <v>12.542827348387096</v>
      </c>
      <c r="T21" s="31">
        <v>0.15652446774193549</v>
      </c>
      <c r="U21" s="31">
        <v>0</v>
      </c>
      <c r="V21" s="31">
        <v>3.6821368822903224</v>
      </c>
      <c r="W21" s="31">
        <v>0</v>
      </c>
      <c r="X21" s="31">
        <v>0</v>
      </c>
      <c r="Y21" s="31">
        <v>0</v>
      </c>
      <c r="Z21" s="31">
        <v>0</v>
      </c>
      <c r="AA21" s="31">
        <v>0</v>
      </c>
      <c r="AB21" s="31">
        <v>0.12855489483870969</v>
      </c>
      <c r="AC21" s="31">
        <v>5.2046516129032258E-2</v>
      </c>
      <c r="AD21" s="31">
        <v>0</v>
      </c>
      <c r="AE21" s="31">
        <v>0</v>
      </c>
      <c r="AF21" s="31">
        <v>0</v>
      </c>
      <c r="AG21" s="31">
        <v>0</v>
      </c>
      <c r="AH21" s="31">
        <v>0</v>
      </c>
      <c r="AI21" s="31">
        <v>0</v>
      </c>
      <c r="AJ21" s="31">
        <v>0</v>
      </c>
      <c r="AK21" s="31">
        <v>0</v>
      </c>
      <c r="AL21" s="31">
        <v>0</v>
      </c>
      <c r="AM21" s="31">
        <v>0</v>
      </c>
      <c r="AN21" s="31">
        <v>0</v>
      </c>
      <c r="AO21" s="31">
        <v>0</v>
      </c>
      <c r="AP21" s="31">
        <v>0</v>
      </c>
      <c r="AQ21" s="31">
        <v>0</v>
      </c>
      <c r="AR21" s="31">
        <v>0</v>
      </c>
      <c r="AS21" s="31">
        <v>0</v>
      </c>
      <c r="AT21" s="31">
        <v>0</v>
      </c>
      <c r="AU21" s="31">
        <v>0</v>
      </c>
      <c r="AV21" s="31">
        <v>35.413101207556515</v>
      </c>
      <c r="AW21" s="31">
        <v>19.271438732225807</v>
      </c>
      <c r="AX21" s="31">
        <v>0</v>
      </c>
      <c r="AY21" s="31">
        <v>0</v>
      </c>
      <c r="AZ21" s="31">
        <v>17.026324233741935</v>
      </c>
      <c r="BA21" s="31">
        <v>0</v>
      </c>
      <c r="BB21" s="31">
        <v>0</v>
      </c>
      <c r="BC21" s="31">
        <v>0</v>
      </c>
      <c r="BD21" s="31">
        <v>0</v>
      </c>
      <c r="BE21" s="31">
        <v>0</v>
      </c>
      <c r="BF21" s="31">
        <v>7.8509023029677429</v>
      </c>
      <c r="BG21" s="31">
        <v>0.30186979354838711</v>
      </c>
      <c r="BH21" s="31">
        <v>5.2046516129032258E-2</v>
      </c>
      <c r="BI21" s="31">
        <v>0</v>
      </c>
      <c r="BJ21" s="31">
        <v>0.58620158809677425</v>
      </c>
      <c r="BK21" s="32">
        <f t="shared" ref="BK21:BK136" si="2">SUM(C21:BJ21)</f>
        <v>140.21087243310487</v>
      </c>
    </row>
    <row r="22" spans="1:63">
      <c r="A22" s="29"/>
      <c r="B22" s="30" t="s">
        <v>26</v>
      </c>
      <c r="C22" s="31">
        <v>0</v>
      </c>
      <c r="D22" s="31">
        <v>0</v>
      </c>
      <c r="E22" s="31">
        <v>0</v>
      </c>
      <c r="F22" s="31">
        <v>0</v>
      </c>
      <c r="G22" s="31">
        <v>0</v>
      </c>
      <c r="H22" s="31">
        <v>0.98195324683870977</v>
      </c>
      <c r="I22" s="31">
        <v>73.559305174193554</v>
      </c>
      <c r="J22" s="31">
        <v>0</v>
      </c>
      <c r="K22" s="31">
        <v>0</v>
      </c>
      <c r="L22" s="31">
        <v>15.652988863322573</v>
      </c>
      <c r="M22" s="31">
        <v>0</v>
      </c>
      <c r="N22" s="31">
        <v>0</v>
      </c>
      <c r="O22" s="31">
        <v>0</v>
      </c>
      <c r="P22" s="31">
        <v>0</v>
      </c>
      <c r="Q22" s="31">
        <v>0</v>
      </c>
      <c r="R22" s="31">
        <v>2.5265723354838707E-2</v>
      </c>
      <c r="S22" s="31">
        <v>0</v>
      </c>
      <c r="T22" s="31">
        <v>5.3539668387096775</v>
      </c>
      <c r="U22" s="31">
        <v>0</v>
      </c>
      <c r="V22" s="31">
        <v>0</v>
      </c>
      <c r="W22" s="31">
        <v>0</v>
      </c>
      <c r="X22" s="31">
        <v>0</v>
      </c>
      <c r="Y22" s="31">
        <v>0</v>
      </c>
      <c r="Z22" s="31">
        <v>0</v>
      </c>
      <c r="AA22" s="31">
        <v>0</v>
      </c>
      <c r="AB22" s="31">
        <v>0</v>
      </c>
      <c r="AC22" s="31">
        <v>0</v>
      </c>
      <c r="AD22" s="31">
        <v>0</v>
      </c>
      <c r="AE22" s="31">
        <v>0</v>
      </c>
      <c r="AF22" s="31">
        <v>0</v>
      </c>
      <c r="AG22" s="31">
        <v>0</v>
      </c>
      <c r="AH22" s="31">
        <v>0</v>
      </c>
      <c r="AI22" s="31">
        <v>0</v>
      </c>
      <c r="AJ22" s="31">
        <v>0</v>
      </c>
      <c r="AK22" s="31">
        <v>0</v>
      </c>
      <c r="AL22" s="31">
        <v>0</v>
      </c>
      <c r="AM22" s="31">
        <v>0</v>
      </c>
      <c r="AN22" s="31">
        <v>0</v>
      </c>
      <c r="AO22" s="31">
        <v>0</v>
      </c>
      <c r="AP22" s="31">
        <v>0</v>
      </c>
      <c r="AQ22" s="31">
        <v>0</v>
      </c>
      <c r="AR22" s="31">
        <v>0</v>
      </c>
      <c r="AS22" s="31">
        <v>0</v>
      </c>
      <c r="AT22" s="31">
        <v>0</v>
      </c>
      <c r="AU22" s="31">
        <v>0</v>
      </c>
      <c r="AV22" s="31">
        <v>1.564307508225939</v>
      </c>
      <c r="AW22" s="31">
        <v>15.405386154838709</v>
      </c>
      <c r="AX22" s="31">
        <v>0</v>
      </c>
      <c r="AY22" s="31">
        <v>0</v>
      </c>
      <c r="AZ22" s="31">
        <v>0.53520074516129024</v>
      </c>
      <c r="BA22" s="31">
        <v>0</v>
      </c>
      <c r="BB22" s="31">
        <v>0</v>
      </c>
      <c r="BC22" s="31">
        <v>0</v>
      </c>
      <c r="BD22" s="31">
        <v>0</v>
      </c>
      <c r="BE22" s="31">
        <v>0</v>
      </c>
      <c r="BF22" s="31">
        <v>0.11307560554838708</v>
      </c>
      <c r="BG22" s="31">
        <v>0</v>
      </c>
      <c r="BH22" s="31">
        <v>0</v>
      </c>
      <c r="BI22" s="31">
        <v>0</v>
      </c>
      <c r="BJ22" s="31">
        <v>0</v>
      </c>
      <c r="BK22" s="32">
        <f t="shared" si="2"/>
        <v>113.19144986019369</v>
      </c>
    </row>
    <row r="23" spans="1:63">
      <c r="A23" s="29"/>
      <c r="B23" s="30" t="s">
        <v>27</v>
      </c>
      <c r="C23" s="31">
        <v>0</v>
      </c>
      <c r="D23" s="31">
        <v>10.446654838709678</v>
      </c>
      <c r="E23" s="31">
        <v>0</v>
      </c>
      <c r="F23" s="31">
        <v>0</v>
      </c>
      <c r="G23" s="31">
        <v>0</v>
      </c>
      <c r="H23" s="31">
        <v>0.65499481167741935</v>
      </c>
      <c r="I23" s="31">
        <v>300.34132661290323</v>
      </c>
      <c r="J23" s="31">
        <v>0</v>
      </c>
      <c r="K23" s="31">
        <v>0</v>
      </c>
      <c r="L23" s="31">
        <v>0.17768137090322578</v>
      </c>
      <c r="M23" s="31">
        <v>0</v>
      </c>
      <c r="N23" s="31">
        <v>0</v>
      </c>
      <c r="O23" s="31">
        <v>0</v>
      </c>
      <c r="P23" s="31">
        <v>0</v>
      </c>
      <c r="Q23" s="31">
        <v>0</v>
      </c>
      <c r="R23" s="31">
        <v>0.13393758648387097</v>
      </c>
      <c r="S23" s="31">
        <v>5.2233274193548391</v>
      </c>
      <c r="T23" s="31">
        <v>5.2233274193548391</v>
      </c>
      <c r="U23" s="31">
        <v>0</v>
      </c>
      <c r="V23" s="31">
        <v>0</v>
      </c>
      <c r="W23" s="31">
        <v>0</v>
      </c>
      <c r="X23" s="31">
        <v>0</v>
      </c>
      <c r="Y23" s="31">
        <v>0</v>
      </c>
      <c r="Z23" s="31">
        <v>0</v>
      </c>
      <c r="AA23" s="31">
        <v>0</v>
      </c>
      <c r="AB23" s="31">
        <v>0</v>
      </c>
      <c r="AC23" s="31">
        <v>0</v>
      </c>
      <c r="AD23" s="31">
        <v>0</v>
      </c>
      <c r="AE23" s="31">
        <v>0</v>
      </c>
      <c r="AF23" s="31">
        <v>0</v>
      </c>
      <c r="AG23" s="31">
        <v>0</v>
      </c>
      <c r="AH23" s="31">
        <v>0</v>
      </c>
      <c r="AI23" s="31">
        <v>0</v>
      </c>
      <c r="AJ23" s="31">
        <v>0</v>
      </c>
      <c r="AK23" s="31">
        <v>0</v>
      </c>
      <c r="AL23" s="31">
        <v>0</v>
      </c>
      <c r="AM23" s="31">
        <v>0</v>
      </c>
      <c r="AN23" s="31">
        <v>0</v>
      </c>
      <c r="AO23" s="31">
        <v>0</v>
      </c>
      <c r="AP23" s="31">
        <v>0</v>
      </c>
      <c r="AQ23" s="31">
        <v>0</v>
      </c>
      <c r="AR23" s="31">
        <v>0</v>
      </c>
      <c r="AS23" s="31">
        <v>0</v>
      </c>
      <c r="AT23" s="31">
        <v>0</v>
      </c>
      <c r="AU23" s="31">
        <v>0</v>
      </c>
      <c r="AV23" s="31">
        <v>2.6062252027570789</v>
      </c>
      <c r="AW23" s="31">
        <v>2.5793923161290326</v>
      </c>
      <c r="AX23" s="31">
        <v>0</v>
      </c>
      <c r="AY23" s="31">
        <v>0</v>
      </c>
      <c r="AZ23" s="31">
        <v>5.2214419354838712E-2</v>
      </c>
      <c r="BA23" s="31">
        <v>0</v>
      </c>
      <c r="BB23" s="31">
        <v>0</v>
      </c>
      <c r="BC23" s="31">
        <v>0</v>
      </c>
      <c r="BD23" s="31">
        <v>0</v>
      </c>
      <c r="BE23" s="31">
        <v>0</v>
      </c>
      <c r="BF23" s="31">
        <v>4.1895313967741932E-2</v>
      </c>
      <c r="BG23" s="31">
        <v>0</v>
      </c>
      <c r="BH23" s="31">
        <v>0</v>
      </c>
      <c r="BI23" s="31">
        <v>0</v>
      </c>
      <c r="BJ23" s="31">
        <v>0</v>
      </c>
      <c r="BK23" s="32">
        <f t="shared" si="2"/>
        <v>327.48097731159578</v>
      </c>
    </row>
    <row r="24" spans="1:63">
      <c r="A24" s="29"/>
      <c r="B24" s="30" t="s">
        <v>28</v>
      </c>
      <c r="C24" s="31">
        <v>0</v>
      </c>
      <c r="D24" s="31">
        <v>0.5186435483870967</v>
      </c>
      <c r="E24" s="31">
        <v>0</v>
      </c>
      <c r="F24" s="31">
        <v>0</v>
      </c>
      <c r="G24" s="31">
        <v>0</v>
      </c>
      <c r="H24" s="31">
        <v>46.960053855032271</v>
      </c>
      <c r="I24" s="31">
        <v>113.31737425964518</v>
      </c>
      <c r="J24" s="31">
        <v>0</v>
      </c>
      <c r="K24" s="31">
        <v>0</v>
      </c>
      <c r="L24" s="31">
        <v>12.401598600774189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5.6073099645483868</v>
      </c>
      <c r="S24" s="31">
        <v>7.7329753064516114</v>
      </c>
      <c r="T24" s="31">
        <v>0</v>
      </c>
      <c r="U24" s="31">
        <v>0</v>
      </c>
      <c r="V24" s="31">
        <v>4.8084567177741935</v>
      </c>
      <c r="W24" s="31">
        <v>0</v>
      </c>
      <c r="X24" s="31">
        <v>0</v>
      </c>
      <c r="Y24" s="31">
        <v>0</v>
      </c>
      <c r="Z24" s="31">
        <v>0</v>
      </c>
      <c r="AA24" s="31">
        <v>0</v>
      </c>
      <c r="AB24" s="31">
        <v>6.0496869193548394E-2</v>
      </c>
      <c r="AC24" s="31">
        <v>0.10341345161290322</v>
      </c>
      <c r="AD24" s="31">
        <v>0</v>
      </c>
      <c r="AE24" s="31">
        <v>0</v>
      </c>
      <c r="AF24" s="31">
        <v>0.10341345161290322</v>
      </c>
      <c r="AG24" s="31">
        <v>0</v>
      </c>
      <c r="AH24" s="31">
        <v>0</v>
      </c>
      <c r="AI24" s="31">
        <v>0</v>
      </c>
      <c r="AJ24" s="31">
        <v>0</v>
      </c>
      <c r="AK24" s="31">
        <v>0</v>
      </c>
      <c r="AL24" s="31">
        <v>0</v>
      </c>
      <c r="AM24" s="31">
        <v>0</v>
      </c>
      <c r="AN24" s="31">
        <v>0</v>
      </c>
      <c r="AO24" s="31">
        <v>0</v>
      </c>
      <c r="AP24" s="31">
        <v>0</v>
      </c>
      <c r="AQ24" s="31">
        <v>0</v>
      </c>
      <c r="AR24" s="31">
        <v>0</v>
      </c>
      <c r="AS24" s="31">
        <v>0</v>
      </c>
      <c r="AT24" s="31">
        <v>0</v>
      </c>
      <c r="AU24" s="31">
        <v>0</v>
      </c>
      <c r="AV24" s="31">
        <v>125.94401587905077</v>
      </c>
      <c r="AW24" s="31">
        <v>36.685774124677422</v>
      </c>
      <c r="AX24" s="31">
        <v>0.51706725806451614</v>
      </c>
      <c r="AY24" s="31">
        <v>0</v>
      </c>
      <c r="AZ24" s="31">
        <v>82.533098291870985</v>
      </c>
      <c r="BA24" s="31">
        <v>0</v>
      </c>
      <c r="BB24" s="31">
        <v>0</v>
      </c>
      <c r="BC24" s="31">
        <v>0</v>
      </c>
      <c r="BD24" s="31">
        <v>0</v>
      </c>
      <c r="BE24" s="31">
        <v>0</v>
      </c>
      <c r="BF24" s="31">
        <v>23.714221085677426</v>
      </c>
      <c r="BG24" s="31">
        <v>8.3855276092258073</v>
      </c>
      <c r="BH24" s="31">
        <v>0.62048070967741942</v>
      </c>
      <c r="BI24" s="31">
        <v>0</v>
      </c>
      <c r="BJ24" s="31">
        <v>3.7309218080645161</v>
      </c>
      <c r="BK24" s="32">
        <f t="shared" si="2"/>
        <v>473.74484279134111</v>
      </c>
    </row>
    <row r="25" spans="1:63">
      <c r="A25" s="29"/>
      <c r="B25" s="30" t="s">
        <v>29</v>
      </c>
      <c r="C25" s="31">
        <v>0</v>
      </c>
      <c r="D25" s="31">
        <v>0</v>
      </c>
      <c r="E25" s="31">
        <v>0</v>
      </c>
      <c r="F25" s="31">
        <v>0</v>
      </c>
      <c r="G25" s="31">
        <v>0</v>
      </c>
      <c r="H25" s="31">
        <v>15.979099040032258</v>
      </c>
      <c r="I25" s="31">
        <v>47.983089677419358</v>
      </c>
      <c r="J25" s="31">
        <v>0</v>
      </c>
      <c r="K25" s="31">
        <v>0</v>
      </c>
      <c r="L25" s="31">
        <v>0.6389052701612904</v>
      </c>
      <c r="M25" s="31">
        <v>0</v>
      </c>
      <c r="N25" s="31">
        <v>0</v>
      </c>
      <c r="O25" s="31">
        <v>0</v>
      </c>
      <c r="P25" s="31">
        <v>0</v>
      </c>
      <c r="Q25" s="31">
        <v>0</v>
      </c>
      <c r="R25" s="31">
        <v>0.13716904983870967</v>
      </c>
      <c r="S25" s="31">
        <v>0</v>
      </c>
      <c r="T25" s="31">
        <v>0</v>
      </c>
      <c r="U25" s="31">
        <v>0</v>
      </c>
      <c r="V25" s="31">
        <v>0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>
        <v>0</v>
      </c>
      <c r="AC25" s="31">
        <v>0</v>
      </c>
      <c r="AD25" s="31">
        <v>0</v>
      </c>
      <c r="AE25" s="31">
        <v>0</v>
      </c>
      <c r="AF25" s="31">
        <v>0</v>
      </c>
      <c r="AG25" s="31">
        <v>0</v>
      </c>
      <c r="AH25" s="31">
        <v>0</v>
      </c>
      <c r="AI25" s="31">
        <v>0</v>
      </c>
      <c r="AJ25" s="31">
        <v>0</v>
      </c>
      <c r="AK25" s="31">
        <v>0</v>
      </c>
      <c r="AL25" s="31">
        <v>0</v>
      </c>
      <c r="AM25" s="31">
        <v>0</v>
      </c>
      <c r="AN25" s="31">
        <v>0</v>
      </c>
      <c r="AO25" s="31">
        <v>0</v>
      </c>
      <c r="AP25" s="31">
        <v>0</v>
      </c>
      <c r="AQ25" s="31">
        <v>0</v>
      </c>
      <c r="AR25" s="31">
        <v>0</v>
      </c>
      <c r="AS25" s="31">
        <v>0</v>
      </c>
      <c r="AT25" s="31">
        <v>0</v>
      </c>
      <c r="AU25" s="31">
        <v>0</v>
      </c>
      <c r="AV25" s="31">
        <v>5.0175557290032036E-2</v>
      </c>
      <c r="AW25" s="31">
        <v>3.8060115967741943</v>
      </c>
      <c r="AX25" s="31">
        <v>0</v>
      </c>
      <c r="AY25" s="31">
        <v>0</v>
      </c>
      <c r="AZ25" s="31">
        <v>14.158918838838714</v>
      </c>
      <c r="BA25" s="31">
        <v>0</v>
      </c>
      <c r="BB25" s="31">
        <v>0</v>
      </c>
      <c r="BC25" s="31">
        <v>0</v>
      </c>
      <c r="BD25" s="31">
        <v>0</v>
      </c>
      <c r="BE25" s="31">
        <v>0</v>
      </c>
      <c r="BF25" s="31">
        <v>5.2137145161290351E-4</v>
      </c>
      <c r="BG25" s="31">
        <v>0</v>
      </c>
      <c r="BH25" s="31">
        <v>0</v>
      </c>
      <c r="BI25" s="31">
        <v>0</v>
      </c>
      <c r="BJ25" s="31">
        <v>0.26068572580645166</v>
      </c>
      <c r="BK25" s="32">
        <f t="shared" si="2"/>
        <v>83.014576127612628</v>
      </c>
    </row>
    <row r="26" spans="1:63">
      <c r="A26" s="29"/>
      <c r="B26" s="30" t="s">
        <v>30</v>
      </c>
      <c r="C26" s="31">
        <v>0</v>
      </c>
      <c r="D26" s="31">
        <v>0</v>
      </c>
      <c r="E26" s="31">
        <v>0</v>
      </c>
      <c r="F26" s="31">
        <v>0</v>
      </c>
      <c r="G26" s="31">
        <v>0</v>
      </c>
      <c r="H26" s="31">
        <v>16.439389963322576</v>
      </c>
      <c r="I26" s="31">
        <v>11.542188903225806</v>
      </c>
      <c r="J26" s="31">
        <v>0</v>
      </c>
      <c r="K26" s="31">
        <v>0</v>
      </c>
      <c r="L26" s="31">
        <v>2.4857155338064518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  <c r="R26" s="31">
        <v>5.5139371118064497</v>
      </c>
      <c r="S26" s="31">
        <v>15.478899761290322</v>
      </c>
      <c r="T26" s="31">
        <v>0</v>
      </c>
      <c r="U26" s="31">
        <v>0</v>
      </c>
      <c r="V26" s="31">
        <v>1.2815385778387096</v>
      </c>
      <c r="W26" s="31">
        <v>0</v>
      </c>
      <c r="X26" s="31">
        <v>0</v>
      </c>
      <c r="Y26" s="31">
        <v>0</v>
      </c>
      <c r="Z26" s="31">
        <v>0</v>
      </c>
      <c r="AA26" s="31">
        <v>0</v>
      </c>
      <c r="AB26" s="31">
        <v>0.18510172258064517</v>
      </c>
      <c r="AC26" s="31">
        <v>8.2267432258064516E-2</v>
      </c>
      <c r="AD26" s="31">
        <v>0</v>
      </c>
      <c r="AE26" s="31">
        <v>0</v>
      </c>
      <c r="AF26" s="31">
        <v>6.6842288709677414E-2</v>
      </c>
      <c r="AG26" s="31">
        <v>0</v>
      </c>
      <c r="AH26" s="31">
        <v>0</v>
      </c>
      <c r="AI26" s="31">
        <v>0</v>
      </c>
      <c r="AJ26" s="31">
        <v>0</v>
      </c>
      <c r="AK26" s="31">
        <v>0</v>
      </c>
      <c r="AL26" s="31">
        <v>0</v>
      </c>
      <c r="AM26" s="31">
        <v>0</v>
      </c>
      <c r="AN26" s="31">
        <v>0</v>
      </c>
      <c r="AO26" s="31">
        <v>0</v>
      </c>
      <c r="AP26" s="31">
        <v>0</v>
      </c>
      <c r="AQ26" s="31">
        <v>0</v>
      </c>
      <c r="AR26" s="31">
        <v>0</v>
      </c>
      <c r="AS26" s="31">
        <v>0</v>
      </c>
      <c r="AT26" s="31">
        <v>0</v>
      </c>
      <c r="AU26" s="31">
        <v>0</v>
      </c>
      <c r="AV26" s="31">
        <v>42.36658159262565</v>
      </c>
      <c r="AW26" s="31">
        <v>5.852989943870968</v>
      </c>
      <c r="AX26" s="31">
        <v>0</v>
      </c>
      <c r="AY26" s="31">
        <v>0</v>
      </c>
      <c r="AZ26" s="31">
        <v>12.457939587774192</v>
      </c>
      <c r="BA26" s="31">
        <v>0</v>
      </c>
      <c r="BB26" s="31">
        <v>0</v>
      </c>
      <c r="BC26" s="31">
        <v>0</v>
      </c>
      <c r="BD26" s="31">
        <v>0</v>
      </c>
      <c r="BE26" s="31">
        <v>0</v>
      </c>
      <c r="BF26" s="31">
        <v>18.21341010748387</v>
      </c>
      <c r="BG26" s="31">
        <v>12.237280548387098</v>
      </c>
      <c r="BH26" s="31">
        <v>0</v>
      </c>
      <c r="BI26" s="31">
        <v>0</v>
      </c>
      <c r="BJ26" s="31">
        <v>1.0407374033225807</v>
      </c>
      <c r="BK26" s="32">
        <f t="shared" si="2"/>
        <v>145.2448204783031</v>
      </c>
    </row>
    <row r="27" spans="1:63">
      <c r="A27" s="29"/>
      <c r="B27" s="30" t="s">
        <v>31</v>
      </c>
      <c r="C27" s="31">
        <v>0</v>
      </c>
      <c r="D27" s="31">
        <v>0</v>
      </c>
      <c r="E27" s="31">
        <v>0</v>
      </c>
      <c r="F27" s="31">
        <v>0</v>
      </c>
      <c r="G27" s="31">
        <v>0</v>
      </c>
      <c r="H27" s="31">
        <v>5.2433229905161287</v>
      </c>
      <c r="I27" s="31">
        <v>26.714982611612907</v>
      </c>
      <c r="J27" s="31">
        <v>0</v>
      </c>
      <c r="K27" s="31">
        <v>0</v>
      </c>
      <c r="L27" s="31">
        <v>8.6107497536129021</v>
      </c>
      <c r="M27" s="31">
        <v>0</v>
      </c>
      <c r="N27" s="31">
        <v>0</v>
      </c>
      <c r="O27" s="31">
        <v>0</v>
      </c>
      <c r="P27" s="31">
        <v>0</v>
      </c>
      <c r="Q27" s="31">
        <v>0</v>
      </c>
      <c r="R27" s="31">
        <v>1.1963046296129036</v>
      </c>
      <c r="S27" s="31">
        <v>4.2342678387096777</v>
      </c>
      <c r="T27" s="31">
        <v>0</v>
      </c>
      <c r="U27" s="31">
        <v>0</v>
      </c>
      <c r="V27" s="31">
        <v>1.5399068734193546</v>
      </c>
      <c r="W27" s="31">
        <v>0</v>
      </c>
      <c r="X27" s="31">
        <v>0</v>
      </c>
      <c r="Y27" s="31">
        <v>0</v>
      </c>
      <c r="Z27" s="31">
        <v>0</v>
      </c>
      <c r="AA27" s="31">
        <v>0</v>
      </c>
      <c r="AB27" s="31">
        <v>0</v>
      </c>
      <c r="AC27" s="31">
        <v>0</v>
      </c>
      <c r="AD27" s="31">
        <v>0</v>
      </c>
      <c r="AE27" s="31">
        <v>0</v>
      </c>
      <c r="AF27" s="31">
        <v>0</v>
      </c>
      <c r="AG27" s="31">
        <v>0</v>
      </c>
      <c r="AH27" s="31">
        <v>0</v>
      </c>
      <c r="AI27" s="31">
        <v>0</v>
      </c>
      <c r="AJ27" s="31">
        <v>0</v>
      </c>
      <c r="AK27" s="31">
        <v>0</v>
      </c>
      <c r="AL27" s="31">
        <v>0</v>
      </c>
      <c r="AM27" s="31">
        <v>0</v>
      </c>
      <c r="AN27" s="31">
        <v>0</v>
      </c>
      <c r="AO27" s="31">
        <v>0</v>
      </c>
      <c r="AP27" s="31">
        <v>0</v>
      </c>
      <c r="AQ27" s="31">
        <v>0</v>
      </c>
      <c r="AR27" s="31">
        <v>0</v>
      </c>
      <c r="AS27" s="31">
        <v>0</v>
      </c>
      <c r="AT27" s="31">
        <v>0</v>
      </c>
      <c r="AU27" s="31">
        <v>0</v>
      </c>
      <c r="AV27" s="31">
        <v>51.145351706921652</v>
      </c>
      <c r="AW27" s="31">
        <v>9.7093011401612905</v>
      </c>
      <c r="AX27" s="31">
        <v>0</v>
      </c>
      <c r="AY27" s="31">
        <v>0</v>
      </c>
      <c r="AZ27" s="31">
        <v>8.3340479470967743</v>
      </c>
      <c r="BA27" s="31">
        <v>0</v>
      </c>
      <c r="BB27" s="31">
        <v>0</v>
      </c>
      <c r="BC27" s="31">
        <v>0</v>
      </c>
      <c r="BD27" s="31">
        <v>0</v>
      </c>
      <c r="BE27" s="31">
        <v>0</v>
      </c>
      <c r="BF27" s="31">
        <v>7.075399913935482</v>
      </c>
      <c r="BG27" s="31">
        <v>6.1688535483870967E-2</v>
      </c>
      <c r="BH27" s="31">
        <v>5.1407112903225805E-2</v>
      </c>
      <c r="BI27" s="31">
        <v>0</v>
      </c>
      <c r="BJ27" s="31">
        <v>1.7575634356774192</v>
      </c>
      <c r="BK27" s="32">
        <f t="shared" si="2"/>
        <v>125.67429448966358</v>
      </c>
    </row>
    <row r="28" spans="1:63">
      <c r="A28" s="29"/>
      <c r="B28" s="30" t="s">
        <v>32</v>
      </c>
      <c r="C28" s="31">
        <v>0</v>
      </c>
      <c r="D28" s="31">
        <v>0</v>
      </c>
      <c r="E28" s="31">
        <v>0</v>
      </c>
      <c r="F28" s="31">
        <v>0</v>
      </c>
      <c r="G28" s="31">
        <v>0</v>
      </c>
      <c r="H28" s="31">
        <v>7.5482140298387082</v>
      </c>
      <c r="I28" s="31">
        <v>11.691687549677416</v>
      </c>
      <c r="J28" s="31">
        <v>0.51659983870967741</v>
      </c>
      <c r="K28" s="31">
        <v>0</v>
      </c>
      <c r="L28" s="31">
        <v>4.3240440324838714</v>
      </c>
      <c r="M28" s="31">
        <v>0</v>
      </c>
      <c r="N28" s="31">
        <v>0</v>
      </c>
      <c r="O28" s="31">
        <v>0</v>
      </c>
      <c r="P28" s="31">
        <v>0</v>
      </c>
      <c r="Q28" s="31">
        <v>0</v>
      </c>
      <c r="R28" s="31">
        <v>1.028592934677419</v>
      </c>
      <c r="S28" s="31">
        <v>0.53726383225806451</v>
      </c>
      <c r="T28" s="31">
        <v>0</v>
      </c>
      <c r="U28" s="31">
        <v>0</v>
      </c>
      <c r="V28" s="31">
        <v>0.63242573380645162</v>
      </c>
      <c r="W28" s="31">
        <v>0</v>
      </c>
      <c r="X28" s="31">
        <v>0</v>
      </c>
      <c r="Y28" s="31">
        <v>0</v>
      </c>
      <c r="Z28" s="31">
        <v>0</v>
      </c>
      <c r="AA28" s="31">
        <v>0</v>
      </c>
      <c r="AB28" s="31">
        <v>2.06252E-2</v>
      </c>
      <c r="AC28" s="31">
        <v>0</v>
      </c>
      <c r="AD28" s="31">
        <v>0</v>
      </c>
      <c r="AE28" s="31">
        <v>0</v>
      </c>
      <c r="AF28" s="31">
        <v>0</v>
      </c>
      <c r="AG28" s="31">
        <v>0</v>
      </c>
      <c r="AH28" s="31">
        <v>0</v>
      </c>
      <c r="AI28" s="31">
        <v>0</v>
      </c>
      <c r="AJ28" s="31">
        <v>0</v>
      </c>
      <c r="AK28" s="31">
        <v>0</v>
      </c>
      <c r="AL28" s="31">
        <v>1.03126E-2</v>
      </c>
      <c r="AM28" s="31">
        <v>0</v>
      </c>
      <c r="AN28" s="31">
        <v>0</v>
      </c>
      <c r="AO28" s="31">
        <v>0</v>
      </c>
      <c r="AP28" s="31">
        <v>0</v>
      </c>
      <c r="AQ28" s="31">
        <v>0</v>
      </c>
      <c r="AR28" s="31">
        <v>0</v>
      </c>
      <c r="AS28" s="31">
        <v>0</v>
      </c>
      <c r="AT28" s="31">
        <v>0</v>
      </c>
      <c r="AU28" s="31">
        <v>0</v>
      </c>
      <c r="AV28" s="31">
        <v>32.651115568883597</v>
      </c>
      <c r="AW28" s="31">
        <v>15.521664644935482</v>
      </c>
      <c r="AX28" s="31">
        <v>0</v>
      </c>
      <c r="AY28" s="31">
        <v>0</v>
      </c>
      <c r="AZ28" s="31">
        <v>9.9089417849032273</v>
      </c>
      <c r="BA28" s="31">
        <v>0</v>
      </c>
      <c r="BB28" s="31">
        <v>0</v>
      </c>
      <c r="BC28" s="31">
        <v>0</v>
      </c>
      <c r="BD28" s="31">
        <v>0</v>
      </c>
      <c r="BE28" s="31">
        <v>0</v>
      </c>
      <c r="BF28" s="31">
        <v>7.2483925422580651</v>
      </c>
      <c r="BG28" s="31">
        <v>0.55688040000000005</v>
      </c>
      <c r="BH28" s="31">
        <v>0</v>
      </c>
      <c r="BI28" s="31">
        <v>0</v>
      </c>
      <c r="BJ28" s="31">
        <v>1.0449108143225807</v>
      </c>
      <c r="BK28" s="32">
        <f t="shared" si="2"/>
        <v>93.241671506754557</v>
      </c>
    </row>
    <row r="29" spans="1:63">
      <c r="A29" s="29"/>
      <c r="B29" s="30" t="s">
        <v>33</v>
      </c>
      <c r="C29" s="31">
        <v>0</v>
      </c>
      <c r="D29" s="31">
        <v>0</v>
      </c>
      <c r="E29" s="31">
        <v>0</v>
      </c>
      <c r="F29" s="31">
        <v>0</v>
      </c>
      <c r="G29" s="31">
        <v>0</v>
      </c>
      <c r="H29" s="31">
        <v>5.2665169481290324</v>
      </c>
      <c r="I29" s="31">
        <v>21.124154838709675</v>
      </c>
      <c r="J29" s="31">
        <v>0</v>
      </c>
      <c r="K29" s="31">
        <v>0</v>
      </c>
      <c r="L29" s="31">
        <v>3.4199974722580651</v>
      </c>
      <c r="M29" s="31">
        <v>0</v>
      </c>
      <c r="N29" s="31">
        <v>0</v>
      </c>
      <c r="O29" s="31">
        <v>0</v>
      </c>
      <c r="P29" s="31">
        <v>0</v>
      </c>
      <c r="Q29" s="31">
        <v>0</v>
      </c>
      <c r="R29" s="31">
        <v>0.39973896629032263</v>
      </c>
      <c r="S29" s="31">
        <v>0</v>
      </c>
      <c r="T29" s="31">
        <v>2.1124154838709677</v>
      </c>
      <c r="U29" s="31">
        <v>0</v>
      </c>
      <c r="V29" s="31">
        <v>6.7665289967741946E-2</v>
      </c>
      <c r="W29" s="31">
        <v>0</v>
      </c>
      <c r="X29" s="31">
        <v>0</v>
      </c>
      <c r="Y29" s="31">
        <v>0</v>
      </c>
      <c r="Z29" s="31">
        <v>0</v>
      </c>
      <c r="AA29" s="31">
        <v>0</v>
      </c>
      <c r="AB29" s="31">
        <v>0</v>
      </c>
      <c r="AC29" s="31">
        <v>0</v>
      </c>
      <c r="AD29" s="31">
        <v>0</v>
      </c>
      <c r="AE29" s="31">
        <v>0</v>
      </c>
      <c r="AF29" s="31">
        <v>0</v>
      </c>
      <c r="AG29" s="31">
        <v>0</v>
      </c>
      <c r="AH29" s="31">
        <v>0</v>
      </c>
      <c r="AI29" s="31">
        <v>0</v>
      </c>
      <c r="AJ29" s="31">
        <v>0</v>
      </c>
      <c r="AK29" s="31">
        <v>0</v>
      </c>
      <c r="AL29" s="31">
        <v>0</v>
      </c>
      <c r="AM29" s="31">
        <v>0</v>
      </c>
      <c r="AN29" s="31">
        <v>0</v>
      </c>
      <c r="AO29" s="31">
        <v>0</v>
      </c>
      <c r="AP29" s="31">
        <v>0</v>
      </c>
      <c r="AQ29" s="31">
        <v>0</v>
      </c>
      <c r="AR29" s="31">
        <v>0</v>
      </c>
      <c r="AS29" s="31">
        <v>0</v>
      </c>
      <c r="AT29" s="31">
        <v>0</v>
      </c>
      <c r="AU29" s="31">
        <v>0</v>
      </c>
      <c r="AV29" s="31">
        <v>6.7205769532196324</v>
      </c>
      <c r="AW29" s="31">
        <v>5.9015224025483874</v>
      </c>
      <c r="AX29" s="31">
        <v>0</v>
      </c>
      <c r="AY29" s="31">
        <v>0</v>
      </c>
      <c r="AZ29" s="31">
        <v>8.7301677096774188</v>
      </c>
      <c r="BA29" s="31">
        <v>0</v>
      </c>
      <c r="BB29" s="31">
        <v>0</v>
      </c>
      <c r="BC29" s="31">
        <v>0</v>
      </c>
      <c r="BD29" s="31">
        <v>0</v>
      </c>
      <c r="BE29" s="31">
        <v>0</v>
      </c>
      <c r="BF29" s="31">
        <v>0.13976708374193547</v>
      </c>
      <c r="BG29" s="31">
        <v>6.3300309677419356E-2</v>
      </c>
      <c r="BH29" s="31">
        <v>0</v>
      </c>
      <c r="BI29" s="31">
        <v>0</v>
      </c>
      <c r="BJ29" s="31">
        <v>0.21627605806451614</v>
      </c>
      <c r="BK29" s="32">
        <f t="shared" si="2"/>
        <v>54.162099516155109</v>
      </c>
    </row>
    <row r="30" spans="1:63">
      <c r="A30" s="29"/>
      <c r="B30" s="30" t="s">
        <v>34</v>
      </c>
      <c r="C30" s="31">
        <v>0</v>
      </c>
      <c r="D30" s="31">
        <v>0</v>
      </c>
      <c r="E30" s="31">
        <v>0</v>
      </c>
      <c r="F30" s="31">
        <v>0</v>
      </c>
      <c r="G30" s="31">
        <v>0</v>
      </c>
      <c r="H30" s="31">
        <v>2.2111031340967742</v>
      </c>
      <c r="I30" s="31">
        <v>1.5581560623548394</v>
      </c>
      <c r="J30" s="31">
        <v>0</v>
      </c>
      <c r="K30" s="31">
        <v>0</v>
      </c>
      <c r="L30" s="31">
        <v>1.6120960289677417</v>
      </c>
      <c r="M30" s="31">
        <v>0</v>
      </c>
      <c r="N30" s="31">
        <v>0</v>
      </c>
      <c r="O30" s="31">
        <v>0</v>
      </c>
      <c r="P30" s="31">
        <v>0</v>
      </c>
      <c r="Q30" s="31">
        <v>0</v>
      </c>
      <c r="R30" s="31">
        <v>0.7031177240967742</v>
      </c>
      <c r="S30" s="31">
        <v>1.0530466838709678</v>
      </c>
      <c r="T30" s="31">
        <v>0</v>
      </c>
      <c r="U30" s="31">
        <v>0</v>
      </c>
      <c r="V30" s="31">
        <v>0.65119504725806454</v>
      </c>
      <c r="W30" s="31">
        <v>0</v>
      </c>
      <c r="X30" s="31">
        <v>0</v>
      </c>
      <c r="Y30" s="31">
        <v>0</v>
      </c>
      <c r="Z30" s="31">
        <v>0</v>
      </c>
      <c r="AA30" s="31">
        <v>0</v>
      </c>
      <c r="AB30" s="31">
        <v>2.5764604838709678E-2</v>
      </c>
      <c r="AC30" s="31">
        <v>0</v>
      </c>
      <c r="AD30" s="31">
        <v>0</v>
      </c>
      <c r="AE30" s="31">
        <v>0</v>
      </c>
      <c r="AF30" s="31">
        <v>0.21730198477419355</v>
      </c>
      <c r="AG30" s="31">
        <v>0</v>
      </c>
      <c r="AH30" s="31">
        <v>0</v>
      </c>
      <c r="AI30" s="31">
        <v>0</v>
      </c>
      <c r="AJ30" s="31">
        <v>0</v>
      </c>
      <c r="AK30" s="31">
        <v>0</v>
      </c>
      <c r="AL30" s="31">
        <v>0</v>
      </c>
      <c r="AM30" s="31">
        <v>0</v>
      </c>
      <c r="AN30" s="31">
        <v>0</v>
      </c>
      <c r="AO30" s="31">
        <v>0</v>
      </c>
      <c r="AP30" s="31">
        <v>0</v>
      </c>
      <c r="AQ30" s="31">
        <v>0</v>
      </c>
      <c r="AR30" s="31">
        <v>0</v>
      </c>
      <c r="AS30" s="31">
        <v>0</v>
      </c>
      <c r="AT30" s="31">
        <v>0</v>
      </c>
      <c r="AU30" s="31">
        <v>0</v>
      </c>
      <c r="AV30" s="31">
        <v>19.53841616272004</v>
      </c>
      <c r="AW30" s="31">
        <v>5.6951880225483871</v>
      </c>
      <c r="AX30" s="31">
        <v>0</v>
      </c>
      <c r="AY30" s="31">
        <v>0</v>
      </c>
      <c r="AZ30" s="31">
        <v>6.6112385694838709</v>
      </c>
      <c r="BA30" s="31">
        <v>0</v>
      </c>
      <c r="BB30" s="31">
        <v>0</v>
      </c>
      <c r="BC30" s="31">
        <v>0</v>
      </c>
      <c r="BD30" s="31">
        <v>0</v>
      </c>
      <c r="BE30" s="31">
        <v>0</v>
      </c>
      <c r="BF30" s="31">
        <v>9.1189840051612894</v>
      </c>
      <c r="BG30" s="31">
        <v>1.638975088387097</v>
      </c>
      <c r="BH30" s="31">
        <v>0</v>
      </c>
      <c r="BI30" s="31">
        <v>0</v>
      </c>
      <c r="BJ30" s="31">
        <v>2.5161808395483871</v>
      </c>
      <c r="BK30" s="32">
        <f t="shared" si="2"/>
        <v>53.150763958107142</v>
      </c>
    </row>
    <row r="31" spans="1:63">
      <c r="A31" s="29"/>
      <c r="B31" s="30" t="s">
        <v>35</v>
      </c>
      <c r="C31" s="31">
        <v>0</v>
      </c>
      <c r="D31" s="31">
        <v>0</v>
      </c>
      <c r="E31" s="31">
        <v>0</v>
      </c>
      <c r="F31" s="31">
        <v>0</v>
      </c>
      <c r="G31" s="31">
        <v>0</v>
      </c>
      <c r="H31" s="31">
        <v>8.4903957741290323</v>
      </c>
      <c r="I31" s="31">
        <v>88.123244274193539</v>
      </c>
      <c r="J31" s="31">
        <v>0</v>
      </c>
      <c r="K31" s="31">
        <v>0</v>
      </c>
      <c r="L31" s="31">
        <v>1.1350081810967743</v>
      </c>
      <c r="M31" s="31">
        <v>0</v>
      </c>
      <c r="N31" s="31">
        <v>0</v>
      </c>
      <c r="O31" s="31">
        <v>0</v>
      </c>
      <c r="P31" s="31">
        <v>0</v>
      </c>
      <c r="Q31" s="31">
        <v>0</v>
      </c>
      <c r="R31" s="31">
        <v>0.41378700812903224</v>
      </c>
      <c r="S31" s="31">
        <v>0</v>
      </c>
      <c r="T31" s="31">
        <v>0</v>
      </c>
      <c r="U31" s="31">
        <v>0</v>
      </c>
      <c r="V31" s="31">
        <v>0.60043800161290328</v>
      </c>
      <c r="W31" s="31">
        <v>0</v>
      </c>
      <c r="X31" s="31">
        <v>0</v>
      </c>
      <c r="Y31" s="31">
        <v>0</v>
      </c>
      <c r="Z31" s="31">
        <v>0</v>
      </c>
      <c r="AA31" s="31">
        <v>0</v>
      </c>
      <c r="AB31" s="31">
        <v>1.1499591612903224</v>
      </c>
      <c r="AC31" s="31">
        <v>4.1816696774193543E-2</v>
      </c>
      <c r="AD31" s="31">
        <v>0</v>
      </c>
      <c r="AE31" s="31">
        <v>0</v>
      </c>
      <c r="AF31" s="31">
        <v>3.1362522580645161E-2</v>
      </c>
      <c r="AG31" s="31">
        <v>0</v>
      </c>
      <c r="AH31" s="31">
        <v>0</v>
      </c>
      <c r="AI31" s="31">
        <v>0</v>
      </c>
      <c r="AJ31" s="31">
        <v>0</v>
      </c>
      <c r="AK31" s="31">
        <v>0</v>
      </c>
      <c r="AL31" s="31">
        <v>0.35544192258064516</v>
      </c>
      <c r="AM31" s="31">
        <v>0</v>
      </c>
      <c r="AN31" s="31">
        <v>0</v>
      </c>
      <c r="AO31" s="31">
        <v>0</v>
      </c>
      <c r="AP31" s="31">
        <v>0</v>
      </c>
      <c r="AQ31" s="31">
        <v>0</v>
      </c>
      <c r="AR31" s="31">
        <v>0</v>
      </c>
      <c r="AS31" s="31">
        <v>0</v>
      </c>
      <c r="AT31" s="31">
        <v>0</v>
      </c>
      <c r="AU31" s="31">
        <v>0</v>
      </c>
      <c r="AV31" s="31">
        <v>5.6448357384688794</v>
      </c>
      <c r="AW31" s="31">
        <v>3.4206575974838698</v>
      </c>
      <c r="AX31" s="31">
        <v>0</v>
      </c>
      <c r="AY31" s="31">
        <v>0</v>
      </c>
      <c r="AZ31" s="31">
        <v>1.4627172467096776</v>
      </c>
      <c r="BA31" s="31">
        <v>0</v>
      </c>
      <c r="BB31" s="31">
        <v>0</v>
      </c>
      <c r="BC31" s="31">
        <v>0</v>
      </c>
      <c r="BD31" s="31">
        <v>0</v>
      </c>
      <c r="BE31" s="31">
        <v>0</v>
      </c>
      <c r="BF31" s="31">
        <v>1.6503238871935484</v>
      </c>
      <c r="BG31" s="31">
        <v>0.52270870967741934</v>
      </c>
      <c r="BH31" s="31">
        <v>0</v>
      </c>
      <c r="BI31" s="31">
        <v>0</v>
      </c>
      <c r="BJ31" s="31">
        <v>0.74849796377419353</v>
      </c>
      <c r="BK31" s="32">
        <f t="shared" si="2"/>
        <v>113.79119468569468</v>
      </c>
    </row>
    <row r="32" spans="1:63">
      <c r="A32" s="29"/>
      <c r="B32" s="30" t="s">
        <v>36</v>
      </c>
      <c r="C32" s="31">
        <v>0</v>
      </c>
      <c r="D32" s="31">
        <v>0</v>
      </c>
      <c r="E32" s="31">
        <v>0</v>
      </c>
      <c r="F32" s="31">
        <v>0</v>
      </c>
      <c r="G32" s="31">
        <v>0</v>
      </c>
      <c r="H32" s="31">
        <v>262.09490573751606</v>
      </c>
      <c r="I32" s="31">
        <v>49.068622456451614</v>
      </c>
      <c r="J32" s="31">
        <v>0</v>
      </c>
      <c r="K32" s="31">
        <v>0</v>
      </c>
      <c r="L32" s="31">
        <v>1.1136584161290324</v>
      </c>
      <c r="M32" s="31">
        <v>0</v>
      </c>
      <c r="N32" s="31">
        <v>0</v>
      </c>
      <c r="O32" s="31">
        <v>0</v>
      </c>
      <c r="P32" s="31">
        <v>0</v>
      </c>
      <c r="Q32" s="31">
        <v>0</v>
      </c>
      <c r="R32" s="31">
        <v>0.23944675012903224</v>
      </c>
      <c r="S32" s="31">
        <v>0</v>
      </c>
      <c r="T32" s="31">
        <v>0</v>
      </c>
      <c r="U32" s="31">
        <v>0</v>
      </c>
      <c r="V32" s="31">
        <v>1.040802258064516</v>
      </c>
      <c r="W32" s="31">
        <v>0</v>
      </c>
      <c r="X32" s="31">
        <v>0</v>
      </c>
      <c r="Y32" s="31">
        <v>0</v>
      </c>
      <c r="Z32" s="31">
        <v>0</v>
      </c>
      <c r="AA32" s="31">
        <v>0</v>
      </c>
      <c r="AB32" s="31">
        <v>0</v>
      </c>
      <c r="AC32" s="31">
        <v>0</v>
      </c>
      <c r="AD32" s="31">
        <v>0</v>
      </c>
      <c r="AE32" s="31">
        <v>0</v>
      </c>
      <c r="AF32" s="31">
        <v>0</v>
      </c>
      <c r="AG32" s="31">
        <v>0</v>
      </c>
      <c r="AH32" s="31">
        <v>0</v>
      </c>
      <c r="AI32" s="31">
        <v>0</v>
      </c>
      <c r="AJ32" s="31">
        <v>0</v>
      </c>
      <c r="AK32" s="31">
        <v>0</v>
      </c>
      <c r="AL32" s="31">
        <v>0</v>
      </c>
      <c r="AM32" s="31">
        <v>0</v>
      </c>
      <c r="AN32" s="31">
        <v>0</v>
      </c>
      <c r="AO32" s="31">
        <v>0</v>
      </c>
      <c r="AP32" s="31">
        <v>0</v>
      </c>
      <c r="AQ32" s="31">
        <v>0</v>
      </c>
      <c r="AR32" s="31">
        <v>0</v>
      </c>
      <c r="AS32" s="31">
        <v>0</v>
      </c>
      <c r="AT32" s="31">
        <v>0</v>
      </c>
      <c r="AU32" s="31">
        <v>0</v>
      </c>
      <c r="AV32" s="31">
        <v>1.5283446612635794</v>
      </c>
      <c r="AW32" s="31">
        <v>2.0788890322580649</v>
      </c>
      <c r="AX32" s="31">
        <v>0</v>
      </c>
      <c r="AY32" s="31">
        <v>0</v>
      </c>
      <c r="AZ32" s="31">
        <v>1.2579994464193549</v>
      </c>
      <c r="BA32" s="31">
        <v>0</v>
      </c>
      <c r="BB32" s="31">
        <v>0</v>
      </c>
      <c r="BC32" s="31">
        <v>0</v>
      </c>
      <c r="BD32" s="31">
        <v>0</v>
      </c>
      <c r="BE32" s="31">
        <v>0</v>
      </c>
      <c r="BF32" s="31">
        <v>0.18273620083870967</v>
      </c>
      <c r="BG32" s="31">
        <v>2.5986112903225811</v>
      </c>
      <c r="BH32" s="31">
        <v>0</v>
      </c>
      <c r="BI32" s="31">
        <v>0</v>
      </c>
      <c r="BJ32" s="31">
        <v>0.10394445161290322</v>
      </c>
      <c r="BK32" s="32">
        <f t="shared" si="2"/>
        <v>321.30796070100553</v>
      </c>
    </row>
    <row r="33" spans="1:63">
      <c r="A33" s="29"/>
      <c r="B33" s="30" t="s">
        <v>37</v>
      </c>
      <c r="C33" s="31">
        <v>0</v>
      </c>
      <c r="D33" s="31">
        <v>0</v>
      </c>
      <c r="E33" s="31">
        <v>0</v>
      </c>
      <c r="F33" s="31">
        <v>0</v>
      </c>
      <c r="G33" s="31">
        <v>0</v>
      </c>
      <c r="H33" s="31">
        <v>7.8450980722580637</v>
      </c>
      <c r="I33" s="31">
        <v>169.77851213580641</v>
      </c>
      <c r="J33" s="31">
        <v>0.52167451612903226</v>
      </c>
      <c r="K33" s="31">
        <v>0</v>
      </c>
      <c r="L33" s="31">
        <v>3.0712052996451611</v>
      </c>
      <c r="M33" s="31">
        <v>0</v>
      </c>
      <c r="N33" s="31">
        <v>0</v>
      </c>
      <c r="O33" s="31">
        <v>0</v>
      </c>
      <c r="P33" s="31">
        <v>0</v>
      </c>
      <c r="Q33" s="31">
        <v>0</v>
      </c>
      <c r="R33" s="31">
        <v>1.0120664609354839</v>
      </c>
      <c r="S33" s="31">
        <v>8.1381224516129027</v>
      </c>
      <c r="T33" s="31">
        <v>2.086698064516129</v>
      </c>
      <c r="U33" s="31">
        <v>0</v>
      </c>
      <c r="V33" s="31">
        <v>0.32530579483870969</v>
      </c>
      <c r="W33" s="31">
        <v>0</v>
      </c>
      <c r="X33" s="31">
        <v>0</v>
      </c>
      <c r="Y33" s="31">
        <v>0</v>
      </c>
      <c r="Z33" s="31">
        <v>0</v>
      </c>
      <c r="AA33" s="31">
        <v>0</v>
      </c>
      <c r="AB33" s="31">
        <v>1.714190822580645</v>
      </c>
      <c r="AC33" s="31">
        <v>0</v>
      </c>
      <c r="AD33" s="31">
        <v>0</v>
      </c>
      <c r="AE33" s="31">
        <v>0</v>
      </c>
      <c r="AF33" s="31">
        <v>0.10420612903225807</v>
      </c>
      <c r="AG33" s="31">
        <v>0</v>
      </c>
      <c r="AH33" s="31">
        <v>0</v>
      </c>
      <c r="AI33" s="31">
        <v>0</v>
      </c>
      <c r="AJ33" s="31">
        <v>0</v>
      </c>
      <c r="AK33" s="31">
        <v>0</v>
      </c>
      <c r="AL33" s="31">
        <v>6.2523677419354842E-2</v>
      </c>
      <c r="AM33" s="31">
        <v>31.275033184483863</v>
      </c>
      <c r="AN33" s="31">
        <v>0</v>
      </c>
      <c r="AO33" s="31">
        <v>0</v>
      </c>
      <c r="AP33" s="31">
        <v>0</v>
      </c>
      <c r="AQ33" s="31">
        <v>0</v>
      </c>
      <c r="AR33" s="31">
        <v>0</v>
      </c>
      <c r="AS33" s="31">
        <v>0</v>
      </c>
      <c r="AT33" s="31">
        <v>0</v>
      </c>
      <c r="AU33" s="31">
        <v>0</v>
      </c>
      <c r="AV33" s="31">
        <v>10.26949694776213</v>
      </c>
      <c r="AW33" s="31">
        <v>4.9914735806451613</v>
      </c>
      <c r="AX33" s="31">
        <v>0</v>
      </c>
      <c r="AY33" s="31">
        <v>0</v>
      </c>
      <c r="AZ33" s="31">
        <v>4.2439303581935484</v>
      </c>
      <c r="BA33" s="31">
        <v>0</v>
      </c>
      <c r="BB33" s="31">
        <v>0</v>
      </c>
      <c r="BC33" s="31">
        <v>0</v>
      </c>
      <c r="BD33" s="31">
        <v>0</v>
      </c>
      <c r="BE33" s="31">
        <v>0</v>
      </c>
      <c r="BF33" s="31">
        <v>4.2586090348064518</v>
      </c>
      <c r="BG33" s="31">
        <v>0.41682451612903221</v>
      </c>
      <c r="BH33" s="31">
        <v>0</v>
      </c>
      <c r="BI33" s="31">
        <v>0</v>
      </c>
      <c r="BJ33" s="31">
        <v>1.6839183418709678</v>
      </c>
      <c r="BK33" s="32">
        <f t="shared" si="2"/>
        <v>251.79888938866526</v>
      </c>
    </row>
    <row r="34" spans="1:63">
      <c r="A34" s="29"/>
      <c r="B34" s="30" t="s">
        <v>38</v>
      </c>
      <c r="C34" s="31">
        <v>0</v>
      </c>
      <c r="D34" s="31">
        <v>0</v>
      </c>
      <c r="E34" s="31">
        <v>0</v>
      </c>
      <c r="F34" s="31">
        <v>0</v>
      </c>
      <c r="G34" s="31">
        <v>0</v>
      </c>
      <c r="H34" s="31">
        <v>18.465563247451616</v>
      </c>
      <c r="I34" s="31">
        <v>70.073722009677425</v>
      </c>
      <c r="J34" s="31">
        <v>0.51171112903225802</v>
      </c>
      <c r="K34" s="31">
        <v>0</v>
      </c>
      <c r="L34" s="31">
        <v>22.632530107967742</v>
      </c>
      <c r="M34" s="31">
        <v>0</v>
      </c>
      <c r="N34" s="31">
        <v>0</v>
      </c>
      <c r="O34" s="31">
        <v>0</v>
      </c>
      <c r="P34" s="31">
        <v>0</v>
      </c>
      <c r="Q34" s="31">
        <v>0</v>
      </c>
      <c r="R34" s="31">
        <v>4.4829475668709682</v>
      </c>
      <c r="S34" s="31">
        <v>0.46054001612903223</v>
      </c>
      <c r="T34" s="31">
        <v>0</v>
      </c>
      <c r="U34" s="31">
        <v>0</v>
      </c>
      <c r="V34" s="31">
        <v>4.7640579377741927</v>
      </c>
      <c r="W34" s="31">
        <v>0</v>
      </c>
      <c r="X34" s="31">
        <v>0</v>
      </c>
      <c r="Y34" s="31">
        <v>0</v>
      </c>
      <c r="Z34" s="31">
        <v>0</v>
      </c>
      <c r="AA34" s="31">
        <v>0</v>
      </c>
      <c r="AB34" s="31">
        <v>0.10218754838709677</v>
      </c>
      <c r="AC34" s="31">
        <v>0</v>
      </c>
      <c r="AD34" s="31">
        <v>0</v>
      </c>
      <c r="AE34" s="31">
        <v>0</v>
      </c>
      <c r="AF34" s="31">
        <v>0</v>
      </c>
      <c r="AG34" s="31">
        <v>0</v>
      </c>
      <c r="AH34" s="31">
        <v>0</v>
      </c>
      <c r="AI34" s="31">
        <v>0</v>
      </c>
      <c r="AJ34" s="31">
        <v>0</v>
      </c>
      <c r="AK34" s="31">
        <v>0</v>
      </c>
      <c r="AL34" s="31">
        <v>4.0875019354838713E-2</v>
      </c>
      <c r="AM34" s="31">
        <v>0</v>
      </c>
      <c r="AN34" s="31">
        <v>0</v>
      </c>
      <c r="AO34" s="31">
        <v>0</v>
      </c>
      <c r="AP34" s="31">
        <v>0</v>
      </c>
      <c r="AQ34" s="31">
        <v>0</v>
      </c>
      <c r="AR34" s="31">
        <v>0</v>
      </c>
      <c r="AS34" s="31">
        <v>0</v>
      </c>
      <c r="AT34" s="31">
        <v>0</v>
      </c>
      <c r="AU34" s="31">
        <v>0</v>
      </c>
      <c r="AV34" s="31">
        <v>56.027951077191155</v>
      </c>
      <c r="AW34" s="31">
        <v>40.115301659451617</v>
      </c>
      <c r="AX34" s="31">
        <v>0</v>
      </c>
      <c r="AY34" s="31">
        <v>0</v>
      </c>
      <c r="AZ34" s="31">
        <v>35.893726766193538</v>
      </c>
      <c r="BA34" s="31">
        <v>0</v>
      </c>
      <c r="BB34" s="31">
        <v>0</v>
      </c>
      <c r="BC34" s="31">
        <v>0</v>
      </c>
      <c r="BD34" s="31">
        <v>0</v>
      </c>
      <c r="BE34" s="31">
        <v>0</v>
      </c>
      <c r="BF34" s="31">
        <v>20.165670472096771</v>
      </c>
      <c r="BG34" s="31">
        <v>7.4758162275161286</v>
      </c>
      <c r="BH34" s="31">
        <v>0.8303504272903226</v>
      </c>
      <c r="BI34" s="31">
        <v>0</v>
      </c>
      <c r="BJ34" s="31">
        <v>3.4900886386451613</v>
      </c>
      <c r="BK34" s="32">
        <f t="shared" si="2"/>
        <v>285.53303985102991</v>
      </c>
    </row>
    <row r="35" spans="1:63">
      <c r="A35" s="29"/>
      <c r="B35" s="30" t="s">
        <v>39</v>
      </c>
      <c r="C35" s="31">
        <v>0</v>
      </c>
      <c r="D35" s="31">
        <v>0</v>
      </c>
      <c r="E35" s="31">
        <v>0</v>
      </c>
      <c r="F35" s="31">
        <v>0</v>
      </c>
      <c r="G35" s="31">
        <v>0</v>
      </c>
      <c r="H35" s="31">
        <v>8.583916671806449</v>
      </c>
      <c r="I35" s="31">
        <v>107.4058202158387</v>
      </c>
      <c r="J35" s="31">
        <v>0</v>
      </c>
      <c r="K35" s="31">
        <v>0</v>
      </c>
      <c r="L35" s="31">
        <v>5.5635789217741936</v>
      </c>
      <c r="M35" s="31">
        <v>0</v>
      </c>
      <c r="N35" s="31">
        <v>0</v>
      </c>
      <c r="O35" s="31">
        <v>0</v>
      </c>
      <c r="P35" s="31">
        <v>0</v>
      </c>
      <c r="Q35" s="31">
        <v>0</v>
      </c>
      <c r="R35" s="31">
        <v>2.5840661620967742</v>
      </c>
      <c r="S35" s="31">
        <v>0</v>
      </c>
      <c r="T35" s="31">
        <v>1.0325938709677418</v>
      </c>
      <c r="U35" s="31">
        <v>0</v>
      </c>
      <c r="V35" s="31">
        <v>0.39961382806451612</v>
      </c>
      <c r="W35" s="31">
        <v>0</v>
      </c>
      <c r="X35" s="31">
        <v>0</v>
      </c>
      <c r="Y35" s="31">
        <v>0</v>
      </c>
      <c r="Z35" s="31">
        <v>0</v>
      </c>
      <c r="AA35" s="31">
        <v>0</v>
      </c>
      <c r="AB35" s="31">
        <v>0.20628148387096773</v>
      </c>
      <c r="AC35" s="31">
        <v>0</v>
      </c>
      <c r="AD35" s="31">
        <v>0</v>
      </c>
      <c r="AE35" s="31">
        <v>0</v>
      </c>
      <c r="AF35" s="31">
        <v>0</v>
      </c>
      <c r="AG35" s="31">
        <v>0</v>
      </c>
      <c r="AH35" s="31">
        <v>0</v>
      </c>
      <c r="AI35" s="31">
        <v>0</v>
      </c>
      <c r="AJ35" s="31">
        <v>0</v>
      </c>
      <c r="AK35" s="31">
        <v>0</v>
      </c>
      <c r="AL35" s="31">
        <v>0</v>
      </c>
      <c r="AM35" s="31">
        <v>0</v>
      </c>
      <c r="AN35" s="31">
        <v>0</v>
      </c>
      <c r="AO35" s="31">
        <v>0</v>
      </c>
      <c r="AP35" s="31">
        <v>0</v>
      </c>
      <c r="AQ35" s="31">
        <v>0</v>
      </c>
      <c r="AR35" s="31">
        <v>0</v>
      </c>
      <c r="AS35" s="31">
        <v>0</v>
      </c>
      <c r="AT35" s="31">
        <v>0</v>
      </c>
      <c r="AU35" s="31">
        <v>0</v>
      </c>
      <c r="AV35" s="31">
        <v>12.878094704569936</v>
      </c>
      <c r="AW35" s="31">
        <v>6.1884445161290316</v>
      </c>
      <c r="AX35" s="31">
        <v>0</v>
      </c>
      <c r="AY35" s="31">
        <v>0</v>
      </c>
      <c r="AZ35" s="31">
        <v>12.544448716129031</v>
      </c>
      <c r="BA35" s="31">
        <v>0</v>
      </c>
      <c r="BB35" s="31">
        <v>0</v>
      </c>
      <c r="BC35" s="31">
        <v>0</v>
      </c>
      <c r="BD35" s="31">
        <v>0</v>
      </c>
      <c r="BE35" s="31">
        <v>0</v>
      </c>
      <c r="BF35" s="31">
        <v>2.8104848308064514</v>
      </c>
      <c r="BG35" s="31">
        <v>0</v>
      </c>
      <c r="BH35" s="31">
        <v>0</v>
      </c>
      <c r="BI35" s="31">
        <v>0</v>
      </c>
      <c r="BJ35" s="31">
        <v>0.1914669449032258</v>
      </c>
      <c r="BK35" s="32">
        <f t="shared" si="2"/>
        <v>160.38881086695704</v>
      </c>
    </row>
    <row r="36" spans="1:63">
      <c r="A36" s="29"/>
      <c r="B36" s="30" t="s">
        <v>40</v>
      </c>
      <c r="C36" s="31">
        <v>0</v>
      </c>
      <c r="D36" s="31">
        <v>1.2356129677419354</v>
      </c>
      <c r="E36" s="31">
        <v>0</v>
      </c>
      <c r="F36" s="31">
        <v>0</v>
      </c>
      <c r="G36" s="31">
        <v>0</v>
      </c>
      <c r="H36" s="31">
        <v>15.413197327516128</v>
      </c>
      <c r="I36" s="31">
        <v>47.024774516129028</v>
      </c>
      <c r="J36" s="31">
        <v>0.51058387096774194</v>
      </c>
      <c r="K36" s="31">
        <v>0</v>
      </c>
      <c r="L36" s="31">
        <v>3.5057529565806451</v>
      </c>
      <c r="M36" s="31">
        <v>0</v>
      </c>
      <c r="N36" s="31">
        <v>0</v>
      </c>
      <c r="O36" s="31">
        <v>0</v>
      </c>
      <c r="P36" s="31">
        <v>0</v>
      </c>
      <c r="Q36" s="31">
        <v>0</v>
      </c>
      <c r="R36" s="31">
        <v>4.8242642750645164</v>
      </c>
      <c r="S36" s="31">
        <v>2.0423354838709679E-2</v>
      </c>
      <c r="T36" s="31">
        <v>0</v>
      </c>
      <c r="U36" s="31">
        <v>0</v>
      </c>
      <c r="V36" s="31">
        <v>3.8218558085806453</v>
      </c>
      <c r="W36" s="31">
        <v>0</v>
      </c>
      <c r="X36" s="31">
        <v>0</v>
      </c>
      <c r="Y36" s="31">
        <v>0</v>
      </c>
      <c r="Z36" s="31">
        <v>0</v>
      </c>
      <c r="AA36" s="31">
        <v>0</v>
      </c>
      <c r="AB36" s="31">
        <v>3.0593458064516129E-2</v>
      </c>
      <c r="AC36" s="31">
        <v>0</v>
      </c>
      <c r="AD36" s="31">
        <v>0</v>
      </c>
      <c r="AE36" s="31">
        <v>0</v>
      </c>
      <c r="AF36" s="31">
        <v>0.10197819354838709</v>
      </c>
      <c r="AG36" s="31">
        <v>0</v>
      </c>
      <c r="AH36" s="31">
        <v>0</v>
      </c>
      <c r="AI36" s="31">
        <v>0</v>
      </c>
      <c r="AJ36" s="31">
        <v>0</v>
      </c>
      <c r="AK36" s="31">
        <v>0</v>
      </c>
      <c r="AL36" s="31">
        <v>5.0989096774193545E-3</v>
      </c>
      <c r="AM36" s="31">
        <v>0</v>
      </c>
      <c r="AN36" s="31">
        <v>0</v>
      </c>
      <c r="AO36" s="31">
        <v>0</v>
      </c>
      <c r="AP36" s="31">
        <v>0</v>
      </c>
      <c r="AQ36" s="31">
        <v>0</v>
      </c>
      <c r="AR36" s="31">
        <v>0</v>
      </c>
      <c r="AS36" s="31">
        <v>0</v>
      </c>
      <c r="AT36" s="31">
        <v>0</v>
      </c>
      <c r="AU36" s="31">
        <v>0</v>
      </c>
      <c r="AV36" s="31">
        <v>47.756126431138327</v>
      </c>
      <c r="AW36" s="31">
        <v>17.494124164064516</v>
      </c>
      <c r="AX36" s="31">
        <v>0</v>
      </c>
      <c r="AY36" s="31">
        <v>0</v>
      </c>
      <c r="AZ36" s="31">
        <v>19.637884241516129</v>
      </c>
      <c r="BA36" s="31">
        <v>0</v>
      </c>
      <c r="BB36" s="31">
        <v>0</v>
      </c>
      <c r="BC36" s="31">
        <v>0</v>
      </c>
      <c r="BD36" s="31">
        <v>0</v>
      </c>
      <c r="BE36" s="31">
        <v>0</v>
      </c>
      <c r="BF36" s="31">
        <v>29.119502731774205</v>
      </c>
      <c r="BG36" s="31">
        <v>0.91974132761290317</v>
      </c>
      <c r="BH36" s="31">
        <v>5.0989096774193547E-2</v>
      </c>
      <c r="BI36" s="31">
        <v>0</v>
      </c>
      <c r="BJ36" s="31">
        <v>3.2993801813870962</v>
      </c>
      <c r="BK36" s="32">
        <f t="shared" si="2"/>
        <v>194.77188381297708</v>
      </c>
    </row>
    <row r="37" spans="1:63">
      <c r="A37" s="29"/>
      <c r="B37" s="30" t="s">
        <v>41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0.55689240725806455</v>
      </c>
      <c r="I37" s="31">
        <v>98.901362503225798</v>
      </c>
      <c r="J37" s="31">
        <v>0</v>
      </c>
      <c r="K37" s="31">
        <v>0</v>
      </c>
      <c r="L37" s="31">
        <v>9.3264067741935477E-2</v>
      </c>
      <c r="M37" s="31">
        <v>0</v>
      </c>
      <c r="N37" s="31">
        <v>0</v>
      </c>
      <c r="O37" s="31">
        <v>0</v>
      </c>
      <c r="P37" s="31">
        <v>0</v>
      </c>
      <c r="Q37" s="31">
        <v>0</v>
      </c>
      <c r="R37" s="31">
        <v>1.1398941612903226E-2</v>
      </c>
      <c r="S37" s="31">
        <v>0</v>
      </c>
      <c r="T37" s="31">
        <v>0</v>
      </c>
      <c r="U37" s="31">
        <v>0</v>
      </c>
      <c r="V37" s="31">
        <v>0</v>
      </c>
      <c r="W37" s="31">
        <v>0</v>
      </c>
      <c r="X37" s="31">
        <v>0</v>
      </c>
      <c r="Y37" s="31">
        <v>0</v>
      </c>
      <c r="Z37" s="31">
        <v>0</v>
      </c>
      <c r="AA37" s="31">
        <v>0</v>
      </c>
      <c r="AB37" s="31">
        <v>0</v>
      </c>
      <c r="AC37" s="31">
        <v>0</v>
      </c>
      <c r="AD37" s="31">
        <v>0</v>
      </c>
      <c r="AE37" s="31">
        <v>0</v>
      </c>
      <c r="AF37" s="31">
        <v>0</v>
      </c>
      <c r="AG37" s="31">
        <v>0</v>
      </c>
      <c r="AH37" s="31">
        <v>0</v>
      </c>
      <c r="AI37" s="31">
        <v>0</v>
      </c>
      <c r="AJ37" s="31">
        <v>0</v>
      </c>
      <c r="AK37" s="31">
        <v>0</v>
      </c>
      <c r="AL37" s="31">
        <v>0</v>
      </c>
      <c r="AM37" s="31">
        <v>0</v>
      </c>
      <c r="AN37" s="31">
        <v>0</v>
      </c>
      <c r="AO37" s="31">
        <v>0</v>
      </c>
      <c r="AP37" s="31">
        <v>0</v>
      </c>
      <c r="AQ37" s="31">
        <v>0</v>
      </c>
      <c r="AR37" s="31">
        <v>0</v>
      </c>
      <c r="AS37" s="31">
        <v>0</v>
      </c>
      <c r="AT37" s="31">
        <v>0</v>
      </c>
      <c r="AU37" s="31">
        <v>0</v>
      </c>
      <c r="AV37" s="31">
        <v>2.2638596554838708</v>
      </c>
      <c r="AW37" s="31">
        <v>4.1405754838709674</v>
      </c>
      <c r="AX37" s="31">
        <v>0</v>
      </c>
      <c r="AY37" s="31">
        <v>0</v>
      </c>
      <c r="AZ37" s="31">
        <v>0</v>
      </c>
      <c r="BA37" s="31">
        <v>0</v>
      </c>
      <c r="BB37" s="31">
        <v>0</v>
      </c>
      <c r="BC37" s="31">
        <v>0</v>
      </c>
      <c r="BD37" s="31">
        <v>0</v>
      </c>
      <c r="BE37" s="31">
        <v>0</v>
      </c>
      <c r="BF37" s="31">
        <v>2.5878596774193551E-3</v>
      </c>
      <c r="BG37" s="31">
        <v>0</v>
      </c>
      <c r="BH37" s="31">
        <v>0</v>
      </c>
      <c r="BI37" s="31">
        <v>0</v>
      </c>
      <c r="BJ37" s="31">
        <v>0</v>
      </c>
      <c r="BK37" s="32">
        <f t="shared" si="2"/>
        <v>105.96994091887096</v>
      </c>
    </row>
    <row r="38" spans="1:63">
      <c r="A38" s="29"/>
      <c r="B38" s="30" t="s">
        <v>42</v>
      </c>
      <c r="C38" s="31">
        <v>0</v>
      </c>
      <c r="D38" s="31">
        <v>0</v>
      </c>
      <c r="E38" s="31">
        <v>0</v>
      </c>
      <c r="F38" s="31">
        <v>0</v>
      </c>
      <c r="G38" s="31">
        <v>0</v>
      </c>
      <c r="H38" s="31">
        <v>1.5607853669032259</v>
      </c>
      <c r="I38" s="31">
        <v>39.272840645161288</v>
      </c>
      <c r="J38" s="31">
        <v>0</v>
      </c>
      <c r="K38" s="31">
        <v>0</v>
      </c>
      <c r="L38" s="31">
        <v>0.21961785887096777</v>
      </c>
      <c r="M38" s="31">
        <v>0</v>
      </c>
      <c r="N38" s="31">
        <v>0</v>
      </c>
      <c r="O38" s="31">
        <v>0</v>
      </c>
      <c r="P38" s="31">
        <v>0</v>
      </c>
      <c r="Q38" s="31">
        <v>0</v>
      </c>
      <c r="R38" s="31">
        <v>1.3590469999999999E-2</v>
      </c>
      <c r="S38" s="31">
        <v>0</v>
      </c>
      <c r="T38" s="31">
        <v>0</v>
      </c>
      <c r="U38" s="31">
        <v>0</v>
      </c>
      <c r="V38" s="31">
        <v>0.20669916129032256</v>
      </c>
      <c r="W38" s="31">
        <v>0</v>
      </c>
      <c r="X38" s="31">
        <v>0</v>
      </c>
      <c r="Y38" s="31">
        <v>0</v>
      </c>
      <c r="Z38" s="31">
        <v>0</v>
      </c>
      <c r="AA38" s="31">
        <v>0</v>
      </c>
      <c r="AB38" s="31">
        <v>0</v>
      </c>
      <c r="AC38" s="31">
        <v>0</v>
      </c>
      <c r="AD38" s="31">
        <v>0</v>
      </c>
      <c r="AE38" s="31">
        <v>0</v>
      </c>
      <c r="AF38" s="31">
        <v>0</v>
      </c>
      <c r="AG38" s="31">
        <v>0</v>
      </c>
      <c r="AH38" s="31">
        <v>0</v>
      </c>
      <c r="AI38" s="31">
        <v>0</v>
      </c>
      <c r="AJ38" s="31">
        <v>0</v>
      </c>
      <c r="AK38" s="31">
        <v>0</v>
      </c>
      <c r="AL38" s="31">
        <v>0</v>
      </c>
      <c r="AM38" s="31">
        <v>0</v>
      </c>
      <c r="AN38" s="31">
        <v>0</v>
      </c>
      <c r="AO38" s="31">
        <v>0</v>
      </c>
      <c r="AP38" s="31">
        <v>0</v>
      </c>
      <c r="AQ38" s="31">
        <v>0</v>
      </c>
      <c r="AR38" s="31">
        <v>0</v>
      </c>
      <c r="AS38" s="31">
        <v>0</v>
      </c>
      <c r="AT38" s="31">
        <v>0</v>
      </c>
      <c r="AU38" s="31">
        <v>0</v>
      </c>
      <c r="AV38" s="31">
        <v>0.42327909829832921</v>
      </c>
      <c r="AW38" s="31">
        <v>0</v>
      </c>
      <c r="AX38" s="31">
        <v>0</v>
      </c>
      <c r="AY38" s="31">
        <v>0</v>
      </c>
      <c r="AZ38" s="31">
        <v>3.9284768677419354E-2</v>
      </c>
      <c r="BA38" s="31">
        <v>0</v>
      </c>
      <c r="BB38" s="31">
        <v>0</v>
      </c>
      <c r="BC38" s="31">
        <v>0</v>
      </c>
      <c r="BD38" s="31">
        <v>0</v>
      </c>
      <c r="BE38" s="31">
        <v>0</v>
      </c>
      <c r="BF38" s="31">
        <v>0.19200216174193549</v>
      </c>
      <c r="BG38" s="31">
        <v>0</v>
      </c>
      <c r="BH38" s="31">
        <v>0</v>
      </c>
      <c r="BI38" s="31">
        <v>0</v>
      </c>
      <c r="BJ38" s="31">
        <v>0</v>
      </c>
      <c r="BK38" s="32">
        <f t="shared" si="2"/>
        <v>41.928099530943484</v>
      </c>
    </row>
    <row r="39" spans="1:63">
      <c r="A39" s="29"/>
      <c r="B39" s="30" t="s">
        <v>43</v>
      </c>
      <c r="C39" s="31">
        <v>0</v>
      </c>
      <c r="D39" s="31">
        <v>0</v>
      </c>
      <c r="E39" s="31">
        <v>0</v>
      </c>
      <c r="F39" s="31">
        <v>0</v>
      </c>
      <c r="G39" s="31">
        <v>0</v>
      </c>
      <c r="H39" s="31">
        <v>17.604005871483871</v>
      </c>
      <c r="I39" s="31">
        <v>35.815464420193543</v>
      </c>
      <c r="J39" s="31">
        <v>1.0131593548387097</v>
      </c>
      <c r="K39" s="31">
        <v>0</v>
      </c>
      <c r="L39" s="31">
        <v>10.25737707432258</v>
      </c>
      <c r="M39" s="31">
        <v>0</v>
      </c>
      <c r="N39" s="31">
        <v>0</v>
      </c>
      <c r="O39" s="31">
        <v>0</v>
      </c>
      <c r="P39" s="31">
        <v>0</v>
      </c>
      <c r="Q39" s="31">
        <v>0</v>
      </c>
      <c r="R39" s="31">
        <v>4.6960041163548389</v>
      </c>
      <c r="S39" s="31">
        <v>7.203563012903226</v>
      </c>
      <c r="T39" s="31">
        <v>0</v>
      </c>
      <c r="U39" s="31">
        <v>0</v>
      </c>
      <c r="V39" s="31">
        <v>0.52605031248387091</v>
      </c>
      <c r="W39" s="31">
        <v>0</v>
      </c>
      <c r="X39" s="31">
        <v>0</v>
      </c>
      <c r="Y39" s="31">
        <v>0</v>
      </c>
      <c r="Z39" s="31">
        <v>0</v>
      </c>
      <c r="AA39" s="31">
        <v>0</v>
      </c>
      <c r="AB39" s="31">
        <v>9.6655519193548381E-2</v>
      </c>
      <c r="AC39" s="31">
        <v>0</v>
      </c>
      <c r="AD39" s="31">
        <v>0</v>
      </c>
      <c r="AE39" s="31">
        <v>0</v>
      </c>
      <c r="AF39" s="31">
        <v>0.22772242741935483</v>
      </c>
      <c r="AG39" s="31">
        <v>0</v>
      </c>
      <c r="AH39" s="31">
        <v>0</v>
      </c>
      <c r="AI39" s="31">
        <v>0</v>
      </c>
      <c r="AJ39" s="31">
        <v>0</v>
      </c>
      <c r="AK39" s="31">
        <v>0</v>
      </c>
      <c r="AL39" s="31">
        <v>1.11330964516129E-2</v>
      </c>
      <c r="AM39" s="31">
        <v>0</v>
      </c>
      <c r="AN39" s="31">
        <v>0</v>
      </c>
      <c r="AO39" s="31">
        <v>0</v>
      </c>
      <c r="AP39" s="31">
        <v>0</v>
      </c>
      <c r="AQ39" s="31">
        <v>0</v>
      </c>
      <c r="AR39" s="31">
        <v>0</v>
      </c>
      <c r="AS39" s="31">
        <v>0</v>
      </c>
      <c r="AT39" s="31">
        <v>0</v>
      </c>
      <c r="AU39" s="31">
        <v>0</v>
      </c>
      <c r="AV39" s="31">
        <v>49.144632455025018</v>
      </c>
      <c r="AW39" s="31">
        <v>23.577453802612901</v>
      </c>
      <c r="AX39" s="31">
        <v>1.0120996774193547</v>
      </c>
      <c r="AY39" s="31">
        <v>0</v>
      </c>
      <c r="AZ39" s="31">
        <v>14.489849963870968</v>
      </c>
      <c r="BA39" s="31">
        <v>0</v>
      </c>
      <c r="BB39" s="31">
        <v>0</v>
      </c>
      <c r="BC39" s="31">
        <v>0</v>
      </c>
      <c r="BD39" s="31">
        <v>0</v>
      </c>
      <c r="BE39" s="31">
        <v>0</v>
      </c>
      <c r="BF39" s="31">
        <v>27.22187078306451</v>
      </c>
      <c r="BG39" s="31">
        <v>0.88489446512903225</v>
      </c>
      <c r="BH39" s="31">
        <v>0.30362990322580641</v>
      </c>
      <c r="BI39" s="31">
        <v>0</v>
      </c>
      <c r="BJ39" s="31">
        <v>2.6310264538709673</v>
      </c>
      <c r="BK39" s="32">
        <f t="shared" si="2"/>
        <v>196.7165927098637</v>
      </c>
    </row>
    <row r="40" spans="1:63">
      <c r="A40" s="29"/>
      <c r="B40" s="30" t="s">
        <v>44</v>
      </c>
      <c r="C40" s="31">
        <v>0</v>
      </c>
      <c r="D40" s="31">
        <v>0</v>
      </c>
      <c r="E40" s="31">
        <v>0</v>
      </c>
      <c r="F40" s="31">
        <v>0</v>
      </c>
      <c r="G40" s="31">
        <v>0</v>
      </c>
      <c r="H40" s="31">
        <v>2.4150840824516129</v>
      </c>
      <c r="I40" s="31">
        <v>189.65555483870969</v>
      </c>
      <c r="J40" s="31">
        <v>0</v>
      </c>
      <c r="K40" s="31">
        <v>0</v>
      </c>
      <c r="L40" s="31">
        <v>0.31008355687096767</v>
      </c>
      <c r="M40" s="31">
        <v>0</v>
      </c>
      <c r="N40" s="31">
        <v>0</v>
      </c>
      <c r="O40" s="31">
        <v>0</v>
      </c>
      <c r="P40" s="31">
        <v>0</v>
      </c>
      <c r="Q40" s="31">
        <v>0</v>
      </c>
      <c r="R40" s="31">
        <v>4.6409226774193537E-3</v>
      </c>
      <c r="S40" s="31">
        <v>0</v>
      </c>
      <c r="T40" s="31">
        <v>5.1258258064516129</v>
      </c>
      <c r="U40" s="31">
        <v>0</v>
      </c>
      <c r="V40" s="31">
        <v>0</v>
      </c>
      <c r="W40" s="31">
        <v>0</v>
      </c>
      <c r="X40" s="31">
        <v>0</v>
      </c>
      <c r="Y40" s="31">
        <v>0</v>
      </c>
      <c r="Z40" s="31">
        <v>0</v>
      </c>
      <c r="AA40" s="31">
        <v>0</v>
      </c>
      <c r="AB40" s="31">
        <v>0</v>
      </c>
      <c r="AC40" s="31">
        <v>0</v>
      </c>
      <c r="AD40" s="31">
        <v>0</v>
      </c>
      <c r="AE40" s="31">
        <v>0</v>
      </c>
      <c r="AF40" s="31">
        <v>0</v>
      </c>
      <c r="AG40" s="31">
        <v>0</v>
      </c>
      <c r="AH40" s="31">
        <v>0</v>
      </c>
      <c r="AI40" s="31">
        <v>0</v>
      </c>
      <c r="AJ40" s="31">
        <v>0</v>
      </c>
      <c r="AK40" s="31">
        <v>0</v>
      </c>
      <c r="AL40" s="31">
        <v>0</v>
      </c>
      <c r="AM40" s="31">
        <v>0</v>
      </c>
      <c r="AN40" s="31">
        <v>0</v>
      </c>
      <c r="AO40" s="31">
        <v>0</v>
      </c>
      <c r="AP40" s="31">
        <v>0</v>
      </c>
      <c r="AQ40" s="31">
        <v>0</v>
      </c>
      <c r="AR40" s="31">
        <v>0</v>
      </c>
      <c r="AS40" s="31">
        <v>0</v>
      </c>
      <c r="AT40" s="31">
        <v>0</v>
      </c>
      <c r="AU40" s="31">
        <v>0</v>
      </c>
      <c r="AV40" s="31">
        <v>1.2916243912551326</v>
      </c>
      <c r="AW40" s="31">
        <v>0.30730296774193544</v>
      </c>
      <c r="AX40" s="31">
        <v>0</v>
      </c>
      <c r="AY40" s="31">
        <v>0</v>
      </c>
      <c r="AZ40" s="31">
        <v>7.8549203224838706</v>
      </c>
      <c r="BA40" s="31">
        <v>0</v>
      </c>
      <c r="BB40" s="31">
        <v>0</v>
      </c>
      <c r="BC40" s="31">
        <v>0</v>
      </c>
      <c r="BD40" s="31">
        <v>0</v>
      </c>
      <c r="BE40" s="31">
        <v>0</v>
      </c>
      <c r="BF40" s="31">
        <v>2.1941466741935485E-2</v>
      </c>
      <c r="BG40" s="31">
        <v>0</v>
      </c>
      <c r="BH40" s="31">
        <v>0</v>
      </c>
      <c r="BI40" s="31">
        <v>0</v>
      </c>
      <c r="BJ40" s="31">
        <v>0</v>
      </c>
      <c r="BK40" s="32">
        <f t="shared" si="2"/>
        <v>206.98697835538422</v>
      </c>
    </row>
    <row r="41" spans="1:63">
      <c r="A41" s="29"/>
      <c r="B41" s="30" t="s">
        <v>45</v>
      </c>
      <c r="C41" s="31">
        <v>0</v>
      </c>
      <c r="D41" s="31">
        <v>0</v>
      </c>
      <c r="E41" s="31">
        <v>0</v>
      </c>
      <c r="F41" s="31">
        <v>0</v>
      </c>
      <c r="G41" s="31">
        <v>0</v>
      </c>
      <c r="H41" s="31">
        <v>22.355707294354833</v>
      </c>
      <c r="I41" s="31">
        <v>51.652183620516134</v>
      </c>
      <c r="J41" s="31">
        <v>0.50846983870967744</v>
      </c>
      <c r="K41" s="31">
        <v>0</v>
      </c>
      <c r="L41" s="31">
        <v>6.6982725056451597</v>
      </c>
      <c r="M41" s="31">
        <v>0</v>
      </c>
      <c r="N41" s="31">
        <v>0</v>
      </c>
      <c r="O41" s="31">
        <v>0</v>
      </c>
      <c r="P41" s="31">
        <v>0</v>
      </c>
      <c r="Q41" s="31">
        <v>0</v>
      </c>
      <c r="R41" s="31">
        <v>4.4023380658064521</v>
      </c>
      <c r="S41" s="31">
        <v>0.29491250645161293</v>
      </c>
      <c r="T41" s="31">
        <v>0</v>
      </c>
      <c r="U41" s="31">
        <v>0</v>
      </c>
      <c r="V41" s="31">
        <v>2.8411364141612907</v>
      </c>
      <c r="W41" s="31">
        <v>0</v>
      </c>
      <c r="X41" s="31">
        <v>0</v>
      </c>
      <c r="Y41" s="31">
        <v>0</v>
      </c>
      <c r="Z41" s="31">
        <v>0</v>
      </c>
      <c r="AA41" s="31">
        <v>0</v>
      </c>
      <c r="AB41" s="31">
        <v>0.13503201290322581</v>
      </c>
      <c r="AC41" s="31">
        <v>0</v>
      </c>
      <c r="AD41" s="31">
        <v>0</v>
      </c>
      <c r="AE41" s="31">
        <v>0</v>
      </c>
      <c r="AF41" s="31">
        <v>6.0963116129032255E-2</v>
      </c>
      <c r="AG41" s="31">
        <v>0</v>
      </c>
      <c r="AH41" s="31">
        <v>0</v>
      </c>
      <c r="AI41" s="31">
        <v>0</v>
      </c>
      <c r="AJ41" s="31">
        <v>0</v>
      </c>
      <c r="AK41" s="31">
        <v>0</v>
      </c>
      <c r="AL41" s="31">
        <v>2.235314258064516E-2</v>
      </c>
      <c r="AM41" s="31">
        <v>0</v>
      </c>
      <c r="AN41" s="31">
        <v>0</v>
      </c>
      <c r="AO41" s="31">
        <v>0</v>
      </c>
      <c r="AP41" s="31">
        <v>0</v>
      </c>
      <c r="AQ41" s="31">
        <v>0</v>
      </c>
      <c r="AR41" s="31">
        <v>0</v>
      </c>
      <c r="AS41" s="31">
        <v>0</v>
      </c>
      <c r="AT41" s="31">
        <v>0</v>
      </c>
      <c r="AU41" s="31">
        <v>0</v>
      </c>
      <c r="AV41" s="31">
        <v>62.935665669698757</v>
      </c>
      <c r="AW41" s="31">
        <v>15.39135849316129</v>
      </c>
      <c r="AX41" s="31">
        <v>0</v>
      </c>
      <c r="AY41" s="31">
        <v>0</v>
      </c>
      <c r="AZ41" s="31">
        <v>14.266963111387097</v>
      </c>
      <c r="BA41" s="31">
        <v>0</v>
      </c>
      <c r="BB41" s="31">
        <v>0</v>
      </c>
      <c r="BC41" s="31">
        <v>0</v>
      </c>
      <c r="BD41" s="31">
        <v>0</v>
      </c>
      <c r="BE41" s="31">
        <v>0</v>
      </c>
      <c r="BF41" s="31">
        <v>24.483828009193552</v>
      </c>
      <c r="BG41" s="31">
        <v>9.4853731343548393</v>
      </c>
      <c r="BH41" s="31">
        <v>1.0388870708709677</v>
      </c>
      <c r="BI41" s="31">
        <v>0</v>
      </c>
      <c r="BJ41" s="31">
        <v>1.4757564546451611</v>
      </c>
      <c r="BK41" s="32">
        <f t="shared" si="2"/>
        <v>218.04920046056972</v>
      </c>
    </row>
    <row r="42" spans="1:63">
      <c r="A42" s="29"/>
      <c r="B42" s="30" t="s">
        <v>46</v>
      </c>
      <c r="C42" s="31">
        <v>0</v>
      </c>
      <c r="D42" s="31">
        <v>0</v>
      </c>
      <c r="E42" s="31">
        <v>0</v>
      </c>
      <c r="F42" s="31">
        <v>0</v>
      </c>
      <c r="G42" s="31">
        <v>0</v>
      </c>
      <c r="H42" s="31">
        <v>11.276122677451614</v>
      </c>
      <c r="I42" s="31">
        <v>13.109850038290324</v>
      </c>
      <c r="J42" s="31">
        <v>0</v>
      </c>
      <c r="K42" s="31">
        <v>0</v>
      </c>
      <c r="L42" s="31">
        <v>2.0650451448709677</v>
      </c>
      <c r="M42" s="31">
        <v>0</v>
      </c>
      <c r="N42" s="31">
        <v>0</v>
      </c>
      <c r="O42" s="31">
        <v>0</v>
      </c>
      <c r="P42" s="31">
        <v>0</v>
      </c>
      <c r="Q42" s="31">
        <v>0</v>
      </c>
      <c r="R42" s="31">
        <v>3.9747645136451615</v>
      </c>
      <c r="S42" s="31">
        <v>2.0331561290322583E-2</v>
      </c>
      <c r="T42" s="31">
        <v>0</v>
      </c>
      <c r="U42" s="31">
        <v>0</v>
      </c>
      <c r="V42" s="31">
        <v>1.1200606977741938</v>
      </c>
      <c r="W42" s="31">
        <v>0</v>
      </c>
      <c r="X42" s="31">
        <v>0</v>
      </c>
      <c r="Y42" s="31">
        <v>0</v>
      </c>
      <c r="Z42" s="31">
        <v>0</v>
      </c>
      <c r="AA42" s="31">
        <v>0</v>
      </c>
      <c r="AB42" s="31">
        <v>2.5396314516129032E-2</v>
      </c>
      <c r="AC42" s="31">
        <v>0.10158525806451613</v>
      </c>
      <c r="AD42" s="31">
        <v>0</v>
      </c>
      <c r="AE42" s="31">
        <v>0</v>
      </c>
      <c r="AF42" s="31">
        <v>0</v>
      </c>
      <c r="AG42" s="31">
        <v>0</v>
      </c>
      <c r="AH42" s="31">
        <v>0</v>
      </c>
      <c r="AI42" s="31">
        <v>0</v>
      </c>
      <c r="AJ42" s="31">
        <v>0</v>
      </c>
      <c r="AK42" s="31">
        <v>0</v>
      </c>
      <c r="AL42" s="31">
        <v>0</v>
      </c>
      <c r="AM42" s="31">
        <v>0</v>
      </c>
      <c r="AN42" s="31">
        <v>0</v>
      </c>
      <c r="AO42" s="31">
        <v>0</v>
      </c>
      <c r="AP42" s="31">
        <v>0</v>
      </c>
      <c r="AQ42" s="31">
        <v>0</v>
      </c>
      <c r="AR42" s="31">
        <v>0</v>
      </c>
      <c r="AS42" s="31">
        <v>0</v>
      </c>
      <c r="AT42" s="31">
        <v>0</v>
      </c>
      <c r="AU42" s="31">
        <v>0</v>
      </c>
      <c r="AV42" s="31">
        <v>32.026034054472277</v>
      </c>
      <c r="AW42" s="31">
        <v>10.144108308645162</v>
      </c>
      <c r="AX42" s="31">
        <v>0</v>
      </c>
      <c r="AY42" s="31">
        <v>0</v>
      </c>
      <c r="AZ42" s="31">
        <v>8.2394438790645168</v>
      </c>
      <c r="BA42" s="31">
        <v>0</v>
      </c>
      <c r="BB42" s="31">
        <v>0</v>
      </c>
      <c r="BC42" s="31">
        <v>0</v>
      </c>
      <c r="BD42" s="31">
        <v>0</v>
      </c>
      <c r="BE42" s="31">
        <v>0</v>
      </c>
      <c r="BF42" s="31">
        <v>17.264377705161291</v>
      </c>
      <c r="BG42" s="31">
        <v>1.6548958787419354</v>
      </c>
      <c r="BH42" s="31">
        <v>3.1288259483870973</v>
      </c>
      <c r="BI42" s="31">
        <v>0</v>
      </c>
      <c r="BJ42" s="31">
        <v>1.3772765880322582</v>
      </c>
      <c r="BK42" s="32">
        <f t="shared" si="2"/>
        <v>105.52811856840779</v>
      </c>
    </row>
    <row r="43" spans="1:63">
      <c r="A43" s="29"/>
      <c r="B43" s="30" t="s">
        <v>47</v>
      </c>
      <c r="C43" s="31">
        <v>0</v>
      </c>
      <c r="D43" s="31">
        <v>0</v>
      </c>
      <c r="E43" s="31">
        <v>0</v>
      </c>
      <c r="F43" s="31">
        <v>0</v>
      </c>
      <c r="G43" s="31">
        <v>0</v>
      </c>
      <c r="H43" s="31">
        <v>5.3673699624838704</v>
      </c>
      <c r="I43" s="31">
        <v>78.012663077516152</v>
      </c>
      <c r="J43" s="31">
        <v>0</v>
      </c>
      <c r="K43" s="31">
        <v>0</v>
      </c>
      <c r="L43" s="31">
        <v>1.7074262</v>
      </c>
      <c r="M43" s="31">
        <v>0</v>
      </c>
      <c r="N43" s="31">
        <v>0</v>
      </c>
      <c r="O43" s="31">
        <v>0</v>
      </c>
      <c r="P43" s="31">
        <v>0</v>
      </c>
      <c r="Q43" s="31">
        <v>0</v>
      </c>
      <c r="R43" s="31">
        <v>0.51283882599999997</v>
      </c>
      <c r="S43" s="31">
        <v>2.5714250000000001</v>
      </c>
      <c r="T43" s="31">
        <v>0</v>
      </c>
      <c r="U43" s="31">
        <v>0</v>
      </c>
      <c r="V43" s="31">
        <v>0.44673941699999997</v>
      </c>
      <c r="W43" s="31">
        <v>0</v>
      </c>
      <c r="X43" s="31">
        <v>0</v>
      </c>
      <c r="Y43" s="31">
        <v>0</v>
      </c>
      <c r="Z43" s="31">
        <v>0</v>
      </c>
      <c r="AA43" s="31">
        <v>0</v>
      </c>
      <c r="AB43" s="31">
        <v>0</v>
      </c>
      <c r="AC43" s="31">
        <v>0</v>
      </c>
      <c r="AD43" s="31">
        <v>0</v>
      </c>
      <c r="AE43" s="31">
        <v>0</v>
      </c>
      <c r="AF43" s="31">
        <v>0</v>
      </c>
      <c r="AG43" s="31">
        <v>0</v>
      </c>
      <c r="AH43" s="31">
        <v>0</v>
      </c>
      <c r="AI43" s="31">
        <v>0</v>
      </c>
      <c r="AJ43" s="31">
        <v>0</v>
      </c>
      <c r="AK43" s="31">
        <v>0</v>
      </c>
      <c r="AL43" s="31">
        <v>0</v>
      </c>
      <c r="AM43" s="31">
        <v>0</v>
      </c>
      <c r="AN43" s="31">
        <v>0</v>
      </c>
      <c r="AO43" s="31">
        <v>0</v>
      </c>
      <c r="AP43" s="31">
        <v>0</v>
      </c>
      <c r="AQ43" s="31">
        <v>0</v>
      </c>
      <c r="AR43" s="31">
        <v>0</v>
      </c>
      <c r="AS43" s="31">
        <v>0</v>
      </c>
      <c r="AT43" s="31">
        <v>0</v>
      </c>
      <c r="AU43" s="31">
        <v>0</v>
      </c>
      <c r="AV43" s="31">
        <v>6.5075644123180796</v>
      </c>
      <c r="AW43" s="31">
        <v>5.9724251096774195</v>
      </c>
      <c r="AX43" s="31">
        <v>0</v>
      </c>
      <c r="AY43" s="31">
        <v>0</v>
      </c>
      <c r="AZ43" s="31">
        <v>10.380056084290324</v>
      </c>
      <c r="BA43" s="31">
        <v>0</v>
      </c>
      <c r="BB43" s="31">
        <v>0</v>
      </c>
      <c r="BC43" s="31">
        <v>0</v>
      </c>
      <c r="BD43" s="31">
        <v>0</v>
      </c>
      <c r="BE43" s="31">
        <v>0</v>
      </c>
      <c r="BF43" s="31">
        <v>1.2962526787096771</v>
      </c>
      <c r="BG43" s="31">
        <v>0</v>
      </c>
      <c r="BH43" s="31">
        <v>0</v>
      </c>
      <c r="BI43" s="31">
        <v>0</v>
      </c>
      <c r="BJ43" s="31">
        <v>0</v>
      </c>
      <c r="BK43" s="32">
        <f t="shared" si="2"/>
        <v>112.77476076799555</v>
      </c>
    </row>
    <row r="44" spans="1:63">
      <c r="A44" s="29"/>
      <c r="B44" s="30" t="s">
        <v>48</v>
      </c>
      <c r="C44" s="31">
        <v>0</v>
      </c>
      <c r="D44" s="31">
        <v>0</v>
      </c>
      <c r="E44" s="31">
        <v>0</v>
      </c>
      <c r="F44" s="31">
        <v>0</v>
      </c>
      <c r="G44" s="31">
        <v>0</v>
      </c>
      <c r="H44" s="31">
        <v>9.3363371471612897</v>
      </c>
      <c r="I44" s="31">
        <v>24.745730364516131</v>
      </c>
      <c r="J44" s="31">
        <v>0.50887822580645159</v>
      </c>
      <c r="K44" s="31">
        <v>0</v>
      </c>
      <c r="L44" s="31">
        <v>1.4507402886451612</v>
      </c>
      <c r="M44" s="31">
        <v>0</v>
      </c>
      <c r="N44" s="31">
        <v>0</v>
      </c>
      <c r="O44" s="31">
        <v>0</v>
      </c>
      <c r="P44" s="31">
        <v>0</v>
      </c>
      <c r="Q44" s="31">
        <v>0</v>
      </c>
      <c r="R44" s="31">
        <v>5.2768281830322588</v>
      </c>
      <c r="S44" s="31">
        <v>0.13230833870967743</v>
      </c>
      <c r="T44" s="31">
        <v>0</v>
      </c>
      <c r="U44" s="31">
        <v>0</v>
      </c>
      <c r="V44" s="31">
        <v>1.6667534063225804</v>
      </c>
      <c r="W44" s="31">
        <v>0</v>
      </c>
      <c r="X44" s="31">
        <v>0</v>
      </c>
      <c r="Y44" s="31">
        <v>0</v>
      </c>
      <c r="Z44" s="31">
        <v>0</v>
      </c>
      <c r="AA44" s="31">
        <v>0</v>
      </c>
      <c r="AB44" s="31">
        <v>0.50857306451612905</v>
      </c>
      <c r="AC44" s="31">
        <v>0</v>
      </c>
      <c r="AD44" s="31">
        <v>0</v>
      </c>
      <c r="AE44" s="31">
        <v>0</v>
      </c>
      <c r="AF44" s="31">
        <v>0.15257191935483871</v>
      </c>
      <c r="AG44" s="31">
        <v>0</v>
      </c>
      <c r="AH44" s="31">
        <v>0</v>
      </c>
      <c r="AI44" s="31">
        <v>0</v>
      </c>
      <c r="AJ44" s="31">
        <v>0</v>
      </c>
      <c r="AK44" s="31">
        <v>0</v>
      </c>
      <c r="AL44" s="31">
        <v>6.1028767741935483E-2</v>
      </c>
      <c r="AM44" s="31">
        <v>0</v>
      </c>
      <c r="AN44" s="31">
        <v>0</v>
      </c>
      <c r="AO44" s="31">
        <v>0</v>
      </c>
      <c r="AP44" s="31">
        <v>4.947749477419356E-2</v>
      </c>
      <c r="AQ44" s="31">
        <v>0</v>
      </c>
      <c r="AR44" s="31">
        <v>0</v>
      </c>
      <c r="AS44" s="31">
        <v>0</v>
      </c>
      <c r="AT44" s="31">
        <v>0</v>
      </c>
      <c r="AU44" s="31">
        <v>0</v>
      </c>
      <c r="AV44" s="31">
        <v>14.079990302207328</v>
      </c>
      <c r="AW44" s="31">
        <v>5.5485321338709683</v>
      </c>
      <c r="AX44" s="31">
        <v>0</v>
      </c>
      <c r="AY44" s="31">
        <v>0</v>
      </c>
      <c r="AZ44" s="31">
        <v>6.6630698451935482</v>
      </c>
      <c r="BA44" s="31">
        <v>0</v>
      </c>
      <c r="BB44" s="31">
        <v>0</v>
      </c>
      <c r="BC44" s="31">
        <v>0</v>
      </c>
      <c r="BD44" s="31">
        <v>0</v>
      </c>
      <c r="BE44" s="31">
        <v>0</v>
      </c>
      <c r="BF44" s="31">
        <v>13.309182286387095</v>
      </c>
      <c r="BG44" s="31">
        <v>1.0069746677419356</v>
      </c>
      <c r="BH44" s="31">
        <v>0</v>
      </c>
      <c r="BI44" s="31">
        <v>0</v>
      </c>
      <c r="BJ44" s="31">
        <v>2.7441605116774195</v>
      </c>
      <c r="BK44" s="32">
        <f t="shared" si="2"/>
        <v>87.241136947658944</v>
      </c>
    </row>
    <row r="45" spans="1:63">
      <c r="A45" s="29"/>
      <c r="B45" s="30" t="s">
        <v>49</v>
      </c>
      <c r="C45" s="31">
        <v>0</v>
      </c>
      <c r="D45" s="31">
        <v>0</v>
      </c>
      <c r="E45" s="31">
        <v>0</v>
      </c>
      <c r="F45" s="31">
        <v>0</v>
      </c>
      <c r="G45" s="31">
        <v>0</v>
      </c>
      <c r="H45" s="31">
        <v>4.7834157954516137</v>
      </c>
      <c r="I45" s="31">
        <v>30.032837883870965</v>
      </c>
      <c r="J45" s="31">
        <v>0</v>
      </c>
      <c r="K45" s="31">
        <v>0</v>
      </c>
      <c r="L45" s="31">
        <v>14.985605496774193</v>
      </c>
      <c r="M45" s="31">
        <v>0</v>
      </c>
      <c r="N45" s="31">
        <v>0</v>
      </c>
      <c r="O45" s="31">
        <v>0</v>
      </c>
      <c r="P45" s="31">
        <v>0</v>
      </c>
      <c r="Q45" s="31">
        <v>0</v>
      </c>
      <c r="R45" s="31">
        <v>5.1355741935483871E-4</v>
      </c>
      <c r="S45" s="31">
        <v>0</v>
      </c>
      <c r="T45" s="31">
        <v>5.1355741935483872</v>
      </c>
      <c r="U45" s="31">
        <v>0</v>
      </c>
      <c r="V45" s="31">
        <v>0</v>
      </c>
      <c r="W45" s="31">
        <v>0</v>
      </c>
      <c r="X45" s="31">
        <v>0</v>
      </c>
      <c r="Y45" s="31">
        <v>0</v>
      </c>
      <c r="Z45" s="31">
        <v>0</v>
      </c>
      <c r="AA45" s="31">
        <v>0</v>
      </c>
      <c r="AB45" s="31">
        <v>0</v>
      </c>
      <c r="AC45" s="31">
        <v>0</v>
      </c>
      <c r="AD45" s="31">
        <v>0</v>
      </c>
      <c r="AE45" s="31">
        <v>0</v>
      </c>
      <c r="AF45" s="31">
        <v>0</v>
      </c>
      <c r="AG45" s="31">
        <v>0</v>
      </c>
      <c r="AH45" s="31">
        <v>0</v>
      </c>
      <c r="AI45" s="31">
        <v>0</v>
      </c>
      <c r="AJ45" s="31">
        <v>0</v>
      </c>
      <c r="AK45" s="31">
        <v>0</v>
      </c>
      <c r="AL45" s="31">
        <v>0</v>
      </c>
      <c r="AM45" s="31">
        <v>0</v>
      </c>
      <c r="AN45" s="31">
        <v>0</v>
      </c>
      <c r="AO45" s="31">
        <v>0</v>
      </c>
      <c r="AP45" s="31">
        <v>0</v>
      </c>
      <c r="AQ45" s="31">
        <v>0</v>
      </c>
      <c r="AR45" s="31">
        <v>0</v>
      </c>
      <c r="AS45" s="31">
        <v>0</v>
      </c>
      <c r="AT45" s="31">
        <v>0</v>
      </c>
      <c r="AU45" s="31">
        <v>0</v>
      </c>
      <c r="AV45" s="31">
        <v>5.8488121856624611</v>
      </c>
      <c r="AW45" s="31">
        <v>0</v>
      </c>
      <c r="AX45" s="31">
        <v>0</v>
      </c>
      <c r="AY45" s="31">
        <v>0</v>
      </c>
      <c r="AZ45" s="31">
        <v>7.186534193548387E-2</v>
      </c>
      <c r="BA45" s="31">
        <v>0</v>
      </c>
      <c r="BB45" s="31">
        <v>0</v>
      </c>
      <c r="BC45" s="31">
        <v>0</v>
      </c>
      <c r="BD45" s="31">
        <v>0</v>
      </c>
      <c r="BE45" s="31">
        <v>0</v>
      </c>
      <c r="BF45" s="31">
        <v>0.10831133677419355</v>
      </c>
      <c r="BG45" s="31">
        <v>0.51332387096774201</v>
      </c>
      <c r="BH45" s="31">
        <v>0</v>
      </c>
      <c r="BI45" s="31">
        <v>0</v>
      </c>
      <c r="BJ45" s="31">
        <v>0</v>
      </c>
      <c r="BK45" s="32">
        <f t="shared" si="2"/>
        <v>61.480259662404386</v>
      </c>
    </row>
    <row r="46" spans="1:63">
      <c r="A46" s="29"/>
      <c r="B46" s="30" t="s">
        <v>50</v>
      </c>
      <c r="C46" s="31">
        <v>0</v>
      </c>
      <c r="D46" s="31">
        <v>0</v>
      </c>
      <c r="E46" s="31">
        <v>0</v>
      </c>
      <c r="F46" s="31">
        <v>0</v>
      </c>
      <c r="G46" s="31">
        <v>0</v>
      </c>
      <c r="H46" s="31">
        <v>2.4014837032580649</v>
      </c>
      <c r="I46" s="31">
        <v>10.401742983870967</v>
      </c>
      <c r="J46" s="31">
        <v>0</v>
      </c>
      <c r="K46" s="31">
        <v>0</v>
      </c>
      <c r="L46" s="31">
        <v>1.4153419939032259</v>
      </c>
      <c r="M46" s="31">
        <v>0</v>
      </c>
      <c r="N46" s="31">
        <v>0</v>
      </c>
      <c r="O46" s="31">
        <v>0</v>
      </c>
      <c r="P46" s="31">
        <v>0</v>
      </c>
      <c r="Q46" s="31">
        <v>0</v>
      </c>
      <c r="R46" s="31">
        <v>1.6651457879032261</v>
      </c>
      <c r="S46" s="31">
        <v>7.5071577537096799</v>
      </c>
      <c r="T46" s="31">
        <v>1.0148041935483871</v>
      </c>
      <c r="U46" s="31">
        <v>0</v>
      </c>
      <c r="V46" s="31">
        <v>1.2303990349677421</v>
      </c>
      <c r="W46" s="31">
        <v>0</v>
      </c>
      <c r="X46" s="31">
        <v>0</v>
      </c>
      <c r="Y46" s="31">
        <v>0</v>
      </c>
      <c r="Z46" s="31">
        <v>0</v>
      </c>
      <c r="AA46" s="31">
        <v>0</v>
      </c>
      <c r="AB46" s="31">
        <v>2.0287032258064514E-2</v>
      </c>
      <c r="AC46" s="31">
        <v>0</v>
      </c>
      <c r="AD46" s="31">
        <v>0</v>
      </c>
      <c r="AE46" s="31">
        <v>0</v>
      </c>
      <c r="AF46" s="31">
        <v>0.10143516129032258</v>
      </c>
      <c r="AG46" s="31">
        <v>0</v>
      </c>
      <c r="AH46" s="31">
        <v>0</v>
      </c>
      <c r="AI46" s="31">
        <v>0</v>
      </c>
      <c r="AJ46" s="31">
        <v>0</v>
      </c>
      <c r="AK46" s="31">
        <v>0</v>
      </c>
      <c r="AL46" s="31">
        <v>0</v>
      </c>
      <c r="AM46" s="31">
        <v>0</v>
      </c>
      <c r="AN46" s="31">
        <v>0</v>
      </c>
      <c r="AO46" s="31">
        <v>0</v>
      </c>
      <c r="AP46" s="31">
        <v>0</v>
      </c>
      <c r="AQ46" s="31">
        <v>0</v>
      </c>
      <c r="AR46" s="31">
        <v>0</v>
      </c>
      <c r="AS46" s="31">
        <v>0</v>
      </c>
      <c r="AT46" s="31">
        <v>0</v>
      </c>
      <c r="AU46" s="31">
        <v>0</v>
      </c>
      <c r="AV46" s="31">
        <v>9.442778012873708</v>
      </c>
      <c r="AW46" s="31">
        <v>7.6750914790322575</v>
      </c>
      <c r="AX46" s="31">
        <v>0</v>
      </c>
      <c r="AY46" s="31">
        <v>0</v>
      </c>
      <c r="AZ46" s="31">
        <v>3.7005987825806446</v>
      </c>
      <c r="BA46" s="31">
        <v>0</v>
      </c>
      <c r="BB46" s="31">
        <v>0</v>
      </c>
      <c r="BC46" s="31">
        <v>0</v>
      </c>
      <c r="BD46" s="31">
        <v>0</v>
      </c>
      <c r="BE46" s="31">
        <v>0</v>
      </c>
      <c r="BF46" s="31">
        <v>10.367516228548388</v>
      </c>
      <c r="BG46" s="31">
        <v>0.81148129032258065</v>
      </c>
      <c r="BH46" s="31">
        <v>0</v>
      </c>
      <c r="BI46" s="31">
        <v>0</v>
      </c>
      <c r="BJ46" s="31">
        <v>1.9529629359354839</v>
      </c>
      <c r="BK46" s="32">
        <f t="shared" si="2"/>
        <v>59.708226374002741</v>
      </c>
    </row>
    <row r="47" spans="1:63">
      <c r="A47" s="29"/>
      <c r="B47" s="30" t="s">
        <v>51</v>
      </c>
      <c r="C47" s="31">
        <v>0</v>
      </c>
      <c r="D47" s="31">
        <v>0</v>
      </c>
      <c r="E47" s="31">
        <v>0</v>
      </c>
      <c r="F47" s="31">
        <v>0</v>
      </c>
      <c r="G47" s="31">
        <v>0</v>
      </c>
      <c r="H47" s="31">
        <v>11.765985047838708</v>
      </c>
      <c r="I47" s="31">
        <v>27.49126064516129</v>
      </c>
      <c r="J47" s="31">
        <v>0</v>
      </c>
      <c r="K47" s="31">
        <v>0</v>
      </c>
      <c r="L47" s="31">
        <v>3.2648417503225806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1.1826288193548388E-2</v>
      </c>
      <c r="S47" s="31">
        <v>0</v>
      </c>
      <c r="T47" s="31">
        <v>0</v>
      </c>
      <c r="U47" s="31">
        <v>0</v>
      </c>
      <c r="V47" s="31">
        <v>0</v>
      </c>
      <c r="W47" s="31">
        <v>0</v>
      </c>
      <c r="X47" s="31">
        <v>0</v>
      </c>
      <c r="Y47" s="31">
        <v>0</v>
      </c>
      <c r="Z47" s="31">
        <v>0</v>
      </c>
      <c r="AA47" s="31">
        <v>0</v>
      </c>
      <c r="AB47" s="31">
        <v>0</v>
      </c>
      <c r="AC47" s="31">
        <v>0</v>
      </c>
      <c r="AD47" s="31">
        <v>0</v>
      </c>
      <c r="AE47" s="31">
        <v>0</v>
      </c>
      <c r="AF47" s="31">
        <v>0</v>
      </c>
      <c r="AG47" s="31">
        <v>0</v>
      </c>
      <c r="AH47" s="31">
        <v>0</v>
      </c>
      <c r="AI47" s="31">
        <v>0</v>
      </c>
      <c r="AJ47" s="31">
        <v>0</v>
      </c>
      <c r="AK47" s="31">
        <v>0</v>
      </c>
      <c r="AL47" s="31">
        <v>0</v>
      </c>
      <c r="AM47" s="31">
        <v>0</v>
      </c>
      <c r="AN47" s="31">
        <v>0</v>
      </c>
      <c r="AO47" s="31">
        <v>0</v>
      </c>
      <c r="AP47" s="31">
        <v>0</v>
      </c>
      <c r="AQ47" s="31">
        <v>0</v>
      </c>
      <c r="AR47" s="31">
        <v>0</v>
      </c>
      <c r="AS47" s="31">
        <v>0</v>
      </c>
      <c r="AT47" s="31">
        <v>0</v>
      </c>
      <c r="AU47" s="31">
        <v>0</v>
      </c>
      <c r="AV47" s="31">
        <v>7.5845824487245839</v>
      </c>
      <c r="AW47" s="31">
        <v>11.400064516129033</v>
      </c>
      <c r="AX47" s="31">
        <v>0</v>
      </c>
      <c r="AY47" s="31">
        <v>0</v>
      </c>
      <c r="AZ47" s="31">
        <v>2.350850146677419</v>
      </c>
      <c r="BA47" s="31">
        <v>0</v>
      </c>
      <c r="BB47" s="31">
        <v>0</v>
      </c>
      <c r="BC47" s="31">
        <v>0</v>
      </c>
      <c r="BD47" s="31">
        <v>0</v>
      </c>
      <c r="BE47" s="31">
        <v>0</v>
      </c>
      <c r="BF47" s="31">
        <v>1.5471516129032261</v>
      </c>
      <c r="BG47" s="31">
        <v>0</v>
      </c>
      <c r="BH47" s="31">
        <v>0</v>
      </c>
      <c r="BI47" s="31">
        <v>0</v>
      </c>
      <c r="BJ47" s="31">
        <v>8.1429032258064526E-2</v>
      </c>
      <c r="BK47" s="32">
        <f t="shared" si="2"/>
        <v>65.497991488208442</v>
      </c>
    </row>
    <row r="48" spans="1:63">
      <c r="A48" s="29"/>
      <c r="B48" s="30" t="s">
        <v>52</v>
      </c>
      <c r="C48" s="31">
        <v>0</v>
      </c>
      <c r="D48" s="31">
        <v>0</v>
      </c>
      <c r="E48" s="31">
        <v>0</v>
      </c>
      <c r="F48" s="31">
        <v>0</v>
      </c>
      <c r="G48" s="31">
        <v>0</v>
      </c>
      <c r="H48" s="31">
        <v>7.6002333929032266</v>
      </c>
      <c r="I48" s="31">
        <v>7.4411443168064526</v>
      </c>
      <c r="J48" s="31">
        <v>0</v>
      </c>
      <c r="K48" s="31">
        <v>0</v>
      </c>
      <c r="L48" s="31">
        <v>10.199150760129031</v>
      </c>
      <c r="M48" s="31">
        <v>0</v>
      </c>
      <c r="N48" s="31">
        <v>0</v>
      </c>
      <c r="O48" s="31">
        <v>0</v>
      </c>
      <c r="P48" s="31">
        <v>0</v>
      </c>
      <c r="Q48" s="31">
        <v>0</v>
      </c>
      <c r="R48" s="31">
        <v>4.6360422646774193</v>
      </c>
      <c r="S48" s="31">
        <v>0.12073072258064516</v>
      </c>
      <c r="T48" s="31">
        <v>0</v>
      </c>
      <c r="U48" s="31">
        <v>0</v>
      </c>
      <c r="V48" s="31">
        <v>1.145884101419355</v>
      </c>
      <c r="W48" s="31">
        <v>0</v>
      </c>
      <c r="X48" s="31">
        <v>0</v>
      </c>
      <c r="Y48" s="31">
        <v>0</v>
      </c>
      <c r="Z48" s="31">
        <v>0</v>
      </c>
      <c r="AA48" s="31">
        <v>0</v>
      </c>
      <c r="AB48" s="31">
        <v>0.31247776370967739</v>
      </c>
      <c r="AC48" s="31">
        <v>5.0295161290322583E-2</v>
      </c>
      <c r="AD48" s="31">
        <v>0</v>
      </c>
      <c r="AE48" s="31">
        <v>0</v>
      </c>
      <c r="AF48" s="31">
        <v>0</v>
      </c>
      <c r="AG48" s="31">
        <v>0</v>
      </c>
      <c r="AH48" s="31">
        <v>0</v>
      </c>
      <c r="AI48" s="31">
        <v>0</v>
      </c>
      <c r="AJ48" s="31">
        <v>0</v>
      </c>
      <c r="AK48" s="31">
        <v>0</v>
      </c>
      <c r="AL48" s="31">
        <v>4.2247935483870971E-2</v>
      </c>
      <c r="AM48" s="31">
        <v>0</v>
      </c>
      <c r="AN48" s="31">
        <v>0</v>
      </c>
      <c r="AO48" s="31">
        <v>0</v>
      </c>
      <c r="AP48" s="31">
        <v>0</v>
      </c>
      <c r="AQ48" s="31">
        <v>0</v>
      </c>
      <c r="AR48" s="31">
        <v>0</v>
      </c>
      <c r="AS48" s="31">
        <v>0</v>
      </c>
      <c r="AT48" s="31">
        <v>0</v>
      </c>
      <c r="AU48" s="31">
        <v>0</v>
      </c>
      <c r="AV48" s="31">
        <v>25.769182056252625</v>
      </c>
      <c r="AW48" s="31">
        <v>2.9190308476774192</v>
      </c>
      <c r="AX48" s="31">
        <v>1.0059032258064515</v>
      </c>
      <c r="AY48" s="31">
        <v>0</v>
      </c>
      <c r="AZ48" s="31">
        <v>5.0209542539677434</v>
      </c>
      <c r="BA48" s="31">
        <v>0</v>
      </c>
      <c r="BB48" s="31">
        <v>0</v>
      </c>
      <c r="BC48" s="31">
        <v>0</v>
      </c>
      <c r="BD48" s="31">
        <v>0</v>
      </c>
      <c r="BE48" s="31">
        <v>0</v>
      </c>
      <c r="BF48" s="31">
        <v>24.884699059838709</v>
      </c>
      <c r="BG48" s="31">
        <v>13.346409346903226</v>
      </c>
      <c r="BH48" s="31">
        <v>4.1996459677419349</v>
      </c>
      <c r="BI48" s="31">
        <v>0</v>
      </c>
      <c r="BJ48" s="31">
        <v>3.4461347561612903</v>
      </c>
      <c r="BK48" s="32">
        <f t="shared" si="2"/>
        <v>112.14016593334939</v>
      </c>
    </row>
    <row r="49" spans="1:63">
      <c r="A49" s="29"/>
      <c r="B49" s="30" t="s">
        <v>53</v>
      </c>
      <c r="C49" s="31">
        <v>0</v>
      </c>
      <c r="D49" s="31">
        <v>0</v>
      </c>
      <c r="E49" s="31">
        <v>0</v>
      </c>
      <c r="F49" s="31">
        <v>0</v>
      </c>
      <c r="G49" s="31">
        <v>0</v>
      </c>
      <c r="H49" s="31">
        <v>5.4634602884193546</v>
      </c>
      <c r="I49" s="31">
        <v>13.345809539806451</v>
      </c>
      <c r="J49" s="31">
        <v>0</v>
      </c>
      <c r="K49" s="31">
        <v>0</v>
      </c>
      <c r="L49" s="31">
        <v>7.4206695077419349</v>
      </c>
      <c r="M49" s="31">
        <v>0</v>
      </c>
      <c r="N49" s="31">
        <v>0</v>
      </c>
      <c r="O49" s="31">
        <v>0</v>
      </c>
      <c r="P49" s="31">
        <v>0</v>
      </c>
      <c r="Q49" s="31">
        <v>0</v>
      </c>
      <c r="R49" s="31">
        <v>2.6686733641935478</v>
      </c>
      <c r="S49" s="31">
        <v>0</v>
      </c>
      <c r="T49" s="31">
        <v>0</v>
      </c>
      <c r="U49" s="31">
        <v>0</v>
      </c>
      <c r="V49" s="31">
        <v>0.6599543667741935</v>
      </c>
      <c r="W49" s="31">
        <v>0</v>
      </c>
      <c r="X49" s="31">
        <v>0</v>
      </c>
      <c r="Y49" s="31">
        <v>0</v>
      </c>
      <c r="Z49" s="31">
        <v>0</v>
      </c>
      <c r="AA49" s="31">
        <v>0</v>
      </c>
      <c r="AB49" s="31">
        <v>6.7548509483870978E-2</v>
      </c>
      <c r="AC49" s="31">
        <v>0</v>
      </c>
      <c r="AD49" s="31">
        <v>9.7041725806451609E-2</v>
      </c>
      <c r="AE49" s="31">
        <v>0</v>
      </c>
      <c r="AF49" s="31">
        <v>0</v>
      </c>
      <c r="AG49" s="31">
        <v>0</v>
      </c>
      <c r="AH49" s="31">
        <v>0</v>
      </c>
      <c r="AI49" s="31">
        <v>0</v>
      </c>
      <c r="AJ49" s="31">
        <v>0</v>
      </c>
      <c r="AK49" s="31">
        <v>0</v>
      </c>
      <c r="AL49" s="31">
        <v>4.9814752580645161E-2</v>
      </c>
      <c r="AM49" s="31">
        <v>0</v>
      </c>
      <c r="AN49" s="31">
        <v>0</v>
      </c>
      <c r="AO49" s="31">
        <v>0</v>
      </c>
      <c r="AP49" s="31">
        <v>0</v>
      </c>
      <c r="AQ49" s="31">
        <v>0</v>
      </c>
      <c r="AR49" s="31">
        <v>0</v>
      </c>
      <c r="AS49" s="31">
        <v>0</v>
      </c>
      <c r="AT49" s="31">
        <v>0</v>
      </c>
      <c r="AU49" s="31">
        <v>0</v>
      </c>
      <c r="AV49" s="31">
        <v>11.307648131710195</v>
      </c>
      <c r="AW49" s="31">
        <v>1.9149418835806451</v>
      </c>
      <c r="AX49" s="31">
        <v>0</v>
      </c>
      <c r="AY49" s="31">
        <v>0</v>
      </c>
      <c r="AZ49" s="31">
        <v>1.890901192483871</v>
      </c>
      <c r="BA49" s="31">
        <v>0</v>
      </c>
      <c r="BB49" s="31">
        <v>0</v>
      </c>
      <c r="BC49" s="31">
        <v>0</v>
      </c>
      <c r="BD49" s="31">
        <v>0</v>
      </c>
      <c r="BE49" s="31">
        <v>0</v>
      </c>
      <c r="BF49" s="31">
        <v>14.154678735806453</v>
      </c>
      <c r="BG49" s="31">
        <v>0.63744615916129022</v>
      </c>
      <c r="BH49" s="31">
        <v>0.97041725806451606</v>
      </c>
      <c r="BI49" s="31">
        <v>0</v>
      </c>
      <c r="BJ49" s="31">
        <v>1.3204738109032259</v>
      </c>
      <c r="BK49" s="32">
        <f t="shared" si="2"/>
        <v>61.969479226516647</v>
      </c>
    </row>
    <row r="50" spans="1:63">
      <c r="A50" s="29"/>
      <c r="B50" s="30" t="s">
        <v>54</v>
      </c>
      <c r="C50" s="31">
        <v>0</v>
      </c>
      <c r="D50" s="31">
        <v>0</v>
      </c>
      <c r="E50" s="31">
        <v>0</v>
      </c>
      <c r="F50" s="31">
        <v>0</v>
      </c>
      <c r="G50" s="31">
        <v>0</v>
      </c>
      <c r="H50" s="31">
        <v>23.679665580064515</v>
      </c>
      <c r="I50" s="31">
        <v>41.732905452903225</v>
      </c>
      <c r="J50" s="31">
        <v>0</v>
      </c>
      <c r="K50" s="31">
        <v>0</v>
      </c>
      <c r="L50" s="31">
        <v>0.34130170119354836</v>
      </c>
      <c r="M50" s="31">
        <v>0</v>
      </c>
      <c r="N50" s="31">
        <v>0</v>
      </c>
      <c r="O50" s="31">
        <v>0</v>
      </c>
      <c r="P50" s="31">
        <v>0</v>
      </c>
      <c r="Q50" s="31">
        <v>0</v>
      </c>
      <c r="R50" s="31">
        <v>0.19124545409677421</v>
      </c>
      <c r="S50" s="31">
        <v>10.056606451612904</v>
      </c>
      <c r="T50" s="31">
        <v>0.20113212903225805</v>
      </c>
      <c r="U50" s="31">
        <v>0</v>
      </c>
      <c r="V50" s="31">
        <v>0</v>
      </c>
      <c r="W50" s="31">
        <v>0</v>
      </c>
      <c r="X50" s="31">
        <v>0</v>
      </c>
      <c r="Y50" s="31">
        <v>0</v>
      </c>
      <c r="Z50" s="31">
        <v>0</v>
      </c>
      <c r="AA50" s="31">
        <v>0</v>
      </c>
      <c r="AB50" s="31">
        <v>0</v>
      </c>
      <c r="AC50" s="31">
        <v>0</v>
      </c>
      <c r="AD50" s="31">
        <v>0</v>
      </c>
      <c r="AE50" s="31">
        <v>0</v>
      </c>
      <c r="AF50" s="31">
        <v>0</v>
      </c>
      <c r="AG50" s="31">
        <v>0</v>
      </c>
      <c r="AH50" s="31">
        <v>0</v>
      </c>
      <c r="AI50" s="31">
        <v>0</v>
      </c>
      <c r="AJ50" s="31">
        <v>0</v>
      </c>
      <c r="AK50" s="31">
        <v>0</v>
      </c>
      <c r="AL50" s="31">
        <v>0</v>
      </c>
      <c r="AM50" s="31">
        <v>0</v>
      </c>
      <c r="AN50" s="31">
        <v>0</v>
      </c>
      <c r="AO50" s="31">
        <v>0</v>
      </c>
      <c r="AP50" s="31">
        <v>0</v>
      </c>
      <c r="AQ50" s="31">
        <v>0</v>
      </c>
      <c r="AR50" s="31">
        <v>0</v>
      </c>
      <c r="AS50" s="31">
        <v>0</v>
      </c>
      <c r="AT50" s="31">
        <v>0</v>
      </c>
      <c r="AU50" s="31">
        <v>0</v>
      </c>
      <c r="AV50" s="31">
        <v>85.254721911062134</v>
      </c>
      <c r="AW50" s="31">
        <v>13.770162401935483</v>
      </c>
      <c r="AX50" s="31">
        <v>0</v>
      </c>
      <c r="AY50" s="31">
        <v>0</v>
      </c>
      <c r="AZ50" s="31">
        <v>3.8937669730967741</v>
      </c>
      <c r="BA50" s="31">
        <v>0</v>
      </c>
      <c r="BB50" s="31">
        <v>0</v>
      </c>
      <c r="BC50" s="31">
        <v>0</v>
      </c>
      <c r="BD50" s="31">
        <v>0</v>
      </c>
      <c r="BE50" s="31">
        <v>0</v>
      </c>
      <c r="BF50" s="31">
        <v>0.34490547909677416</v>
      </c>
      <c r="BG50" s="31">
        <v>0</v>
      </c>
      <c r="BH50" s="31">
        <v>0</v>
      </c>
      <c r="BI50" s="31">
        <v>0</v>
      </c>
      <c r="BJ50" s="31">
        <v>0</v>
      </c>
      <c r="BK50" s="32">
        <f t="shared" si="2"/>
        <v>179.46641353409441</v>
      </c>
    </row>
    <row r="51" spans="1:63">
      <c r="A51" s="29"/>
      <c r="B51" s="30" t="s">
        <v>55</v>
      </c>
      <c r="C51" s="31">
        <v>0</v>
      </c>
      <c r="D51" s="31">
        <v>0</v>
      </c>
      <c r="E51" s="31">
        <v>0</v>
      </c>
      <c r="F51" s="31">
        <v>0</v>
      </c>
      <c r="G51" s="31">
        <v>0</v>
      </c>
      <c r="H51" s="31">
        <v>0.47436296390322585</v>
      </c>
      <c r="I51" s="31">
        <v>4.1381299632580646</v>
      </c>
      <c r="J51" s="31">
        <v>0</v>
      </c>
      <c r="K51" s="31">
        <v>0</v>
      </c>
      <c r="L51" s="31">
        <v>0.5871279915806451</v>
      </c>
      <c r="M51" s="31">
        <v>0</v>
      </c>
      <c r="N51" s="31">
        <v>0</v>
      </c>
      <c r="O51" s="31">
        <v>0</v>
      </c>
      <c r="P51" s="31">
        <v>0</v>
      </c>
      <c r="Q51" s="31">
        <v>0</v>
      </c>
      <c r="R51" s="31">
        <v>0.32029526409677411</v>
      </c>
      <c r="S51" s="31">
        <v>1.8311140270967741</v>
      </c>
      <c r="T51" s="31">
        <v>0</v>
      </c>
      <c r="U51" s="31">
        <v>0</v>
      </c>
      <c r="V51" s="31">
        <v>0.10693747441935483</v>
      </c>
      <c r="W51" s="31">
        <v>0</v>
      </c>
      <c r="X51" s="31">
        <v>0</v>
      </c>
      <c r="Y51" s="31">
        <v>0</v>
      </c>
      <c r="Z51" s="31">
        <v>0</v>
      </c>
      <c r="AA51" s="31">
        <v>0</v>
      </c>
      <c r="AB51" s="31">
        <v>0.13711870967741935</v>
      </c>
      <c r="AC51" s="31">
        <v>0</v>
      </c>
      <c r="AD51" s="31">
        <v>0</v>
      </c>
      <c r="AE51" s="31">
        <v>0</v>
      </c>
      <c r="AF51" s="31">
        <v>0</v>
      </c>
      <c r="AG51" s="31">
        <v>0</v>
      </c>
      <c r="AH51" s="31">
        <v>0</v>
      </c>
      <c r="AI51" s="31">
        <v>0</v>
      </c>
      <c r="AJ51" s="31">
        <v>0</v>
      </c>
      <c r="AK51" s="31">
        <v>0</v>
      </c>
      <c r="AL51" s="31">
        <v>2.4197419354838709E-4</v>
      </c>
      <c r="AM51" s="31">
        <v>0</v>
      </c>
      <c r="AN51" s="31">
        <v>0</v>
      </c>
      <c r="AO51" s="31">
        <v>0</v>
      </c>
      <c r="AP51" s="31">
        <v>0</v>
      </c>
      <c r="AQ51" s="31">
        <v>0</v>
      </c>
      <c r="AR51" s="31">
        <v>0</v>
      </c>
      <c r="AS51" s="31">
        <v>0</v>
      </c>
      <c r="AT51" s="31">
        <v>0</v>
      </c>
      <c r="AU51" s="31">
        <v>0</v>
      </c>
      <c r="AV51" s="31">
        <v>3.5140550532993458</v>
      </c>
      <c r="AW51" s="31">
        <v>0.69904770070967748</v>
      </c>
      <c r="AX51" s="31">
        <v>0</v>
      </c>
      <c r="AY51" s="31">
        <v>0</v>
      </c>
      <c r="AZ51" s="31">
        <v>0.88005573838709683</v>
      </c>
      <c r="BA51" s="31">
        <v>0</v>
      </c>
      <c r="BB51" s="31">
        <v>0</v>
      </c>
      <c r="BC51" s="31">
        <v>0</v>
      </c>
      <c r="BD51" s="31">
        <v>0</v>
      </c>
      <c r="BE51" s="31">
        <v>0</v>
      </c>
      <c r="BF51" s="31">
        <v>2.1558957766451612</v>
      </c>
      <c r="BG51" s="31">
        <v>0.11576562422580647</v>
      </c>
      <c r="BH51" s="31">
        <v>0</v>
      </c>
      <c r="BI51" s="31">
        <v>0</v>
      </c>
      <c r="BJ51" s="31">
        <v>0.39084603758064512</v>
      </c>
      <c r="BK51" s="32">
        <f t="shared" si="2"/>
        <v>15.350994299073539</v>
      </c>
    </row>
    <row r="52" spans="1:63">
      <c r="A52" s="29"/>
      <c r="B52" s="30" t="s">
        <v>56</v>
      </c>
      <c r="C52" s="31">
        <v>0</v>
      </c>
      <c r="D52" s="31">
        <v>0</v>
      </c>
      <c r="E52" s="31">
        <v>0</v>
      </c>
      <c r="F52" s="31">
        <v>0</v>
      </c>
      <c r="G52" s="31">
        <v>0</v>
      </c>
      <c r="H52" s="31">
        <v>1.7578879152903228</v>
      </c>
      <c r="I52" s="31">
        <v>4.3101032258064516</v>
      </c>
      <c r="J52" s="31">
        <v>0</v>
      </c>
      <c r="K52" s="31">
        <v>0</v>
      </c>
      <c r="L52" s="31">
        <v>0.14777496774193549</v>
      </c>
      <c r="M52" s="31">
        <v>0</v>
      </c>
      <c r="N52" s="31">
        <v>0</v>
      </c>
      <c r="O52" s="31">
        <v>0</v>
      </c>
      <c r="P52" s="31">
        <v>0</v>
      </c>
      <c r="Q52" s="31">
        <v>0</v>
      </c>
      <c r="R52" s="31">
        <v>0.29160863548387095</v>
      </c>
      <c r="S52" s="31">
        <v>0</v>
      </c>
      <c r="T52" s="31">
        <v>0</v>
      </c>
      <c r="U52" s="31">
        <v>0</v>
      </c>
      <c r="V52" s="31">
        <v>0.46680973216129029</v>
      </c>
      <c r="W52" s="31">
        <v>0</v>
      </c>
      <c r="X52" s="31">
        <v>0</v>
      </c>
      <c r="Y52" s="31">
        <v>0</v>
      </c>
      <c r="Z52" s="31">
        <v>0</v>
      </c>
      <c r="AA52" s="31">
        <v>0</v>
      </c>
      <c r="AB52" s="31">
        <v>6.1569129032258058E-2</v>
      </c>
      <c r="AC52" s="31">
        <v>0</v>
      </c>
      <c r="AD52" s="31">
        <v>0</v>
      </c>
      <c r="AE52" s="31">
        <v>0</v>
      </c>
      <c r="AF52" s="31">
        <v>0</v>
      </c>
      <c r="AG52" s="31">
        <v>0</v>
      </c>
      <c r="AH52" s="31">
        <v>0</v>
      </c>
      <c r="AI52" s="31">
        <v>0</v>
      </c>
      <c r="AJ52" s="31">
        <v>0</v>
      </c>
      <c r="AK52" s="31">
        <v>0</v>
      </c>
      <c r="AL52" s="31">
        <v>0</v>
      </c>
      <c r="AM52" s="31">
        <v>0</v>
      </c>
      <c r="AN52" s="31">
        <v>0</v>
      </c>
      <c r="AO52" s="31">
        <v>0</v>
      </c>
      <c r="AP52" s="31">
        <v>0</v>
      </c>
      <c r="AQ52" s="31">
        <v>0</v>
      </c>
      <c r="AR52" s="31">
        <v>0</v>
      </c>
      <c r="AS52" s="31">
        <v>0</v>
      </c>
      <c r="AT52" s="31">
        <v>0</v>
      </c>
      <c r="AU52" s="31">
        <v>0</v>
      </c>
      <c r="AV52" s="31">
        <v>1.3512687573414939</v>
      </c>
      <c r="AW52" s="31">
        <v>1.2313825806451613</v>
      </c>
      <c r="AX52" s="31">
        <v>0</v>
      </c>
      <c r="AY52" s="31">
        <v>0</v>
      </c>
      <c r="AZ52" s="31">
        <v>3.9488033066774197</v>
      </c>
      <c r="BA52" s="31">
        <v>0</v>
      </c>
      <c r="BB52" s="31">
        <v>0</v>
      </c>
      <c r="BC52" s="31">
        <v>0</v>
      </c>
      <c r="BD52" s="31">
        <v>0</v>
      </c>
      <c r="BE52" s="31">
        <v>0</v>
      </c>
      <c r="BF52" s="31">
        <v>0.24735845803225809</v>
      </c>
      <c r="BG52" s="31">
        <v>0</v>
      </c>
      <c r="BH52" s="31">
        <v>0</v>
      </c>
      <c r="BI52" s="31">
        <v>0</v>
      </c>
      <c r="BJ52" s="31">
        <v>0</v>
      </c>
      <c r="BK52" s="32">
        <f t="shared" si="2"/>
        <v>13.814566708212462</v>
      </c>
    </row>
    <row r="53" spans="1:63">
      <c r="A53" s="29"/>
      <c r="B53" s="30" t="s">
        <v>57</v>
      </c>
      <c r="C53" s="31">
        <v>0</v>
      </c>
      <c r="D53" s="31">
        <v>0</v>
      </c>
      <c r="E53" s="31">
        <v>0</v>
      </c>
      <c r="F53" s="31">
        <v>0</v>
      </c>
      <c r="G53" s="31">
        <v>0</v>
      </c>
      <c r="H53" s="31">
        <v>4.333575070967742E-2</v>
      </c>
      <c r="I53" s="31">
        <v>1.9360722580645162</v>
      </c>
      <c r="J53" s="31">
        <v>0</v>
      </c>
      <c r="K53" s="31">
        <v>0</v>
      </c>
      <c r="L53" s="31">
        <v>1.4852701258064515E-2</v>
      </c>
      <c r="M53" s="31">
        <v>0</v>
      </c>
      <c r="N53" s="31">
        <v>0</v>
      </c>
      <c r="O53" s="31">
        <v>0</v>
      </c>
      <c r="P53" s="31">
        <v>0</v>
      </c>
      <c r="Q53" s="31">
        <v>0</v>
      </c>
      <c r="R53" s="31">
        <v>1.2681273290322582E-2</v>
      </c>
      <c r="S53" s="31">
        <v>0</v>
      </c>
      <c r="T53" s="31">
        <v>0</v>
      </c>
      <c r="U53" s="31">
        <v>0</v>
      </c>
      <c r="V53" s="31">
        <v>0.24808050629032258</v>
      </c>
      <c r="W53" s="31">
        <v>0</v>
      </c>
      <c r="X53" s="31">
        <v>0</v>
      </c>
      <c r="Y53" s="31">
        <v>0</v>
      </c>
      <c r="Z53" s="31">
        <v>0</v>
      </c>
      <c r="AA53" s="31">
        <v>0</v>
      </c>
      <c r="AB53" s="31">
        <v>3.2267677419354837E-3</v>
      </c>
      <c r="AC53" s="31">
        <v>0</v>
      </c>
      <c r="AD53" s="31">
        <v>0</v>
      </c>
      <c r="AE53" s="31">
        <v>0</v>
      </c>
      <c r="AF53" s="31">
        <v>0</v>
      </c>
      <c r="AG53" s="31">
        <v>0</v>
      </c>
      <c r="AH53" s="31">
        <v>0</v>
      </c>
      <c r="AI53" s="31">
        <v>0</v>
      </c>
      <c r="AJ53" s="31">
        <v>0</v>
      </c>
      <c r="AK53" s="31">
        <v>0</v>
      </c>
      <c r="AL53" s="31">
        <v>0</v>
      </c>
      <c r="AM53" s="31">
        <v>0</v>
      </c>
      <c r="AN53" s="31">
        <v>0</v>
      </c>
      <c r="AO53" s="31">
        <v>0</v>
      </c>
      <c r="AP53" s="31">
        <v>0</v>
      </c>
      <c r="AQ53" s="31">
        <v>0</v>
      </c>
      <c r="AR53" s="31">
        <v>0</v>
      </c>
      <c r="AS53" s="31">
        <v>0</v>
      </c>
      <c r="AT53" s="31">
        <v>0</v>
      </c>
      <c r="AU53" s="31">
        <v>0</v>
      </c>
      <c r="AV53" s="31">
        <v>0.28150054236748562</v>
      </c>
      <c r="AW53" s="31">
        <v>0</v>
      </c>
      <c r="AX53" s="31">
        <v>0</v>
      </c>
      <c r="AY53" s="31">
        <v>0</v>
      </c>
      <c r="AZ53" s="31">
        <v>0.67325540903225822</v>
      </c>
      <c r="BA53" s="31">
        <v>0</v>
      </c>
      <c r="BB53" s="31">
        <v>0</v>
      </c>
      <c r="BC53" s="31">
        <v>0</v>
      </c>
      <c r="BD53" s="31">
        <v>0</v>
      </c>
      <c r="BE53" s="31">
        <v>0</v>
      </c>
      <c r="BF53" s="31">
        <v>3.8801882096774196E-2</v>
      </c>
      <c r="BG53" s="31">
        <v>0</v>
      </c>
      <c r="BH53" s="31">
        <v>0</v>
      </c>
      <c r="BI53" s="31">
        <v>0</v>
      </c>
      <c r="BJ53" s="31">
        <v>1.6133838709677419E-2</v>
      </c>
      <c r="BK53" s="32">
        <f t="shared" si="2"/>
        <v>3.2679409295610338</v>
      </c>
    </row>
    <row r="54" spans="1:63">
      <c r="A54" s="29"/>
      <c r="B54" s="30" t="s">
        <v>58</v>
      </c>
      <c r="C54" s="31">
        <v>0</v>
      </c>
      <c r="D54" s="31">
        <v>0</v>
      </c>
      <c r="E54" s="31">
        <v>0</v>
      </c>
      <c r="F54" s="31">
        <v>0</v>
      </c>
      <c r="G54" s="31">
        <v>0</v>
      </c>
      <c r="H54" s="31">
        <v>0.26799140154838708</v>
      </c>
      <c r="I54" s="31">
        <v>20.522587957161285</v>
      </c>
      <c r="J54" s="31">
        <v>1.9291801324193556</v>
      </c>
      <c r="K54" s="31">
        <v>0</v>
      </c>
      <c r="L54" s="31">
        <v>0</v>
      </c>
      <c r="M54" s="31">
        <v>0</v>
      </c>
      <c r="N54" s="31">
        <v>0</v>
      </c>
      <c r="O54" s="31">
        <v>0</v>
      </c>
      <c r="P54" s="31">
        <v>0</v>
      </c>
      <c r="Q54" s="31">
        <v>0</v>
      </c>
      <c r="R54" s="31">
        <v>0.1837230711612903</v>
      </c>
      <c r="S54" s="31">
        <v>0</v>
      </c>
      <c r="T54" s="31">
        <v>8.3964100263548396</v>
      </c>
      <c r="U54" s="31">
        <v>0</v>
      </c>
      <c r="V54" s="31">
        <v>2.5735516129032261E-5</v>
      </c>
      <c r="W54" s="31">
        <v>0</v>
      </c>
      <c r="X54" s="31">
        <v>0</v>
      </c>
      <c r="Y54" s="31">
        <v>0</v>
      </c>
      <c r="Z54" s="31">
        <v>0</v>
      </c>
      <c r="AA54" s="31">
        <v>0</v>
      </c>
      <c r="AB54" s="31">
        <v>0.14126696958064516</v>
      </c>
      <c r="AC54" s="31">
        <v>0</v>
      </c>
      <c r="AD54" s="31">
        <v>0</v>
      </c>
      <c r="AE54" s="31">
        <v>0</v>
      </c>
      <c r="AF54" s="31">
        <v>0.19084835029032257</v>
      </c>
      <c r="AG54" s="31">
        <v>0</v>
      </c>
      <c r="AH54" s="31">
        <v>0</v>
      </c>
      <c r="AI54" s="31">
        <v>0</v>
      </c>
      <c r="AJ54" s="31">
        <v>0</v>
      </c>
      <c r="AK54" s="31">
        <v>0</v>
      </c>
      <c r="AL54" s="31">
        <v>0</v>
      </c>
      <c r="AM54" s="31">
        <v>0</v>
      </c>
      <c r="AN54" s="31">
        <v>0</v>
      </c>
      <c r="AO54" s="31">
        <v>0</v>
      </c>
      <c r="AP54" s="31">
        <v>0</v>
      </c>
      <c r="AQ54" s="31">
        <v>0</v>
      </c>
      <c r="AR54" s="31">
        <v>0</v>
      </c>
      <c r="AS54" s="31">
        <v>0</v>
      </c>
      <c r="AT54" s="31">
        <v>0</v>
      </c>
      <c r="AU54" s="31">
        <v>0</v>
      </c>
      <c r="AV54" s="31">
        <v>1.0577028160664264</v>
      </c>
      <c r="AW54" s="31">
        <v>1.2444521041290322</v>
      </c>
      <c r="AX54" s="31">
        <v>0</v>
      </c>
      <c r="AY54" s="31">
        <v>0</v>
      </c>
      <c r="AZ54" s="31">
        <v>2.2698580973548381</v>
      </c>
      <c r="BA54" s="31">
        <v>0</v>
      </c>
      <c r="BB54" s="31">
        <v>0</v>
      </c>
      <c r="BC54" s="31">
        <v>0</v>
      </c>
      <c r="BD54" s="31">
        <v>0</v>
      </c>
      <c r="BE54" s="31">
        <v>0</v>
      </c>
      <c r="BF54" s="31">
        <v>1.6367637782258064</v>
      </c>
      <c r="BG54" s="31">
        <v>0.33998509919354841</v>
      </c>
      <c r="BH54" s="31">
        <v>0</v>
      </c>
      <c r="BI54" s="31">
        <v>0</v>
      </c>
      <c r="BJ54" s="31">
        <v>0.38255977296774191</v>
      </c>
      <c r="BK54" s="32">
        <f t="shared" si="2"/>
        <v>38.563355311969644</v>
      </c>
    </row>
    <row r="55" spans="1:63">
      <c r="A55" s="29"/>
      <c r="B55" s="30" t="s">
        <v>59</v>
      </c>
      <c r="C55" s="31">
        <v>0</v>
      </c>
      <c r="D55" s="31">
        <v>0</v>
      </c>
      <c r="E55" s="31">
        <v>0</v>
      </c>
      <c r="F55" s="31">
        <v>0</v>
      </c>
      <c r="G55" s="31">
        <v>0</v>
      </c>
      <c r="H55" s="31">
        <v>0.25458949022580646</v>
      </c>
      <c r="I55" s="31">
        <v>0</v>
      </c>
      <c r="J55" s="31">
        <v>0</v>
      </c>
      <c r="K55" s="31">
        <v>0</v>
      </c>
      <c r="L55" s="31">
        <v>0.15441755474193547</v>
      </c>
      <c r="M55" s="31">
        <v>0</v>
      </c>
      <c r="N55" s="31">
        <v>0</v>
      </c>
      <c r="O55" s="31">
        <v>0</v>
      </c>
      <c r="P55" s="31">
        <v>0</v>
      </c>
      <c r="Q55" s="31">
        <v>0</v>
      </c>
      <c r="R55" s="31">
        <v>0.23149420370967741</v>
      </c>
      <c r="S55" s="31">
        <v>0</v>
      </c>
      <c r="T55" s="31">
        <v>0</v>
      </c>
      <c r="U55" s="31">
        <v>0</v>
      </c>
      <c r="V55" s="31">
        <v>8.0037282645161287E-2</v>
      </c>
      <c r="W55" s="31">
        <v>0</v>
      </c>
      <c r="X55" s="31">
        <v>0</v>
      </c>
      <c r="Y55" s="31">
        <v>0</v>
      </c>
      <c r="Z55" s="31">
        <v>0</v>
      </c>
      <c r="AA55" s="31">
        <v>0</v>
      </c>
      <c r="AB55" s="31">
        <v>0.17445534348387098</v>
      </c>
      <c r="AC55" s="31">
        <v>0.50060648154838716</v>
      </c>
      <c r="AD55" s="31">
        <v>0</v>
      </c>
      <c r="AE55" s="31">
        <v>0</v>
      </c>
      <c r="AF55" s="31">
        <v>0</v>
      </c>
      <c r="AG55" s="31">
        <v>0</v>
      </c>
      <c r="AH55" s="31">
        <v>0</v>
      </c>
      <c r="AI55" s="31">
        <v>0</v>
      </c>
      <c r="AJ55" s="31">
        <v>0</v>
      </c>
      <c r="AK55" s="31">
        <v>0</v>
      </c>
      <c r="AL55" s="31">
        <v>0</v>
      </c>
      <c r="AM55" s="31">
        <v>0</v>
      </c>
      <c r="AN55" s="31">
        <v>0</v>
      </c>
      <c r="AO55" s="31">
        <v>0</v>
      </c>
      <c r="AP55" s="31">
        <v>0</v>
      </c>
      <c r="AQ55" s="31">
        <v>0</v>
      </c>
      <c r="AR55" s="31">
        <v>0</v>
      </c>
      <c r="AS55" s="31">
        <v>0</v>
      </c>
      <c r="AT55" s="31">
        <v>0</v>
      </c>
      <c r="AU55" s="31">
        <v>0</v>
      </c>
      <c r="AV55" s="31">
        <v>0.85211503119876542</v>
      </c>
      <c r="AW55" s="31">
        <v>0.26419887377419349</v>
      </c>
      <c r="AX55" s="31">
        <v>0</v>
      </c>
      <c r="AY55" s="31">
        <v>0</v>
      </c>
      <c r="AZ55" s="31">
        <v>1.0114395173870969</v>
      </c>
      <c r="BA55" s="31">
        <v>0</v>
      </c>
      <c r="BB55" s="31">
        <v>0</v>
      </c>
      <c r="BC55" s="31">
        <v>0</v>
      </c>
      <c r="BD55" s="31">
        <v>0</v>
      </c>
      <c r="BE55" s="31">
        <v>0</v>
      </c>
      <c r="BF55" s="31">
        <v>0.83486522080645165</v>
      </c>
      <c r="BG55" s="31">
        <v>7.5674858258064512E-2</v>
      </c>
      <c r="BH55" s="31">
        <v>0</v>
      </c>
      <c r="BI55" s="31">
        <v>0</v>
      </c>
      <c r="BJ55" s="31">
        <v>0.207501726516129</v>
      </c>
      <c r="BK55" s="32">
        <f t="shared" si="2"/>
        <v>4.6413955842955401</v>
      </c>
    </row>
    <row r="56" spans="1:63">
      <c r="A56" s="29"/>
      <c r="B56" s="30" t="s">
        <v>60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0.2165903700967742</v>
      </c>
      <c r="I56" s="31">
        <v>0.4095186527419355</v>
      </c>
      <c r="J56" s="31">
        <v>0</v>
      </c>
      <c r="K56" s="31">
        <v>0</v>
      </c>
      <c r="L56" s="31">
        <v>1.1132839906451615</v>
      </c>
      <c r="M56" s="31">
        <v>0</v>
      </c>
      <c r="N56" s="31">
        <v>0</v>
      </c>
      <c r="O56" s="31">
        <v>0</v>
      </c>
      <c r="P56" s="31">
        <v>0</v>
      </c>
      <c r="Q56" s="31">
        <v>0</v>
      </c>
      <c r="R56" s="31">
        <v>0.25138890687096777</v>
      </c>
      <c r="S56" s="31">
        <v>0.15021514790322585</v>
      </c>
      <c r="T56" s="31">
        <v>0</v>
      </c>
      <c r="U56" s="31">
        <v>0</v>
      </c>
      <c r="V56" s="31">
        <v>6.4081189071290341</v>
      </c>
      <c r="W56" s="31">
        <v>0</v>
      </c>
      <c r="X56" s="31">
        <v>0</v>
      </c>
      <c r="Y56" s="31">
        <v>0</v>
      </c>
      <c r="Z56" s="31">
        <v>0</v>
      </c>
      <c r="AA56" s="31">
        <v>0</v>
      </c>
      <c r="AB56" s="31">
        <v>2.357012712903226E-2</v>
      </c>
      <c r="AC56" s="31">
        <v>0</v>
      </c>
      <c r="AD56" s="31">
        <v>0</v>
      </c>
      <c r="AE56" s="31">
        <v>0</v>
      </c>
      <c r="AF56" s="31">
        <v>8.443931616129037E-2</v>
      </c>
      <c r="AG56" s="31">
        <v>0</v>
      </c>
      <c r="AH56" s="31">
        <v>0</v>
      </c>
      <c r="AI56" s="31">
        <v>0</v>
      </c>
      <c r="AJ56" s="31">
        <v>0</v>
      </c>
      <c r="AK56" s="31">
        <v>0</v>
      </c>
      <c r="AL56" s="31">
        <v>1.0494296290322582E-2</v>
      </c>
      <c r="AM56" s="31">
        <v>0</v>
      </c>
      <c r="AN56" s="31">
        <v>0</v>
      </c>
      <c r="AO56" s="31">
        <v>0</v>
      </c>
      <c r="AP56" s="31">
        <v>0</v>
      </c>
      <c r="AQ56" s="31">
        <v>0</v>
      </c>
      <c r="AR56" s="31">
        <v>0</v>
      </c>
      <c r="AS56" s="31">
        <v>0</v>
      </c>
      <c r="AT56" s="31">
        <v>0</v>
      </c>
      <c r="AU56" s="31">
        <v>0</v>
      </c>
      <c r="AV56" s="31">
        <v>5.4615809424862398</v>
      </c>
      <c r="AW56" s="31">
        <v>2.5478032688709673</v>
      </c>
      <c r="AX56" s="31">
        <v>0</v>
      </c>
      <c r="AY56" s="31">
        <v>0</v>
      </c>
      <c r="AZ56" s="31">
        <v>6.8466779475161283</v>
      </c>
      <c r="BA56" s="31">
        <v>0</v>
      </c>
      <c r="BB56" s="31">
        <v>0</v>
      </c>
      <c r="BC56" s="31">
        <v>0</v>
      </c>
      <c r="BD56" s="31">
        <v>0</v>
      </c>
      <c r="BE56" s="31">
        <v>0</v>
      </c>
      <c r="BF56" s="31">
        <v>2.6919725917741939</v>
      </c>
      <c r="BG56" s="31">
        <v>0.44132283777419357</v>
      </c>
      <c r="BH56" s="31">
        <v>0</v>
      </c>
      <c r="BI56" s="31">
        <v>0</v>
      </c>
      <c r="BJ56" s="31">
        <v>3.2254455985161292</v>
      </c>
      <c r="BK56" s="32">
        <f t="shared" si="2"/>
        <v>29.882422901905596</v>
      </c>
    </row>
    <row r="57" spans="1:63">
      <c r="A57" s="29"/>
      <c r="B57" s="30" t="s">
        <v>61</v>
      </c>
      <c r="C57" s="31">
        <v>0</v>
      </c>
      <c r="D57" s="31">
        <v>0</v>
      </c>
      <c r="E57" s="31">
        <v>0</v>
      </c>
      <c r="F57" s="31">
        <v>0</v>
      </c>
      <c r="G57" s="31">
        <v>0</v>
      </c>
      <c r="H57" s="31">
        <v>0.18573096690322582</v>
      </c>
      <c r="I57" s="31">
        <v>2.6764881108387102</v>
      </c>
      <c r="J57" s="31">
        <v>0</v>
      </c>
      <c r="K57" s="31">
        <v>0</v>
      </c>
      <c r="L57" s="31">
        <v>8.4621072258064534E-3</v>
      </c>
      <c r="M57" s="31">
        <v>0</v>
      </c>
      <c r="N57" s="31">
        <v>0</v>
      </c>
      <c r="O57" s="31">
        <v>0</v>
      </c>
      <c r="P57" s="31">
        <v>0</v>
      </c>
      <c r="Q57" s="31">
        <v>0</v>
      </c>
      <c r="R57" s="31">
        <v>7.3195478032258066E-2</v>
      </c>
      <c r="S57" s="31">
        <v>0</v>
      </c>
      <c r="T57" s="31">
        <v>0</v>
      </c>
      <c r="U57" s="31">
        <v>0</v>
      </c>
      <c r="V57" s="31">
        <v>0.10253686967741939</v>
      </c>
      <c r="W57" s="31">
        <v>0</v>
      </c>
      <c r="X57" s="31">
        <v>0</v>
      </c>
      <c r="Y57" s="31">
        <v>0</v>
      </c>
      <c r="Z57" s="31">
        <v>0</v>
      </c>
      <c r="AA57" s="31">
        <v>0</v>
      </c>
      <c r="AB57" s="31">
        <v>2.0206417225806454E-2</v>
      </c>
      <c r="AC57" s="31">
        <v>0</v>
      </c>
      <c r="AD57" s="31">
        <v>0</v>
      </c>
      <c r="AE57" s="31">
        <v>0</v>
      </c>
      <c r="AF57" s="31">
        <v>7.3174760774193562E-2</v>
      </c>
      <c r="AG57" s="31">
        <v>0</v>
      </c>
      <c r="AH57" s="31">
        <v>0</v>
      </c>
      <c r="AI57" s="31">
        <v>0</v>
      </c>
      <c r="AJ57" s="31">
        <v>0</v>
      </c>
      <c r="AK57" s="31">
        <v>0</v>
      </c>
      <c r="AL57" s="31">
        <v>0</v>
      </c>
      <c r="AM57" s="31">
        <v>0</v>
      </c>
      <c r="AN57" s="31">
        <v>0</v>
      </c>
      <c r="AO57" s="31">
        <v>0</v>
      </c>
      <c r="AP57" s="31">
        <v>0</v>
      </c>
      <c r="AQ57" s="31">
        <v>0</v>
      </c>
      <c r="AR57" s="31">
        <v>0</v>
      </c>
      <c r="AS57" s="31">
        <v>0</v>
      </c>
      <c r="AT57" s="31">
        <v>0</v>
      </c>
      <c r="AU57" s="31">
        <v>0</v>
      </c>
      <c r="AV57" s="31">
        <v>1.690778920787001</v>
      </c>
      <c r="AW57" s="31">
        <v>0</v>
      </c>
      <c r="AX57" s="31">
        <v>0</v>
      </c>
      <c r="AY57" s="31">
        <v>0</v>
      </c>
      <c r="AZ57" s="31">
        <v>5.0625552985161297</v>
      </c>
      <c r="BA57" s="31">
        <v>0</v>
      </c>
      <c r="BB57" s="31">
        <v>0</v>
      </c>
      <c r="BC57" s="31">
        <v>0</v>
      </c>
      <c r="BD57" s="31">
        <v>0</v>
      </c>
      <c r="BE57" s="31">
        <v>0</v>
      </c>
      <c r="BF57" s="31">
        <v>0.86233391500000001</v>
      </c>
      <c r="BG57" s="31">
        <v>1.6406540483870965E-2</v>
      </c>
      <c r="BH57" s="31">
        <v>0</v>
      </c>
      <c r="BI57" s="31">
        <v>0</v>
      </c>
      <c r="BJ57" s="31">
        <v>0.37108664706451611</v>
      </c>
      <c r="BK57" s="32">
        <f t="shared" si="2"/>
        <v>11.142956032528939</v>
      </c>
    </row>
    <row r="58" spans="1:63">
      <c r="A58" s="29"/>
      <c r="B58" s="30" t="s">
        <v>62</v>
      </c>
      <c r="C58" s="31">
        <v>0</v>
      </c>
      <c r="D58" s="31">
        <v>0</v>
      </c>
      <c r="E58" s="31">
        <v>0</v>
      </c>
      <c r="F58" s="31">
        <v>0</v>
      </c>
      <c r="G58" s="31">
        <v>0</v>
      </c>
      <c r="H58" s="31">
        <v>0.18410608067741935</v>
      </c>
      <c r="I58" s="31">
        <v>29.313129415455087</v>
      </c>
      <c r="J58" s="31">
        <v>1.024649966290323</v>
      </c>
      <c r="K58" s="31">
        <v>0</v>
      </c>
      <c r="L58" s="31">
        <v>0.24810209103225811</v>
      </c>
      <c r="M58" s="31">
        <v>0</v>
      </c>
      <c r="N58" s="31">
        <v>0</v>
      </c>
      <c r="O58" s="31">
        <v>0</v>
      </c>
      <c r="P58" s="31">
        <v>0</v>
      </c>
      <c r="Q58" s="31">
        <v>0</v>
      </c>
      <c r="R58" s="31">
        <v>0.42742923945161287</v>
      </c>
      <c r="S58" s="31">
        <v>0.52215025922580627</v>
      </c>
      <c r="T58" s="31">
        <v>2.6032038006774196</v>
      </c>
      <c r="U58" s="31">
        <v>0</v>
      </c>
      <c r="V58" s="31">
        <v>0.96293142929032283</v>
      </c>
      <c r="W58" s="31">
        <v>0</v>
      </c>
      <c r="X58" s="31">
        <v>0</v>
      </c>
      <c r="Y58" s="31">
        <v>0</v>
      </c>
      <c r="Z58" s="31">
        <v>0</v>
      </c>
      <c r="AA58" s="31">
        <v>0</v>
      </c>
      <c r="AB58" s="31">
        <v>4.5886388387096758E-2</v>
      </c>
      <c r="AC58" s="31">
        <v>0</v>
      </c>
      <c r="AD58" s="31">
        <v>0</v>
      </c>
      <c r="AE58" s="31">
        <v>0</v>
      </c>
      <c r="AF58" s="31">
        <v>0.39670423912903224</v>
      </c>
      <c r="AG58" s="31">
        <v>0</v>
      </c>
      <c r="AH58" s="31">
        <v>0</v>
      </c>
      <c r="AI58" s="31">
        <v>0</v>
      </c>
      <c r="AJ58" s="31">
        <v>0</v>
      </c>
      <c r="AK58" s="31">
        <v>0</v>
      </c>
      <c r="AL58" s="31">
        <v>0</v>
      </c>
      <c r="AM58" s="31">
        <v>0</v>
      </c>
      <c r="AN58" s="31">
        <v>0</v>
      </c>
      <c r="AO58" s="31">
        <v>0</v>
      </c>
      <c r="AP58" s="31">
        <v>0</v>
      </c>
      <c r="AQ58" s="31">
        <v>0</v>
      </c>
      <c r="AR58" s="31">
        <v>0</v>
      </c>
      <c r="AS58" s="31">
        <v>0</v>
      </c>
      <c r="AT58" s="31">
        <v>0</v>
      </c>
      <c r="AU58" s="31">
        <v>0</v>
      </c>
      <c r="AV58" s="31">
        <v>1.1095485124193549</v>
      </c>
      <c r="AW58" s="31">
        <v>5.0292227580000013</v>
      </c>
      <c r="AX58" s="31">
        <v>2.0880364700322578</v>
      </c>
      <c r="AY58" s="31">
        <v>0</v>
      </c>
      <c r="AZ58" s="31">
        <v>5.1329708877096776</v>
      </c>
      <c r="BA58" s="31">
        <v>0</v>
      </c>
      <c r="BB58" s="31">
        <v>0</v>
      </c>
      <c r="BC58" s="31">
        <v>0</v>
      </c>
      <c r="BD58" s="31">
        <v>0</v>
      </c>
      <c r="BE58" s="31">
        <v>0</v>
      </c>
      <c r="BF58" s="31">
        <v>2.0046577350322581</v>
      </c>
      <c r="BG58" s="31">
        <v>12.000726371193545</v>
      </c>
      <c r="BH58" s="31">
        <v>2.159537140548387</v>
      </c>
      <c r="BI58" s="31">
        <v>0</v>
      </c>
      <c r="BJ58" s="31">
        <v>1.7839162963548385</v>
      </c>
      <c r="BK58" s="32">
        <f t="shared" si="2"/>
        <v>67.036909080906682</v>
      </c>
    </row>
    <row r="59" spans="1:63">
      <c r="A59" s="29"/>
      <c r="B59" s="30" t="s">
        <v>63</v>
      </c>
      <c r="C59" s="31">
        <v>0</v>
      </c>
      <c r="D59" s="31">
        <v>0</v>
      </c>
      <c r="E59" s="31">
        <v>0</v>
      </c>
      <c r="F59" s="31">
        <v>0</v>
      </c>
      <c r="G59" s="31">
        <v>0</v>
      </c>
      <c r="H59" s="31">
        <v>1.2039966612903233E-2</v>
      </c>
      <c r="I59" s="31">
        <v>0</v>
      </c>
      <c r="J59" s="31">
        <v>0</v>
      </c>
      <c r="K59" s="31">
        <v>0</v>
      </c>
      <c r="L59" s="31">
        <v>0</v>
      </c>
      <c r="M59" s="31">
        <v>0</v>
      </c>
      <c r="N59" s="31">
        <v>0</v>
      </c>
      <c r="O59" s="31">
        <v>0</v>
      </c>
      <c r="P59" s="31">
        <v>0</v>
      </c>
      <c r="Q59" s="31">
        <v>0</v>
      </c>
      <c r="R59" s="31">
        <v>8.7700049999999991E-3</v>
      </c>
      <c r="S59" s="31">
        <v>0</v>
      </c>
      <c r="T59" s="31">
        <v>0.38546815296774206</v>
      </c>
      <c r="U59" s="31">
        <v>0</v>
      </c>
      <c r="V59" s="31">
        <v>0.16919976532258066</v>
      </c>
      <c r="W59" s="31">
        <v>0</v>
      </c>
      <c r="X59" s="31">
        <v>0</v>
      </c>
      <c r="Y59" s="31">
        <v>0</v>
      </c>
      <c r="Z59" s="31">
        <v>0</v>
      </c>
      <c r="AA59" s="31">
        <v>0</v>
      </c>
      <c r="AB59" s="31">
        <v>4.9350571419354845E-2</v>
      </c>
      <c r="AC59" s="31">
        <v>0</v>
      </c>
      <c r="AD59" s="31">
        <v>0</v>
      </c>
      <c r="AE59" s="31">
        <v>0</v>
      </c>
      <c r="AF59" s="31">
        <v>8.0566501129032256E-2</v>
      </c>
      <c r="AG59" s="31">
        <v>0</v>
      </c>
      <c r="AH59" s="31">
        <v>0</v>
      </c>
      <c r="AI59" s="31">
        <v>0</v>
      </c>
      <c r="AJ59" s="31">
        <v>0</v>
      </c>
      <c r="AK59" s="31">
        <v>0</v>
      </c>
      <c r="AL59" s="31">
        <v>0</v>
      </c>
      <c r="AM59" s="31">
        <v>0</v>
      </c>
      <c r="AN59" s="31">
        <v>0</v>
      </c>
      <c r="AO59" s="31">
        <v>0</v>
      </c>
      <c r="AP59" s="31">
        <v>0</v>
      </c>
      <c r="AQ59" s="31">
        <v>0</v>
      </c>
      <c r="AR59" s="31">
        <v>0</v>
      </c>
      <c r="AS59" s="31">
        <v>0</v>
      </c>
      <c r="AT59" s="31">
        <v>0</v>
      </c>
      <c r="AU59" s="31">
        <v>0</v>
      </c>
      <c r="AV59" s="31">
        <v>3.0607851938506792</v>
      </c>
      <c r="AW59" s="31">
        <v>3.0418486225483874</v>
      </c>
      <c r="AX59" s="31">
        <v>0</v>
      </c>
      <c r="AY59" s="31">
        <v>0</v>
      </c>
      <c r="AZ59" s="31">
        <v>3.5513544012903222</v>
      </c>
      <c r="BA59" s="31">
        <v>0</v>
      </c>
      <c r="BB59" s="31">
        <v>0</v>
      </c>
      <c r="BC59" s="31">
        <v>0</v>
      </c>
      <c r="BD59" s="31">
        <v>0</v>
      </c>
      <c r="BE59" s="31">
        <v>0</v>
      </c>
      <c r="BF59" s="31">
        <v>0.8730207640967742</v>
      </c>
      <c r="BG59" s="31">
        <v>0</v>
      </c>
      <c r="BH59" s="31">
        <v>0</v>
      </c>
      <c r="BI59" s="31">
        <v>0</v>
      </c>
      <c r="BJ59" s="31">
        <v>0.20380427364516135</v>
      </c>
      <c r="BK59" s="32">
        <f t="shared" si="2"/>
        <v>11.436208217882937</v>
      </c>
    </row>
    <row r="60" spans="1:63">
      <c r="A60" s="29"/>
      <c r="B60" s="30" t="s">
        <v>64</v>
      </c>
      <c r="C60" s="31">
        <v>0</v>
      </c>
      <c r="D60" s="31">
        <v>0</v>
      </c>
      <c r="E60" s="31">
        <v>0</v>
      </c>
      <c r="F60" s="31">
        <v>0</v>
      </c>
      <c r="G60" s="31">
        <v>0</v>
      </c>
      <c r="H60" s="31">
        <v>6.4091504645161293E-2</v>
      </c>
      <c r="I60" s="31">
        <v>0</v>
      </c>
      <c r="J60" s="31">
        <v>0</v>
      </c>
      <c r="K60" s="31">
        <v>0</v>
      </c>
      <c r="L60" s="31">
        <v>0</v>
      </c>
      <c r="M60" s="31">
        <v>0</v>
      </c>
      <c r="N60" s="31">
        <v>0</v>
      </c>
      <c r="O60" s="31">
        <v>0</v>
      </c>
      <c r="P60" s="31">
        <v>0</v>
      </c>
      <c r="Q60" s="31">
        <v>0</v>
      </c>
      <c r="R60" s="31">
        <v>3.8516584096774192E-2</v>
      </c>
      <c r="S60" s="31">
        <v>0</v>
      </c>
      <c r="T60" s="31">
        <v>0</v>
      </c>
      <c r="U60" s="31">
        <v>0</v>
      </c>
      <c r="V60" s="31">
        <v>0</v>
      </c>
      <c r="W60" s="31">
        <v>0</v>
      </c>
      <c r="X60" s="31">
        <v>0</v>
      </c>
      <c r="Y60" s="31">
        <v>0</v>
      </c>
      <c r="Z60" s="31">
        <v>0</v>
      </c>
      <c r="AA60" s="31">
        <v>0</v>
      </c>
      <c r="AB60" s="31">
        <v>7.0253173483870959E-2</v>
      </c>
      <c r="AC60" s="31">
        <v>0</v>
      </c>
      <c r="AD60" s="31">
        <v>0</v>
      </c>
      <c r="AE60" s="31">
        <v>0</v>
      </c>
      <c r="AF60" s="31">
        <v>0.898866802580645</v>
      </c>
      <c r="AG60" s="31">
        <v>0</v>
      </c>
      <c r="AH60" s="31">
        <v>0</v>
      </c>
      <c r="AI60" s="31">
        <v>0</v>
      </c>
      <c r="AJ60" s="31">
        <v>0</v>
      </c>
      <c r="AK60" s="31">
        <v>0</v>
      </c>
      <c r="AL60" s="31">
        <v>0</v>
      </c>
      <c r="AM60" s="31">
        <v>0</v>
      </c>
      <c r="AN60" s="31">
        <v>0</v>
      </c>
      <c r="AO60" s="31">
        <v>0</v>
      </c>
      <c r="AP60" s="31">
        <v>0</v>
      </c>
      <c r="AQ60" s="31">
        <v>0</v>
      </c>
      <c r="AR60" s="31">
        <v>0</v>
      </c>
      <c r="AS60" s="31">
        <v>0</v>
      </c>
      <c r="AT60" s="31">
        <v>0</v>
      </c>
      <c r="AU60" s="31">
        <v>0</v>
      </c>
      <c r="AV60" s="31">
        <v>1.2443887725827614</v>
      </c>
      <c r="AW60" s="31">
        <v>1.2162928038387097</v>
      </c>
      <c r="AX60" s="31">
        <v>0</v>
      </c>
      <c r="AY60" s="31">
        <v>0</v>
      </c>
      <c r="AZ60" s="31">
        <v>1.5385520145161289</v>
      </c>
      <c r="BA60" s="31">
        <v>0</v>
      </c>
      <c r="BB60" s="31">
        <v>0</v>
      </c>
      <c r="BC60" s="31">
        <v>0</v>
      </c>
      <c r="BD60" s="31">
        <v>0</v>
      </c>
      <c r="BE60" s="31">
        <v>0</v>
      </c>
      <c r="BF60" s="31">
        <v>1.2348050062580647</v>
      </c>
      <c r="BG60" s="31">
        <v>0.13387744380645161</v>
      </c>
      <c r="BH60" s="31">
        <v>0</v>
      </c>
      <c r="BI60" s="31">
        <v>0</v>
      </c>
      <c r="BJ60" s="31">
        <v>0.64637762651612896</v>
      </c>
      <c r="BK60" s="32">
        <f t="shared" si="2"/>
        <v>7.0860217323246975</v>
      </c>
    </row>
    <row r="61" spans="1:63">
      <c r="A61" s="29"/>
      <c r="B61" s="30" t="s">
        <v>65</v>
      </c>
      <c r="C61" s="31">
        <v>0</v>
      </c>
      <c r="D61" s="31">
        <v>0</v>
      </c>
      <c r="E61" s="31">
        <v>0</v>
      </c>
      <c r="F61" s="31">
        <v>0</v>
      </c>
      <c r="G61" s="31">
        <v>0</v>
      </c>
      <c r="H61" s="31">
        <v>1.7699849290322582E-2</v>
      </c>
      <c r="I61" s="31">
        <v>0</v>
      </c>
      <c r="J61" s="31">
        <v>0</v>
      </c>
      <c r="K61" s="31">
        <v>0</v>
      </c>
      <c r="L61" s="31">
        <v>0</v>
      </c>
      <c r="M61" s="31">
        <v>0</v>
      </c>
      <c r="N61" s="31">
        <v>0</v>
      </c>
      <c r="O61" s="31">
        <v>0</v>
      </c>
      <c r="P61" s="31">
        <v>0</v>
      </c>
      <c r="Q61" s="31">
        <v>0</v>
      </c>
      <c r="R61" s="31">
        <v>8.4274356774193555E-3</v>
      </c>
      <c r="S61" s="31">
        <v>0</v>
      </c>
      <c r="T61" s="31">
        <v>0</v>
      </c>
      <c r="U61" s="31">
        <v>0</v>
      </c>
      <c r="V61" s="31">
        <v>0</v>
      </c>
      <c r="W61" s="31">
        <v>0</v>
      </c>
      <c r="X61" s="31">
        <v>0</v>
      </c>
      <c r="Y61" s="31">
        <v>0</v>
      </c>
      <c r="Z61" s="31">
        <v>0</v>
      </c>
      <c r="AA61" s="31">
        <v>0</v>
      </c>
      <c r="AB61" s="31">
        <v>4.257829332258066E-2</v>
      </c>
      <c r="AC61" s="31">
        <v>0</v>
      </c>
      <c r="AD61" s="31">
        <v>0</v>
      </c>
      <c r="AE61" s="31">
        <v>0</v>
      </c>
      <c r="AF61" s="31">
        <v>7.6761487354838703E-2</v>
      </c>
      <c r="AG61" s="31">
        <v>0</v>
      </c>
      <c r="AH61" s="31">
        <v>0</v>
      </c>
      <c r="AI61" s="31">
        <v>0</v>
      </c>
      <c r="AJ61" s="31">
        <v>0</v>
      </c>
      <c r="AK61" s="31">
        <v>0</v>
      </c>
      <c r="AL61" s="31">
        <v>0</v>
      </c>
      <c r="AM61" s="31">
        <v>0</v>
      </c>
      <c r="AN61" s="31">
        <v>0</v>
      </c>
      <c r="AO61" s="31">
        <v>0</v>
      </c>
      <c r="AP61" s="31">
        <v>0</v>
      </c>
      <c r="AQ61" s="31">
        <v>0</v>
      </c>
      <c r="AR61" s="31">
        <v>0</v>
      </c>
      <c r="AS61" s="31">
        <v>0</v>
      </c>
      <c r="AT61" s="31">
        <v>0</v>
      </c>
      <c r="AU61" s="31">
        <v>0</v>
      </c>
      <c r="AV61" s="31">
        <v>0.43227876696173478</v>
      </c>
      <c r="AW61" s="31">
        <v>0</v>
      </c>
      <c r="AX61" s="31">
        <v>0</v>
      </c>
      <c r="AY61" s="31">
        <v>0</v>
      </c>
      <c r="AZ61" s="31">
        <v>7.6420238064516116E-2</v>
      </c>
      <c r="BA61" s="31">
        <v>0</v>
      </c>
      <c r="BB61" s="31">
        <v>0</v>
      </c>
      <c r="BC61" s="31">
        <v>0</v>
      </c>
      <c r="BD61" s="31">
        <v>0</v>
      </c>
      <c r="BE61" s="31">
        <v>0</v>
      </c>
      <c r="BF61" s="31">
        <v>0.1853382760967742</v>
      </c>
      <c r="BG61" s="31">
        <v>0</v>
      </c>
      <c r="BH61" s="31">
        <v>0</v>
      </c>
      <c r="BI61" s="31">
        <v>0</v>
      </c>
      <c r="BJ61" s="31">
        <v>0</v>
      </c>
      <c r="BK61" s="32">
        <f t="shared" si="2"/>
        <v>0.83950434676818642</v>
      </c>
    </row>
    <row r="62" spans="1:63">
      <c r="A62" s="29"/>
      <c r="B62" s="30" t="s">
        <v>66</v>
      </c>
      <c r="C62" s="31">
        <v>0</v>
      </c>
      <c r="D62" s="31">
        <v>0</v>
      </c>
      <c r="E62" s="31">
        <v>0</v>
      </c>
      <c r="F62" s="31">
        <v>0</v>
      </c>
      <c r="G62" s="31">
        <v>0</v>
      </c>
      <c r="H62" s="31">
        <v>0.12578583877419355</v>
      </c>
      <c r="I62" s="31">
        <v>0</v>
      </c>
      <c r="J62" s="31">
        <v>0</v>
      </c>
      <c r="K62" s="31">
        <v>0</v>
      </c>
      <c r="L62" s="31">
        <v>7.9599698064516125E-2</v>
      </c>
      <c r="M62" s="31">
        <v>0</v>
      </c>
      <c r="N62" s="31">
        <v>0</v>
      </c>
      <c r="O62" s="31">
        <v>0</v>
      </c>
      <c r="P62" s="31">
        <v>0</v>
      </c>
      <c r="Q62" s="31">
        <v>0</v>
      </c>
      <c r="R62" s="31">
        <v>2.761647325806452E-2</v>
      </c>
      <c r="S62" s="31">
        <v>0</v>
      </c>
      <c r="T62" s="31">
        <v>0</v>
      </c>
      <c r="U62" s="31">
        <v>0</v>
      </c>
      <c r="V62" s="31">
        <v>0</v>
      </c>
      <c r="W62" s="31">
        <v>0</v>
      </c>
      <c r="X62" s="31">
        <v>0</v>
      </c>
      <c r="Y62" s="31">
        <v>0</v>
      </c>
      <c r="Z62" s="31">
        <v>0</v>
      </c>
      <c r="AA62" s="31">
        <v>0</v>
      </c>
      <c r="AB62" s="31">
        <v>1.0026785806451614E-2</v>
      </c>
      <c r="AC62" s="31">
        <v>0</v>
      </c>
      <c r="AD62" s="31">
        <v>0</v>
      </c>
      <c r="AE62" s="31">
        <v>0</v>
      </c>
      <c r="AF62" s="31">
        <v>0.51858312783870963</v>
      </c>
      <c r="AG62" s="31">
        <v>0</v>
      </c>
      <c r="AH62" s="31">
        <v>0</v>
      </c>
      <c r="AI62" s="31">
        <v>0</v>
      </c>
      <c r="AJ62" s="31">
        <v>0</v>
      </c>
      <c r="AK62" s="31">
        <v>0</v>
      </c>
      <c r="AL62" s="31">
        <v>3.5521782258064521E-3</v>
      </c>
      <c r="AM62" s="31">
        <v>0</v>
      </c>
      <c r="AN62" s="31">
        <v>0</v>
      </c>
      <c r="AO62" s="31">
        <v>0</v>
      </c>
      <c r="AP62" s="31">
        <v>0</v>
      </c>
      <c r="AQ62" s="31">
        <v>0</v>
      </c>
      <c r="AR62" s="31">
        <v>0</v>
      </c>
      <c r="AS62" s="31">
        <v>0</v>
      </c>
      <c r="AT62" s="31">
        <v>0</v>
      </c>
      <c r="AU62" s="31">
        <v>0</v>
      </c>
      <c r="AV62" s="31">
        <v>0.78881729114250665</v>
      </c>
      <c r="AW62" s="31">
        <v>0.49506095400000005</v>
      </c>
      <c r="AX62" s="31">
        <v>0</v>
      </c>
      <c r="AY62" s="31">
        <v>0</v>
      </c>
      <c r="AZ62" s="31">
        <v>0.46026474196774192</v>
      </c>
      <c r="BA62" s="31">
        <v>0</v>
      </c>
      <c r="BB62" s="31">
        <v>0</v>
      </c>
      <c r="BC62" s="31">
        <v>0</v>
      </c>
      <c r="BD62" s="31">
        <v>0</v>
      </c>
      <c r="BE62" s="31">
        <v>0</v>
      </c>
      <c r="BF62" s="31">
        <v>1.1793806708387098</v>
      </c>
      <c r="BG62" s="31">
        <v>7.1640402516128993E-2</v>
      </c>
      <c r="BH62" s="31">
        <v>0</v>
      </c>
      <c r="BI62" s="31">
        <v>0</v>
      </c>
      <c r="BJ62" s="31">
        <v>0.2896931900645161</v>
      </c>
      <c r="BK62" s="32">
        <f t="shared" si="2"/>
        <v>4.0500213524973452</v>
      </c>
    </row>
    <row r="63" spans="1:63">
      <c r="A63" s="29"/>
      <c r="B63" s="30" t="s">
        <v>67</v>
      </c>
      <c r="C63" s="31">
        <v>0</v>
      </c>
      <c r="D63" s="31">
        <v>0</v>
      </c>
      <c r="E63" s="31">
        <v>0</v>
      </c>
      <c r="F63" s="31">
        <v>0</v>
      </c>
      <c r="G63" s="31">
        <v>0</v>
      </c>
      <c r="H63" s="31">
        <v>0</v>
      </c>
      <c r="I63" s="31">
        <v>0</v>
      </c>
      <c r="J63" s="31">
        <v>0</v>
      </c>
      <c r="K63" s="31">
        <v>0</v>
      </c>
      <c r="L63" s="31">
        <v>0</v>
      </c>
      <c r="M63" s="31">
        <v>0</v>
      </c>
      <c r="N63" s="31">
        <v>0</v>
      </c>
      <c r="O63" s="31">
        <v>0</v>
      </c>
      <c r="P63" s="31">
        <v>0</v>
      </c>
      <c r="Q63" s="31">
        <v>0</v>
      </c>
      <c r="R63" s="31">
        <v>3.5622324838709683E-3</v>
      </c>
      <c r="S63" s="31">
        <v>0</v>
      </c>
      <c r="T63" s="31">
        <v>0</v>
      </c>
      <c r="U63" s="31">
        <v>0</v>
      </c>
      <c r="V63" s="31">
        <v>0</v>
      </c>
      <c r="W63" s="31">
        <v>0</v>
      </c>
      <c r="X63" s="31">
        <v>0</v>
      </c>
      <c r="Y63" s="31">
        <v>0</v>
      </c>
      <c r="Z63" s="31">
        <v>0</v>
      </c>
      <c r="AA63" s="31">
        <v>0</v>
      </c>
      <c r="AB63" s="31">
        <v>0</v>
      </c>
      <c r="AC63" s="31">
        <v>0</v>
      </c>
      <c r="AD63" s="31">
        <v>0</v>
      </c>
      <c r="AE63" s="31">
        <v>0</v>
      </c>
      <c r="AF63" s="31">
        <v>0</v>
      </c>
      <c r="AG63" s="31">
        <v>0</v>
      </c>
      <c r="AH63" s="31">
        <v>0</v>
      </c>
      <c r="AI63" s="31">
        <v>0</v>
      </c>
      <c r="AJ63" s="31">
        <v>0</v>
      </c>
      <c r="AK63" s="31">
        <v>0</v>
      </c>
      <c r="AL63" s="31">
        <v>0</v>
      </c>
      <c r="AM63" s="31">
        <v>0</v>
      </c>
      <c r="AN63" s="31">
        <v>0</v>
      </c>
      <c r="AO63" s="31">
        <v>0</v>
      </c>
      <c r="AP63" s="31">
        <v>0</v>
      </c>
      <c r="AQ63" s="31">
        <v>0</v>
      </c>
      <c r="AR63" s="31">
        <v>0</v>
      </c>
      <c r="AS63" s="31">
        <v>0</v>
      </c>
      <c r="AT63" s="31">
        <v>0</v>
      </c>
      <c r="AU63" s="31">
        <v>0</v>
      </c>
      <c r="AV63" s="31">
        <v>0.1966588613774638</v>
      </c>
      <c r="AW63" s="31">
        <v>0</v>
      </c>
      <c r="AX63" s="31">
        <v>0</v>
      </c>
      <c r="AY63" s="31">
        <v>0</v>
      </c>
      <c r="AZ63" s="31">
        <v>0.17156087487096777</v>
      </c>
      <c r="BA63" s="31">
        <v>0</v>
      </c>
      <c r="BB63" s="31">
        <v>0</v>
      </c>
      <c r="BC63" s="31">
        <v>0</v>
      </c>
      <c r="BD63" s="31">
        <v>0</v>
      </c>
      <c r="BE63" s="31">
        <v>0</v>
      </c>
      <c r="BF63" s="31">
        <v>0.1571023499032258</v>
      </c>
      <c r="BG63" s="31">
        <v>0.30456247999999997</v>
      </c>
      <c r="BH63" s="31">
        <v>0</v>
      </c>
      <c r="BI63" s="31">
        <v>0</v>
      </c>
      <c r="BJ63" s="31">
        <v>4.3410741548387109E-2</v>
      </c>
      <c r="BK63" s="32">
        <f t="shared" si="2"/>
        <v>0.87685754018391537</v>
      </c>
    </row>
    <row r="64" spans="1:63">
      <c r="A64" s="29"/>
      <c r="B64" s="30" t="s">
        <v>68</v>
      </c>
      <c r="C64" s="31">
        <v>0</v>
      </c>
      <c r="D64" s="31">
        <v>0</v>
      </c>
      <c r="E64" s="31">
        <v>0</v>
      </c>
      <c r="F64" s="31">
        <v>0</v>
      </c>
      <c r="G64" s="31">
        <v>0</v>
      </c>
      <c r="H64" s="31">
        <v>0.18726947093548385</v>
      </c>
      <c r="I64" s="31">
        <v>0</v>
      </c>
      <c r="J64" s="31">
        <v>0</v>
      </c>
      <c r="K64" s="31">
        <v>0</v>
      </c>
      <c r="L64" s="31">
        <v>0.79661731722580642</v>
      </c>
      <c r="M64" s="31">
        <v>0</v>
      </c>
      <c r="N64" s="31">
        <v>0</v>
      </c>
      <c r="O64" s="31">
        <v>0</v>
      </c>
      <c r="P64" s="31">
        <v>0</v>
      </c>
      <c r="Q64" s="31">
        <v>0</v>
      </c>
      <c r="R64" s="31">
        <v>9.6485121290322579E-2</v>
      </c>
      <c r="S64" s="31">
        <v>0</v>
      </c>
      <c r="T64" s="31">
        <v>0</v>
      </c>
      <c r="U64" s="31">
        <v>0</v>
      </c>
      <c r="V64" s="31">
        <v>0</v>
      </c>
      <c r="W64" s="31">
        <v>0</v>
      </c>
      <c r="X64" s="31">
        <v>0</v>
      </c>
      <c r="Y64" s="31">
        <v>0</v>
      </c>
      <c r="Z64" s="31">
        <v>0</v>
      </c>
      <c r="AA64" s="31">
        <v>0</v>
      </c>
      <c r="AB64" s="31">
        <v>5.1135541354838707E-2</v>
      </c>
      <c r="AC64" s="31">
        <v>0</v>
      </c>
      <c r="AD64" s="31">
        <v>0</v>
      </c>
      <c r="AE64" s="31">
        <v>0</v>
      </c>
      <c r="AF64" s="31">
        <v>0.22163997912903219</v>
      </c>
      <c r="AG64" s="31">
        <v>0</v>
      </c>
      <c r="AH64" s="31">
        <v>0</v>
      </c>
      <c r="AI64" s="31">
        <v>0</v>
      </c>
      <c r="AJ64" s="31">
        <v>0</v>
      </c>
      <c r="AK64" s="31">
        <v>0</v>
      </c>
      <c r="AL64" s="31">
        <v>2.0507764258064519E-2</v>
      </c>
      <c r="AM64" s="31">
        <v>0</v>
      </c>
      <c r="AN64" s="31">
        <v>0</v>
      </c>
      <c r="AO64" s="31">
        <v>0</v>
      </c>
      <c r="AP64" s="31">
        <v>0</v>
      </c>
      <c r="AQ64" s="31">
        <v>0</v>
      </c>
      <c r="AR64" s="31">
        <v>0</v>
      </c>
      <c r="AS64" s="31">
        <v>0</v>
      </c>
      <c r="AT64" s="31">
        <v>0</v>
      </c>
      <c r="AU64" s="31">
        <v>0</v>
      </c>
      <c r="AV64" s="31">
        <v>1.0335568869512923</v>
      </c>
      <c r="AW64" s="31">
        <v>2.2188012557419352</v>
      </c>
      <c r="AX64" s="31">
        <v>0</v>
      </c>
      <c r="AY64" s="31">
        <v>0</v>
      </c>
      <c r="AZ64" s="31">
        <v>2.3891755075483867</v>
      </c>
      <c r="BA64" s="31">
        <v>0</v>
      </c>
      <c r="BB64" s="31">
        <v>0</v>
      </c>
      <c r="BC64" s="31">
        <v>0</v>
      </c>
      <c r="BD64" s="31">
        <v>0</v>
      </c>
      <c r="BE64" s="31">
        <v>0</v>
      </c>
      <c r="BF64" s="31">
        <v>1.0813532598709676</v>
      </c>
      <c r="BG64" s="31">
        <v>0</v>
      </c>
      <c r="BH64" s="31">
        <v>0</v>
      </c>
      <c r="BI64" s="31">
        <v>0</v>
      </c>
      <c r="BJ64" s="31">
        <v>0.81844162670967724</v>
      </c>
      <c r="BK64" s="32">
        <f t="shared" si="2"/>
        <v>8.9149837310158073</v>
      </c>
    </row>
    <row r="65" spans="1:63">
      <c r="A65" s="29"/>
      <c r="B65" s="30" t="s">
        <v>69</v>
      </c>
      <c r="C65" s="31">
        <v>0</v>
      </c>
      <c r="D65" s="31">
        <v>0</v>
      </c>
      <c r="E65" s="31">
        <v>0</v>
      </c>
      <c r="F65" s="31">
        <v>0</v>
      </c>
      <c r="G65" s="31">
        <v>0</v>
      </c>
      <c r="H65" s="31">
        <v>0.85080786929032259</v>
      </c>
      <c r="I65" s="31">
        <v>2.0110663385806444</v>
      </c>
      <c r="J65" s="31">
        <v>0</v>
      </c>
      <c r="K65" s="31">
        <v>0</v>
      </c>
      <c r="L65" s="31">
        <v>0.93297718080645153</v>
      </c>
      <c r="M65" s="31">
        <v>0</v>
      </c>
      <c r="N65" s="31">
        <v>0</v>
      </c>
      <c r="O65" s="31">
        <v>0</v>
      </c>
      <c r="P65" s="31">
        <v>0</v>
      </c>
      <c r="Q65" s="31">
        <v>0</v>
      </c>
      <c r="R65" s="31">
        <v>0.36224626522580644</v>
      </c>
      <c r="S65" s="31">
        <v>0</v>
      </c>
      <c r="T65" s="31">
        <v>0</v>
      </c>
      <c r="U65" s="31">
        <v>0</v>
      </c>
      <c r="V65" s="31">
        <v>6.8677721677419382E-2</v>
      </c>
      <c r="W65" s="31">
        <v>0</v>
      </c>
      <c r="X65" s="31">
        <v>0</v>
      </c>
      <c r="Y65" s="31">
        <v>0</v>
      </c>
      <c r="Z65" s="31">
        <v>0</v>
      </c>
      <c r="AA65" s="31">
        <v>0</v>
      </c>
      <c r="AB65" s="31">
        <v>0.10379382625806452</v>
      </c>
      <c r="AC65" s="31">
        <v>0</v>
      </c>
      <c r="AD65" s="31">
        <v>0</v>
      </c>
      <c r="AE65" s="31">
        <v>0</v>
      </c>
      <c r="AF65" s="31">
        <v>5.8017808354838718E-2</v>
      </c>
      <c r="AG65" s="31">
        <v>0</v>
      </c>
      <c r="AH65" s="31">
        <v>0</v>
      </c>
      <c r="AI65" s="31">
        <v>0</v>
      </c>
      <c r="AJ65" s="31">
        <v>0</v>
      </c>
      <c r="AK65" s="31">
        <v>0</v>
      </c>
      <c r="AL65" s="31">
        <v>0</v>
      </c>
      <c r="AM65" s="31">
        <v>0</v>
      </c>
      <c r="AN65" s="31">
        <v>0</v>
      </c>
      <c r="AO65" s="31">
        <v>0</v>
      </c>
      <c r="AP65" s="31">
        <v>0</v>
      </c>
      <c r="AQ65" s="31">
        <v>0</v>
      </c>
      <c r="AR65" s="31">
        <v>0</v>
      </c>
      <c r="AS65" s="31">
        <v>0</v>
      </c>
      <c r="AT65" s="31">
        <v>0</v>
      </c>
      <c r="AU65" s="31">
        <v>0</v>
      </c>
      <c r="AV65" s="31">
        <v>1.4192769665539424</v>
      </c>
      <c r="AW65" s="31">
        <v>0.58091087145161291</v>
      </c>
      <c r="AX65" s="31">
        <v>0</v>
      </c>
      <c r="AY65" s="31">
        <v>0</v>
      </c>
      <c r="AZ65" s="31">
        <v>1.0784856463548387</v>
      </c>
      <c r="BA65" s="31">
        <v>0</v>
      </c>
      <c r="BB65" s="31">
        <v>0</v>
      </c>
      <c r="BC65" s="31">
        <v>0</v>
      </c>
      <c r="BD65" s="31">
        <v>0</v>
      </c>
      <c r="BE65" s="31">
        <v>0</v>
      </c>
      <c r="BF65" s="31">
        <v>0.99737882370967723</v>
      </c>
      <c r="BG65" s="31">
        <v>0</v>
      </c>
      <c r="BH65" s="31">
        <v>0</v>
      </c>
      <c r="BI65" s="31">
        <v>0</v>
      </c>
      <c r="BJ65" s="31">
        <v>0.75098377822580675</v>
      </c>
      <c r="BK65" s="32">
        <f t="shared" si="2"/>
        <v>9.2146230964894258</v>
      </c>
    </row>
    <row r="66" spans="1:63">
      <c r="A66" s="29"/>
      <c r="B66" s="30" t="s">
        <v>70</v>
      </c>
      <c r="C66" s="31">
        <v>0</v>
      </c>
      <c r="D66" s="31">
        <v>0</v>
      </c>
      <c r="E66" s="31">
        <v>0</v>
      </c>
      <c r="F66" s="31">
        <v>0</v>
      </c>
      <c r="G66" s="31">
        <v>0</v>
      </c>
      <c r="H66" s="31">
        <v>1.0673330351612904</v>
      </c>
      <c r="I66" s="31">
        <v>23.153075816548387</v>
      </c>
      <c r="J66" s="31">
        <v>0.67652380700000003</v>
      </c>
      <c r="K66" s="31">
        <v>0</v>
      </c>
      <c r="L66" s="31">
        <v>0.45146357200000009</v>
      </c>
      <c r="M66" s="31">
        <v>0</v>
      </c>
      <c r="N66" s="31">
        <v>0</v>
      </c>
      <c r="O66" s="31">
        <v>0</v>
      </c>
      <c r="P66" s="31">
        <v>0</v>
      </c>
      <c r="Q66" s="31">
        <v>0</v>
      </c>
      <c r="R66" s="31">
        <v>0.17260479903225809</v>
      </c>
      <c r="S66" s="31">
        <v>2.5327709640967742</v>
      </c>
      <c r="T66" s="31">
        <v>10.21180708551613</v>
      </c>
      <c r="U66" s="31">
        <v>0</v>
      </c>
      <c r="V66" s="31">
        <v>0.1662625339354839</v>
      </c>
      <c r="W66" s="31">
        <v>0</v>
      </c>
      <c r="X66" s="31">
        <v>0</v>
      </c>
      <c r="Y66" s="31">
        <v>0</v>
      </c>
      <c r="Z66" s="31">
        <v>0</v>
      </c>
      <c r="AA66" s="31">
        <v>0</v>
      </c>
      <c r="AB66" s="31">
        <v>5.4882427451612897E-2</v>
      </c>
      <c r="AC66" s="31">
        <v>0.3137641034193549</v>
      </c>
      <c r="AD66" s="31">
        <v>0</v>
      </c>
      <c r="AE66" s="31">
        <v>0</v>
      </c>
      <c r="AF66" s="31">
        <v>0.39463084054838715</v>
      </c>
      <c r="AG66" s="31">
        <v>0</v>
      </c>
      <c r="AH66" s="31">
        <v>0</v>
      </c>
      <c r="AI66" s="31">
        <v>0</v>
      </c>
      <c r="AJ66" s="31">
        <v>0</v>
      </c>
      <c r="AK66" s="31">
        <v>0</v>
      </c>
      <c r="AL66" s="31">
        <v>0</v>
      </c>
      <c r="AM66" s="31">
        <v>0</v>
      </c>
      <c r="AN66" s="31">
        <v>0</v>
      </c>
      <c r="AO66" s="31">
        <v>0</v>
      </c>
      <c r="AP66" s="31">
        <v>0</v>
      </c>
      <c r="AQ66" s="31">
        <v>0</v>
      </c>
      <c r="AR66" s="31">
        <v>0</v>
      </c>
      <c r="AS66" s="31">
        <v>0</v>
      </c>
      <c r="AT66" s="31">
        <v>0</v>
      </c>
      <c r="AU66" s="31">
        <v>0</v>
      </c>
      <c r="AV66" s="31">
        <v>1.7939242626645513</v>
      </c>
      <c r="AW66" s="31">
        <v>3.092827476290323</v>
      </c>
      <c r="AX66" s="31">
        <v>0</v>
      </c>
      <c r="AY66" s="31">
        <v>0</v>
      </c>
      <c r="AZ66" s="31">
        <v>12.121199055064517</v>
      </c>
      <c r="BA66" s="31">
        <v>0</v>
      </c>
      <c r="BB66" s="31">
        <v>0</v>
      </c>
      <c r="BC66" s="31">
        <v>0</v>
      </c>
      <c r="BD66" s="31">
        <v>0</v>
      </c>
      <c r="BE66" s="31">
        <v>0</v>
      </c>
      <c r="BF66" s="31">
        <v>1.6085005029677417</v>
      </c>
      <c r="BG66" s="31">
        <v>1.7870570134838712</v>
      </c>
      <c r="BH66" s="31">
        <v>6.1206246863225813</v>
      </c>
      <c r="BI66" s="31">
        <v>0</v>
      </c>
      <c r="BJ66" s="31">
        <v>4.1090440129032263E-2</v>
      </c>
      <c r="BK66" s="32">
        <f t="shared" si="2"/>
        <v>65.760342421632288</v>
      </c>
    </row>
    <row r="67" spans="1:63">
      <c r="A67" s="29"/>
      <c r="B67" s="30" t="s">
        <v>71</v>
      </c>
      <c r="C67" s="31">
        <v>0</v>
      </c>
      <c r="D67" s="31">
        <v>0</v>
      </c>
      <c r="E67" s="31">
        <v>0</v>
      </c>
      <c r="F67" s="31">
        <v>0</v>
      </c>
      <c r="G67" s="31">
        <v>0</v>
      </c>
      <c r="H67" s="31">
        <v>0.20933359812903227</v>
      </c>
      <c r="I67" s="31">
        <v>0</v>
      </c>
      <c r="J67" s="31">
        <v>0</v>
      </c>
      <c r="K67" s="31">
        <v>0</v>
      </c>
      <c r="L67" s="31">
        <v>0</v>
      </c>
      <c r="M67" s="31">
        <v>0</v>
      </c>
      <c r="N67" s="31">
        <v>0</v>
      </c>
      <c r="O67" s="31">
        <v>0</v>
      </c>
      <c r="P67" s="31">
        <v>0</v>
      </c>
      <c r="Q67" s="31">
        <v>0</v>
      </c>
      <c r="R67" s="31">
        <v>5.6728245806451621E-3</v>
      </c>
      <c r="S67" s="31">
        <v>0</v>
      </c>
      <c r="T67" s="31">
        <v>0</v>
      </c>
      <c r="U67" s="31">
        <v>0</v>
      </c>
      <c r="V67" s="31">
        <v>0</v>
      </c>
      <c r="W67" s="31">
        <v>0</v>
      </c>
      <c r="X67" s="31">
        <v>0</v>
      </c>
      <c r="Y67" s="31">
        <v>0</v>
      </c>
      <c r="Z67" s="31">
        <v>0</v>
      </c>
      <c r="AA67" s="31">
        <v>0</v>
      </c>
      <c r="AB67" s="31">
        <v>3.0564502387096772E-2</v>
      </c>
      <c r="AC67" s="31">
        <v>0</v>
      </c>
      <c r="AD67" s="31">
        <v>0</v>
      </c>
      <c r="AE67" s="31">
        <v>0</v>
      </c>
      <c r="AF67" s="31">
        <v>0.29096326735483879</v>
      </c>
      <c r="AG67" s="31">
        <v>0</v>
      </c>
      <c r="AH67" s="31">
        <v>0</v>
      </c>
      <c r="AI67" s="31">
        <v>0</v>
      </c>
      <c r="AJ67" s="31">
        <v>0</v>
      </c>
      <c r="AK67" s="31">
        <v>0</v>
      </c>
      <c r="AL67" s="31">
        <v>9.2216451612903211E-6</v>
      </c>
      <c r="AM67" s="31">
        <v>0</v>
      </c>
      <c r="AN67" s="31">
        <v>0</v>
      </c>
      <c r="AO67" s="31">
        <v>0</v>
      </c>
      <c r="AP67" s="31">
        <v>0</v>
      </c>
      <c r="AQ67" s="31">
        <v>0</v>
      </c>
      <c r="AR67" s="31">
        <v>0</v>
      </c>
      <c r="AS67" s="31">
        <v>0</v>
      </c>
      <c r="AT67" s="31">
        <v>0</v>
      </c>
      <c r="AU67" s="31">
        <v>0</v>
      </c>
      <c r="AV67" s="31">
        <v>0.82977725272116798</v>
      </c>
      <c r="AW67" s="31">
        <v>0.25034583535483862</v>
      </c>
      <c r="AX67" s="31">
        <v>0</v>
      </c>
      <c r="AY67" s="31">
        <v>0</v>
      </c>
      <c r="AZ67" s="31">
        <v>2.5624274809677425</v>
      </c>
      <c r="BA67" s="31">
        <v>0</v>
      </c>
      <c r="BB67" s="31">
        <v>0</v>
      </c>
      <c r="BC67" s="31">
        <v>0</v>
      </c>
      <c r="BD67" s="31">
        <v>0</v>
      </c>
      <c r="BE67" s="31">
        <v>0</v>
      </c>
      <c r="BF67" s="31">
        <v>0.78760751741935475</v>
      </c>
      <c r="BG67" s="31">
        <v>1.7109686677419352E-2</v>
      </c>
      <c r="BH67" s="31">
        <v>0</v>
      </c>
      <c r="BI67" s="31">
        <v>0</v>
      </c>
      <c r="BJ67" s="31">
        <v>0.14340609867741938</v>
      </c>
      <c r="BK67" s="32">
        <f t="shared" si="2"/>
        <v>5.1272172859147176</v>
      </c>
    </row>
    <row r="68" spans="1:63">
      <c r="A68" s="29"/>
      <c r="B68" s="30" t="s">
        <v>72</v>
      </c>
      <c r="C68" s="31">
        <v>0</v>
      </c>
      <c r="D68" s="31">
        <v>0</v>
      </c>
      <c r="E68" s="31">
        <v>0</v>
      </c>
      <c r="F68" s="31">
        <v>0</v>
      </c>
      <c r="G68" s="31">
        <v>0</v>
      </c>
      <c r="H68" s="31">
        <v>1.1522254312258065</v>
      </c>
      <c r="I68" s="31">
        <v>0</v>
      </c>
      <c r="J68" s="31">
        <v>0</v>
      </c>
      <c r="K68" s="31">
        <v>0</v>
      </c>
      <c r="L68" s="31">
        <v>31.792206189129036</v>
      </c>
      <c r="M68" s="31">
        <v>0</v>
      </c>
      <c r="N68" s="31">
        <v>0</v>
      </c>
      <c r="O68" s="31">
        <v>0</v>
      </c>
      <c r="P68" s="31">
        <v>0</v>
      </c>
      <c r="Q68" s="31">
        <v>0</v>
      </c>
      <c r="R68" s="31">
        <v>0.7497993488064516</v>
      </c>
      <c r="S68" s="31">
        <v>0.62593251612903222</v>
      </c>
      <c r="T68" s="31">
        <v>0</v>
      </c>
      <c r="U68" s="31">
        <v>0</v>
      </c>
      <c r="V68" s="31">
        <v>3.2363861449354836</v>
      </c>
      <c r="W68" s="31">
        <v>0</v>
      </c>
      <c r="X68" s="31">
        <v>0</v>
      </c>
      <c r="Y68" s="31">
        <v>0</v>
      </c>
      <c r="Z68" s="31">
        <v>0</v>
      </c>
      <c r="AA68" s="31">
        <v>0</v>
      </c>
      <c r="AB68" s="31">
        <v>0.19087038622580646</v>
      </c>
      <c r="AC68" s="31">
        <v>0</v>
      </c>
      <c r="AD68" s="31">
        <v>0</v>
      </c>
      <c r="AE68" s="31">
        <v>0</v>
      </c>
      <c r="AF68" s="31">
        <v>0.6174158258064516</v>
      </c>
      <c r="AG68" s="31">
        <v>0</v>
      </c>
      <c r="AH68" s="31">
        <v>0</v>
      </c>
      <c r="AI68" s="31">
        <v>0</v>
      </c>
      <c r="AJ68" s="31">
        <v>0</v>
      </c>
      <c r="AK68" s="31">
        <v>0</v>
      </c>
      <c r="AL68" s="31">
        <v>7.529461290322581E-2</v>
      </c>
      <c r="AM68" s="31">
        <v>0</v>
      </c>
      <c r="AN68" s="31">
        <v>0</v>
      </c>
      <c r="AO68" s="31">
        <v>0</v>
      </c>
      <c r="AP68" s="31">
        <v>0.10541245806451612</v>
      </c>
      <c r="AQ68" s="31">
        <v>0</v>
      </c>
      <c r="AR68" s="31">
        <v>0</v>
      </c>
      <c r="AS68" s="31">
        <v>0</v>
      </c>
      <c r="AT68" s="31">
        <v>0</v>
      </c>
      <c r="AU68" s="31">
        <v>0</v>
      </c>
      <c r="AV68" s="31">
        <v>20.758872727363595</v>
      </c>
      <c r="AW68" s="31">
        <v>16.44704640635484</v>
      </c>
      <c r="AX68" s="31">
        <v>0</v>
      </c>
      <c r="AY68" s="31">
        <v>0</v>
      </c>
      <c r="AZ68" s="31">
        <v>136.97631236877419</v>
      </c>
      <c r="BA68" s="31">
        <v>0</v>
      </c>
      <c r="BB68" s="31">
        <v>0</v>
      </c>
      <c r="BC68" s="31">
        <v>0</v>
      </c>
      <c r="BD68" s="31">
        <v>0</v>
      </c>
      <c r="BE68" s="31">
        <v>0</v>
      </c>
      <c r="BF68" s="31">
        <v>21.909858098000008</v>
      </c>
      <c r="BG68" s="31">
        <v>2.469648244451613</v>
      </c>
      <c r="BH68" s="31">
        <v>0.22588657348387098</v>
      </c>
      <c r="BI68" s="31">
        <v>0</v>
      </c>
      <c r="BJ68" s="31">
        <v>9.9893438191935449</v>
      </c>
      <c r="BK68" s="32">
        <f t="shared" si="2"/>
        <v>247.32251115084748</v>
      </c>
    </row>
    <row r="69" spans="1:63">
      <c r="A69" s="29"/>
      <c r="B69" s="30" t="s">
        <v>73</v>
      </c>
      <c r="C69" s="31">
        <v>0</v>
      </c>
      <c r="D69" s="31">
        <v>0</v>
      </c>
      <c r="E69" s="31">
        <v>0</v>
      </c>
      <c r="F69" s="31">
        <v>0</v>
      </c>
      <c r="G69" s="31">
        <v>0</v>
      </c>
      <c r="H69" s="31">
        <v>0.59019070470967749</v>
      </c>
      <c r="I69" s="31">
        <v>4.6470493548387091E-3</v>
      </c>
      <c r="J69" s="31">
        <v>0</v>
      </c>
      <c r="K69" s="31">
        <v>0</v>
      </c>
      <c r="L69" s="31">
        <v>9.5403249654193534</v>
      </c>
      <c r="M69" s="31">
        <v>0</v>
      </c>
      <c r="N69" s="31">
        <v>0</v>
      </c>
      <c r="O69" s="31">
        <v>0</v>
      </c>
      <c r="P69" s="31">
        <v>0</v>
      </c>
      <c r="Q69" s="31">
        <v>0</v>
      </c>
      <c r="R69" s="31">
        <v>0.36820027800000005</v>
      </c>
      <c r="S69" s="31">
        <v>0</v>
      </c>
      <c r="T69" s="31">
        <v>0</v>
      </c>
      <c r="U69" s="31">
        <v>0</v>
      </c>
      <c r="V69" s="31">
        <v>9.377911335483867E-2</v>
      </c>
      <c r="W69" s="31">
        <v>0</v>
      </c>
      <c r="X69" s="31">
        <v>0</v>
      </c>
      <c r="Y69" s="31">
        <v>0</v>
      </c>
      <c r="Z69" s="31">
        <v>0</v>
      </c>
      <c r="AA69" s="31">
        <v>0</v>
      </c>
      <c r="AB69" s="31">
        <v>0.12983582780645161</v>
      </c>
      <c r="AC69" s="31">
        <v>0</v>
      </c>
      <c r="AD69" s="31">
        <v>0</v>
      </c>
      <c r="AE69" s="31">
        <v>0</v>
      </c>
      <c r="AF69" s="31">
        <v>0</v>
      </c>
      <c r="AG69" s="31">
        <v>0</v>
      </c>
      <c r="AH69" s="31">
        <v>0</v>
      </c>
      <c r="AI69" s="31">
        <v>0</v>
      </c>
      <c r="AJ69" s="31">
        <v>0</v>
      </c>
      <c r="AK69" s="31">
        <v>0</v>
      </c>
      <c r="AL69" s="31">
        <v>4.7244148387096785E-2</v>
      </c>
      <c r="AM69" s="31">
        <v>0</v>
      </c>
      <c r="AN69" s="31">
        <v>0</v>
      </c>
      <c r="AO69" s="31">
        <v>0</v>
      </c>
      <c r="AP69" s="31">
        <v>0</v>
      </c>
      <c r="AQ69" s="31">
        <v>0</v>
      </c>
      <c r="AR69" s="31">
        <v>0</v>
      </c>
      <c r="AS69" s="31">
        <v>0</v>
      </c>
      <c r="AT69" s="31">
        <v>0</v>
      </c>
      <c r="AU69" s="31">
        <v>0</v>
      </c>
      <c r="AV69" s="31">
        <v>18.933939777074432</v>
      </c>
      <c r="AW69" s="31">
        <v>6.6134362823225805</v>
      </c>
      <c r="AX69" s="31">
        <v>0</v>
      </c>
      <c r="AY69" s="31">
        <v>0</v>
      </c>
      <c r="AZ69" s="31">
        <v>76.431417600354848</v>
      </c>
      <c r="BA69" s="31">
        <v>0</v>
      </c>
      <c r="BB69" s="31">
        <v>0</v>
      </c>
      <c r="BC69" s="31">
        <v>0</v>
      </c>
      <c r="BD69" s="31">
        <v>0</v>
      </c>
      <c r="BE69" s="31">
        <v>0</v>
      </c>
      <c r="BF69" s="31">
        <v>16.536820442741934</v>
      </c>
      <c r="BG69" s="31">
        <v>5.965305806451613E-2</v>
      </c>
      <c r="BH69" s="31">
        <v>0</v>
      </c>
      <c r="BI69" s="31">
        <v>0</v>
      </c>
      <c r="BJ69" s="31">
        <v>7.5068098337741915</v>
      </c>
      <c r="BK69" s="32">
        <f t="shared" si="2"/>
        <v>136.85629908136477</v>
      </c>
    </row>
    <row r="70" spans="1:63">
      <c r="A70" s="29"/>
      <c r="B70" s="30" t="s">
        <v>74</v>
      </c>
      <c r="C70" s="31">
        <v>0</v>
      </c>
      <c r="D70" s="31">
        <v>0</v>
      </c>
      <c r="E70" s="31">
        <v>0</v>
      </c>
      <c r="F70" s="31">
        <v>0</v>
      </c>
      <c r="G70" s="31">
        <v>0</v>
      </c>
      <c r="H70" s="31">
        <v>0.17628516854838708</v>
      </c>
      <c r="I70" s="31">
        <v>2.2564516129032257</v>
      </c>
      <c r="J70" s="31">
        <v>0</v>
      </c>
      <c r="K70" s="31">
        <v>0</v>
      </c>
      <c r="L70" s="31">
        <v>0.53929193548387089</v>
      </c>
      <c r="M70" s="31">
        <v>0</v>
      </c>
      <c r="N70" s="31">
        <v>0</v>
      </c>
      <c r="O70" s="31">
        <v>0</v>
      </c>
      <c r="P70" s="31">
        <v>0</v>
      </c>
      <c r="Q70" s="31">
        <v>0</v>
      </c>
      <c r="R70" s="31">
        <v>0.10208432777419357</v>
      </c>
      <c r="S70" s="31">
        <v>0.22564516129032258</v>
      </c>
      <c r="T70" s="31">
        <v>0</v>
      </c>
      <c r="U70" s="31">
        <v>0</v>
      </c>
      <c r="V70" s="31">
        <v>0.15682338709677418</v>
      </c>
      <c r="W70" s="31">
        <v>0</v>
      </c>
      <c r="X70" s="31">
        <v>0</v>
      </c>
      <c r="Y70" s="31">
        <v>0</v>
      </c>
      <c r="Z70" s="31">
        <v>0</v>
      </c>
      <c r="AA70" s="31">
        <v>0</v>
      </c>
      <c r="AB70" s="31">
        <v>0</v>
      </c>
      <c r="AC70" s="31">
        <v>0</v>
      </c>
      <c r="AD70" s="31">
        <v>0</v>
      </c>
      <c r="AE70" s="31">
        <v>0</v>
      </c>
      <c r="AF70" s="31">
        <v>3.5743303225806454E-2</v>
      </c>
      <c r="AG70" s="31">
        <v>0</v>
      </c>
      <c r="AH70" s="31">
        <v>0</v>
      </c>
      <c r="AI70" s="31">
        <v>0</v>
      </c>
      <c r="AJ70" s="31">
        <v>0</v>
      </c>
      <c r="AK70" s="31">
        <v>0</v>
      </c>
      <c r="AL70" s="31">
        <v>0</v>
      </c>
      <c r="AM70" s="31">
        <v>0</v>
      </c>
      <c r="AN70" s="31">
        <v>0</v>
      </c>
      <c r="AO70" s="31">
        <v>0</v>
      </c>
      <c r="AP70" s="31">
        <v>0</v>
      </c>
      <c r="AQ70" s="31">
        <v>0</v>
      </c>
      <c r="AR70" s="31">
        <v>0</v>
      </c>
      <c r="AS70" s="31">
        <v>0</v>
      </c>
      <c r="AT70" s="31">
        <v>0</v>
      </c>
      <c r="AU70" s="31">
        <v>0</v>
      </c>
      <c r="AV70" s="31">
        <v>0.81901680832364732</v>
      </c>
      <c r="AW70" s="31">
        <v>0.78188475806451618</v>
      </c>
      <c r="AX70" s="31">
        <v>0</v>
      </c>
      <c r="AY70" s="31">
        <v>0</v>
      </c>
      <c r="AZ70" s="31">
        <v>2.762228004483871</v>
      </c>
      <c r="BA70" s="31">
        <v>0</v>
      </c>
      <c r="BB70" s="31">
        <v>0</v>
      </c>
      <c r="BC70" s="31">
        <v>0</v>
      </c>
      <c r="BD70" s="31">
        <v>0</v>
      </c>
      <c r="BE70" s="31">
        <v>0</v>
      </c>
      <c r="BF70" s="31">
        <v>0.80031976741935484</v>
      </c>
      <c r="BG70" s="31">
        <v>8.042243225806453E-2</v>
      </c>
      <c r="BH70" s="31">
        <v>0</v>
      </c>
      <c r="BI70" s="31">
        <v>0</v>
      </c>
      <c r="BJ70" s="31">
        <v>1.6106200106774196</v>
      </c>
      <c r="BK70" s="32">
        <f t="shared" si="2"/>
        <v>10.346816677549453</v>
      </c>
    </row>
    <row r="71" spans="1:63">
      <c r="A71" s="29"/>
      <c r="B71" s="30" t="s">
        <v>75</v>
      </c>
      <c r="C71" s="31">
        <v>0</v>
      </c>
      <c r="D71" s="31">
        <v>0</v>
      </c>
      <c r="E71" s="31">
        <v>0</v>
      </c>
      <c r="F71" s="31">
        <v>0</v>
      </c>
      <c r="G71" s="31">
        <v>0</v>
      </c>
      <c r="H71" s="31">
        <v>0.85653505803225805</v>
      </c>
      <c r="I71" s="31">
        <v>0</v>
      </c>
      <c r="J71" s="31">
        <v>0.51463870967741931</v>
      </c>
      <c r="K71" s="31">
        <v>0</v>
      </c>
      <c r="L71" s="31">
        <v>0.93870629703225805</v>
      </c>
      <c r="M71" s="31">
        <v>0</v>
      </c>
      <c r="N71" s="31">
        <v>0</v>
      </c>
      <c r="O71" s="31">
        <v>0</v>
      </c>
      <c r="P71" s="31">
        <v>0</v>
      </c>
      <c r="Q71" s="31">
        <v>0</v>
      </c>
      <c r="R71" s="31">
        <v>0.29031923174193547</v>
      </c>
      <c r="S71" s="31">
        <v>0</v>
      </c>
      <c r="T71" s="31">
        <v>0</v>
      </c>
      <c r="U71" s="31">
        <v>0</v>
      </c>
      <c r="V71" s="31">
        <v>2.3036209495161288</v>
      </c>
      <c r="W71" s="31">
        <v>0</v>
      </c>
      <c r="X71" s="31">
        <v>0</v>
      </c>
      <c r="Y71" s="31">
        <v>0</v>
      </c>
      <c r="Z71" s="31">
        <v>0</v>
      </c>
      <c r="AA71" s="31">
        <v>0</v>
      </c>
      <c r="AB71" s="31">
        <v>8.1518838709677428E-3</v>
      </c>
      <c r="AC71" s="31">
        <v>0</v>
      </c>
      <c r="AD71" s="31">
        <v>0</v>
      </c>
      <c r="AE71" s="31">
        <v>0</v>
      </c>
      <c r="AF71" s="31">
        <v>0</v>
      </c>
      <c r="AG71" s="31">
        <v>0</v>
      </c>
      <c r="AH71" s="31">
        <v>0</v>
      </c>
      <c r="AI71" s="31">
        <v>0</v>
      </c>
      <c r="AJ71" s="31">
        <v>0</v>
      </c>
      <c r="AK71" s="31">
        <v>0</v>
      </c>
      <c r="AL71" s="31">
        <v>0</v>
      </c>
      <c r="AM71" s="31">
        <v>0</v>
      </c>
      <c r="AN71" s="31">
        <v>0</v>
      </c>
      <c r="AO71" s="31">
        <v>0</v>
      </c>
      <c r="AP71" s="31">
        <v>0</v>
      </c>
      <c r="AQ71" s="31">
        <v>0</v>
      </c>
      <c r="AR71" s="31">
        <v>0</v>
      </c>
      <c r="AS71" s="31">
        <v>0</v>
      </c>
      <c r="AT71" s="31">
        <v>0</v>
      </c>
      <c r="AU71" s="31">
        <v>0</v>
      </c>
      <c r="AV71" s="31">
        <v>1.5972981693572472</v>
      </c>
      <c r="AW71" s="31">
        <v>1.4265796774193549</v>
      </c>
      <c r="AX71" s="31">
        <v>0</v>
      </c>
      <c r="AY71" s="31">
        <v>0</v>
      </c>
      <c r="AZ71" s="31">
        <v>11.354786944387097</v>
      </c>
      <c r="BA71" s="31">
        <v>0</v>
      </c>
      <c r="BB71" s="31">
        <v>0</v>
      </c>
      <c r="BC71" s="31">
        <v>0</v>
      </c>
      <c r="BD71" s="31">
        <v>0</v>
      </c>
      <c r="BE71" s="31">
        <v>0</v>
      </c>
      <c r="BF71" s="31">
        <v>1.2949231687419356</v>
      </c>
      <c r="BG71" s="31">
        <v>0</v>
      </c>
      <c r="BH71" s="31">
        <v>0</v>
      </c>
      <c r="BI71" s="31">
        <v>0</v>
      </c>
      <c r="BJ71" s="31">
        <v>2.8601792067741938</v>
      </c>
      <c r="BK71" s="32">
        <f t="shared" si="2"/>
        <v>23.445739296550798</v>
      </c>
    </row>
    <row r="72" spans="1:63">
      <c r="A72" s="29"/>
      <c r="B72" s="30" t="s">
        <v>76</v>
      </c>
      <c r="C72" s="31">
        <v>0</v>
      </c>
      <c r="D72" s="31">
        <v>0</v>
      </c>
      <c r="E72" s="31">
        <v>0</v>
      </c>
      <c r="F72" s="31">
        <v>0</v>
      </c>
      <c r="G72" s="31">
        <v>0</v>
      </c>
      <c r="H72" s="31">
        <v>2.037311612903226E-3</v>
      </c>
      <c r="I72" s="31">
        <v>188.45132419354837</v>
      </c>
      <c r="J72" s="31">
        <v>0</v>
      </c>
      <c r="K72" s="31">
        <v>0</v>
      </c>
      <c r="L72" s="31">
        <v>2.0378209408064518</v>
      </c>
      <c r="M72" s="31">
        <v>0</v>
      </c>
      <c r="N72" s="31">
        <v>0</v>
      </c>
      <c r="O72" s="31">
        <v>0</v>
      </c>
      <c r="P72" s="31">
        <v>0</v>
      </c>
      <c r="Q72" s="31">
        <v>0</v>
      </c>
      <c r="R72" s="31">
        <v>3.148508225806452E-3</v>
      </c>
      <c r="S72" s="31">
        <v>0</v>
      </c>
      <c r="T72" s="31">
        <v>0</v>
      </c>
      <c r="U72" s="31">
        <v>0</v>
      </c>
      <c r="V72" s="31">
        <v>0</v>
      </c>
      <c r="W72" s="31">
        <v>0</v>
      </c>
      <c r="X72" s="31">
        <v>0</v>
      </c>
      <c r="Y72" s="31">
        <v>0</v>
      </c>
      <c r="Z72" s="31">
        <v>0</v>
      </c>
      <c r="AA72" s="31">
        <v>0</v>
      </c>
      <c r="AB72" s="31">
        <v>0</v>
      </c>
      <c r="AC72" s="31">
        <v>0</v>
      </c>
      <c r="AD72" s="31">
        <v>0</v>
      </c>
      <c r="AE72" s="31">
        <v>0</v>
      </c>
      <c r="AF72" s="31">
        <v>0</v>
      </c>
      <c r="AG72" s="31">
        <v>0</v>
      </c>
      <c r="AH72" s="31">
        <v>0</v>
      </c>
      <c r="AI72" s="31">
        <v>0</v>
      </c>
      <c r="AJ72" s="31">
        <v>0</v>
      </c>
      <c r="AK72" s="31">
        <v>0</v>
      </c>
      <c r="AL72" s="31">
        <v>0</v>
      </c>
      <c r="AM72" s="31">
        <v>0</v>
      </c>
      <c r="AN72" s="31">
        <v>0</v>
      </c>
      <c r="AO72" s="31">
        <v>0</v>
      </c>
      <c r="AP72" s="31">
        <v>0</v>
      </c>
      <c r="AQ72" s="31">
        <v>0</v>
      </c>
      <c r="AR72" s="31">
        <v>0</v>
      </c>
      <c r="AS72" s="31">
        <v>0</v>
      </c>
      <c r="AT72" s="31">
        <v>0</v>
      </c>
      <c r="AU72" s="31">
        <v>0</v>
      </c>
      <c r="AV72" s="31">
        <v>3.4594676732299948E-2</v>
      </c>
      <c r="AW72" s="31">
        <v>2.0342793548387097</v>
      </c>
      <c r="AX72" s="31">
        <v>0</v>
      </c>
      <c r="AY72" s="31">
        <v>0</v>
      </c>
      <c r="AZ72" s="31">
        <v>0</v>
      </c>
      <c r="BA72" s="31">
        <v>0</v>
      </c>
      <c r="BB72" s="31">
        <v>0</v>
      </c>
      <c r="BC72" s="31">
        <v>0</v>
      </c>
      <c r="BD72" s="31">
        <v>0</v>
      </c>
      <c r="BE72" s="31">
        <v>0</v>
      </c>
      <c r="BF72" s="31">
        <v>7.6275304451612902E-2</v>
      </c>
      <c r="BG72" s="31">
        <v>0</v>
      </c>
      <c r="BH72" s="31">
        <v>0</v>
      </c>
      <c r="BI72" s="31">
        <v>0</v>
      </c>
      <c r="BJ72" s="31">
        <v>0</v>
      </c>
      <c r="BK72" s="32">
        <f t="shared" si="2"/>
        <v>192.63948029021614</v>
      </c>
    </row>
    <row r="73" spans="1:63">
      <c r="A73" s="29"/>
      <c r="B73" s="30" t="s">
        <v>77</v>
      </c>
      <c r="C73" s="31">
        <v>0</v>
      </c>
      <c r="D73" s="31">
        <v>0</v>
      </c>
      <c r="E73" s="31">
        <v>0</v>
      </c>
      <c r="F73" s="31">
        <v>0</v>
      </c>
      <c r="G73" s="31">
        <v>0</v>
      </c>
      <c r="H73" s="31">
        <v>1.433803704387097</v>
      </c>
      <c r="I73" s="31">
        <v>0.36818437419354838</v>
      </c>
      <c r="J73" s="31">
        <v>0.63480064516129031</v>
      </c>
      <c r="K73" s="31">
        <v>0</v>
      </c>
      <c r="L73" s="31">
        <v>1.6634433442580643</v>
      </c>
      <c r="M73" s="31">
        <v>0</v>
      </c>
      <c r="N73" s="31">
        <v>0</v>
      </c>
      <c r="O73" s="31">
        <v>0</v>
      </c>
      <c r="P73" s="31">
        <v>0</v>
      </c>
      <c r="Q73" s="31">
        <v>0</v>
      </c>
      <c r="R73" s="31">
        <v>0.27127101354838717</v>
      </c>
      <c r="S73" s="31">
        <v>0</v>
      </c>
      <c r="T73" s="31">
        <v>6.4749665806451615</v>
      </c>
      <c r="U73" s="31">
        <v>0</v>
      </c>
      <c r="V73" s="31">
        <v>1.8609679777741936</v>
      </c>
      <c r="W73" s="31">
        <v>0</v>
      </c>
      <c r="X73" s="31">
        <v>0</v>
      </c>
      <c r="Y73" s="31">
        <v>0</v>
      </c>
      <c r="Z73" s="31">
        <v>0</v>
      </c>
      <c r="AA73" s="31">
        <v>0</v>
      </c>
      <c r="AB73" s="31">
        <v>0</v>
      </c>
      <c r="AC73" s="31">
        <v>0</v>
      </c>
      <c r="AD73" s="31">
        <v>0</v>
      </c>
      <c r="AE73" s="31">
        <v>0</v>
      </c>
      <c r="AF73" s="31">
        <v>0</v>
      </c>
      <c r="AG73" s="31">
        <v>0</v>
      </c>
      <c r="AH73" s="31">
        <v>0</v>
      </c>
      <c r="AI73" s="31">
        <v>0</v>
      </c>
      <c r="AJ73" s="31">
        <v>0</v>
      </c>
      <c r="AK73" s="31">
        <v>0</v>
      </c>
      <c r="AL73" s="31">
        <v>0</v>
      </c>
      <c r="AM73" s="31">
        <v>0</v>
      </c>
      <c r="AN73" s="31">
        <v>0</v>
      </c>
      <c r="AO73" s="31">
        <v>0</v>
      </c>
      <c r="AP73" s="31">
        <v>0</v>
      </c>
      <c r="AQ73" s="31">
        <v>0</v>
      </c>
      <c r="AR73" s="31">
        <v>0</v>
      </c>
      <c r="AS73" s="31">
        <v>0</v>
      </c>
      <c r="AT73" s="31">
        <v>0</v>
      </c>
      <c r="AU73" s="31">
        <v>0</v>
      </c>
      <c r="AV73" s="31">
        <v>2.2811410757289314</v>
      </c>
      <c r="AW73" s="31">
        <v>4.2232056774193545</v>
      </c>
      <c r="AX73" s="31">
        <v>0</v>
      </c>
      <c r="AY73" s="31">
        <v>0</v>
      </c>
      <c r="AZ73" s="31">
        <v>9.7475839868709695</v>
      </c>
      <c r="BA73" s="31">
        <v>0</v>
      </c>
      <c r="BB73" s="31">
        <v>0</v>
      </c>
      <c r="BC73" s="31">
        <v>0</v>
      </c>
      <c r="BD73" s="31">
        <v>0</v>
      </c>
      <c r="BE73" s="31">
        <v>0</v>
      </c>
      <c r="BF73" s="31">
        <v>3.2312827013548384</v>
      </c>
      <c r="BG73" s="31">
        <v>1.0055251612903227</v>
      </c>
      <c r="BH73" s="31">
        <v>0</v>
      </c>
      <c r="BI73" s="31">
        <v>0</v>
      </c>
      <c r="BJ73" s="31">
        <v>4.062626988096774</v>
      </c>
      <c r="BK73" s="32">
        <f t="shared" si="2"/>
        <v>37.25880323072893</v>
      </c>
    </row>
    <row r="74" spans="1:63">
      <c r="A74" s="29"/>
      <c r="B74" s="30" t="s">
        <v>78</v>
      </c>
      <c r="C74" s="31">
        <v>0</v>
      </c>
      <c r="D74" s="31">
        <v>0</v>
      </c>
      <c r="E74" s="31">
        <v>0</v>
      </c>
      <c r="F74" s="31">
        <v>0</v>
      </c>
      <c r="G74" s="31">
        <v>0</v>
      </c>
      <c r="H74" s="31">
        <v>0.56804007200000006</v>
      </c>
      <c r="I74" s="31">
        <v>0.82496322580645165</v>
      </c>
      <c r="J74" s="31">
        <v>3.8075225806451609</v>
      </c>
      <c r="K74" s="31">
        <v>0</v>
      </c>
      <c r="L74" s="31">
        <v>1.2021354633870969</v>
      </c>
      <c r="M74" s="31">
        <v>0</v>
      </c>
      <c r="N74" s="31">
        <v>0</v>
      </c>
      <c r="O74" s="31">
        <v>0</v>
      </c>
      <c r="P74" s="31">
        <v>0</v>
      </c>
      <c r="Q74" s="31">
        <v>0</v>
      </c>
      <c r="R74" s="31">
        <v>0.43914766245161285</v>
      </c>
      <c r="S74" s="31">
        <v>0</v>
      </c>
      <c r="T74" s="31">
        <v>0.19037612903225806</v>
      </c>
      <c r="U74" s="31">
        <v>0</v>
      </c>
      <c r="V74" s="31">
        <v>0.50766967741935476</v>
      </c>
      <c r="W74" s="31">
        <v>0</v>
      </c>
      <c r="X74" s="31">
        <v>0</v>
      </c>
      <c r="Y74" s="31">
        <v>0</v>
      </c>
      <c r="Z74" s="31">
        <v>0</v>
      </c>
      <c r="AA74" s="31">
        <v>0</v>
      </c>
      <c r="AB74" s="31">
        <v>1.8847737096774193E-2</v>
      </c>
      <c r="AC74" s="31">
        <v>0</v>
      </c>
      <c r="AD74" s="31">
        <v>0</v>
      </c>
      <c r="AE74" s="31">
        <v>0</v>
      </c>
      <c r="AF74" s="31">
        <v>0</v>
      </c>
      <c r="AG74" s="31">
        <v>0</v>
      </c>
      <c r="AH74" s="31">
        <v>0</v>
      </c>
      <c r="AI74" s="31">
        <v>0</v>
      </c>
      <c r="AJ74" s="31">
        <v>0</v>
      </c>
      <c r="AK74" s="31">
        <v>0</v>
      </c>
      <c r="AL74" s="31">
        <v>0</v>
      </c>
      <c r="AM74" s="31">
        <v>0</v>
      </c>
      <c r="AN74" s="31">
        <v>0</v>
      </c>
      <c r="AO74" s="31">
        <v>0</v>
      </c>
      <c r="AP74" s="31">
        <v>0</v>
      </c>
      <c r="AQ74" s="31">
        <v>0</v>
      </c>
      <c r="AR74" s="31">
        <v>0</v>
      </c>
      <c r="AS74" s="31">
        <v>0</v>
      </c>
      <c r="AT74" s="31">
        <v>0</v>
      </c>
      <c r="AU74" s="31">
        <v>0</v>
      </c>
      <c r="AV74" s="31">
        <v>5.0208181635597402</v>
      </c>
      <c r="AW74" s="31">
        <v>1.9364165093225807</v>
      </c>
      <c r="AX74" s="31">
        <v>1.2565158064516129</v>
      </c>
      <c r="AY74" s="31">
        <v>0</v>
      </c>
      <c r="AZ74" s="31">
        <v>9.3536746587096768</v>
      </c>
      <c r="BA74" s="31">
        <v>0</v>
      </c>
      <c r="BB74" s="31">
        <v>0</v>
      </c>
      <c r="BC74" s="31">
        <v>0</v>
      </c>
      <c r="BD74" s="31">
        <v>0</v>
      </c>
      <c r="BE74" s="31">
        <v>0</v>
      </c>
      <c r="BF74" s="31">
        <v>2.3059937503548382</v>
      </c>
      <c r="BG74" s="31">
        <v>3.8951989999999999E-2</v>
      </c>
      <c r="BH74" s="31">
        <v>0.1256515806451613</v>
      </c>
      <c r="BI74" s="31">
        <v>0</v>
      </c>
      <c r="BJ74" s="31">
        <v>0.67221082632258067</v>
      </c>
      <c r="BK74" s="32">
        <f t="shared" si="2"/>
        <v>28.2689358332049</v>
      </c>
    </row>
    <row r="75" spans="1:63">
      <c r="A75" s="29"/>
      <c r="B75" s="30" t="s">
        <v>79</v>
      </c>
      <c r="C75" s="31">
        <v>0</v>
      </c>
      <c r="D75" s="31">
        <v>0</v>
      </c>
      <c r="E75" s="31">
        <v>0</v>
      </c>
      <c r="F75" s="31">
        <v>0</v>
      </c>
      <c r="G75" s="31">
        <v>0</v>
      </c>
      <c r="H75" s="31">
        <v>0.4886185982258065</v>
      </c>
      <c r="I75" s="31">
        <v>0</v>
      </c>
      <c r="J75" s="31">
        <v>2.5192245161290323</v>
      </c>
      <c r="K75" s="31">
        <v>0</v>
      </c>
      <c r="L75" s="31">
        <v>1.781003109677419</v>
      </c>
      <c r="M75" s="31">
        <v>0</v>
      </c>
      <c r="N75" s="31">
        <v>0</v>
      </c>
      <c r="O75" s="31">
        <v>0</v>
      </c>
      <c r="P75" s="31">
        <v>0</v>
      </c>
      <c r="Q75" s="31">
        <v>0</v>
      </c>
      <c r="R75" s="31">
        <v>0.48024479116129032</v>
      </c>
      <c r="S75" s="31">
        <v>6.2980612903225805E-2</v>
      </c>
      <c r="T75" s="31">
        <v>0.25192245161290322</v>
      </c>
      <c r="U75" s="31">
        <v>0</v>
      </c>
      <c r="V75" s="31">
        <v>1.4485935326451613</v>
      </c>
      <c r="W75" s="31">
        <v>0</v>
      </c>
      <c r="X75" s="31">
        <v>0</v>
      </c>
      <c r="Y75" s="31">
        <v>0</v>
      </c>
      <c r="Z75" s="31">
        <v>0</v>
      </c>
      <c r="AA75" s="31">
        <v>0</v>
      </c>
      <c r="AB75" s="31">
        <v>0</v>
      </c>
      <c r="AC75" s="31">
        <v>0</v>
      </c>
      <c r="AD75" s="31">
        <v>0</v>
      </c>
      <c r="AE75" s="31">
        <v>0</v>
      </c>
      <c r="AF75" s="31">
        <v>0</v>
      </c>
      <c r="AG75" s="31">
        <v>0</v>
      </c>
      <c r="AH75" s="31">
        <v>0</v>
      </c>
      <c r="AI75" s="31">
        <v>0</v>
      </c>
      <c r="AJ75" s="31">
        <v>0</v>
      </c>
      <c r="AK75" s="31">
        <v>0</v>
      </c>
      <c r="AL75" s="31">
        <v>0</v>
      </c>
      <c r="AM75" s="31">
        <v>0</v>
      </c>
      <c r="AN75" s="31">
        <v>0</v>
      </c>
      <c r="AO75" s="31">
        <v>0</v>
      </c>
      <c r="AP75" s="31">
        <v>0</v>
      </c>
      <c r="AQ75" s="31">
        <v>0</v>
      </c>
      <c r="AR75" s="31">
        <v>0</v>
      </c>
      <c r="AS75" s="31">
        <v>0</v>
      </c>
      <c r="AT75" s="31">
        <v>0</v>
      </c>
      <c r="AU75" s="31">
        <v>0</v>
      </c>
      <c r="AV75" s="31">
        <v>2.7609229709846983</v>
      </c>
      <c r="AW75" s="31">
        <v>6.4288387373548375</v>
      </c>
      <c r="AX75" s="31">
        <v>0</v>
      </c>
      <c r="AY75" s="31">
        <v>0</v>
      </c>
      <c r="AZ75" s="31">
        <v>6.0016402287741926</v>
      </c>
      <c r="BA75" s="31">
        <v>0</v>
      </c>
      <c r="BB75" s="31">
        <v>0</v>
      </c>
      <c r="BC75" s="31">
        <v>0</v>
      </c>
      <c r="BD75" s="31">
        <v>0</v>
      </c>
      <c r="BE75" s="31">
        <v>0</v>
      </c>
      <c r="BF75" s="31">
        <v>2.0746262201612904</v>
      </c>
      <c r="BG75" s="31">
        <v>2.494166451612903</v>
      </c>
      <c r="BH75" s="31">
        <v>0</v>
      </c>
      <c r="BI75" s="31">
        <v>0</v>
      </c>
      <c r="BJ75" s="31">
        <v>4.3070816910322582</v>
      </c>
      <c r="BK75" s="32">
        <f t="shared" si="2"/>
        <v>31.099863912275016</v>
      </c>
    </row>
    <row r="76" spans="1:63">
      <c r="A76" s="29"/>
      <c r="B76" s="30" t="s">
        <v>80</v>
      </c>
      <c r="C76" s="31">
        <v>0</v>
      </c>
      <c r="D76" s="31">
        <v>0</v>
      </c>
      <c r="E76" s="31">
        <v>0</v>
      </c>
      <c r="F76" s="31">
        <v>0</v>
      </c>
      <c r="G76" s="31">
        <v>0</v>
      </c>
      <c r="H76" s="31">
        <v>4.8096338354838709E-2</v>
      </c>
      <c r="I76" s="31">
        <v>157.68778217741934</v>
      </c>
      <c r="J76" s="31">
        <v>0</v>
      </c>
      <c r="K76" s="31">
        <v>0</v>
      </c>
      <c r="L76" s="31">
        <v>0.40816996500000002</v>
      </c>
      <c r="M76" s="31">
        <v>0</v>
      </c>
      <c r="N76" s="31">
        <v>0</v>
      </c>
      <c r="O76" s="31">
        <v>0</v>
      </c>
      <c r="P76" s="31">
        <v>0</v>
      </c>
      <c r="Q76" s="31">
        <v>0</v>
      </c>
      <c r="R76" s="31">
        <v>3.7619351612903223E-2</v>
      </c>
      <c r="S76" s="31">
        <v>6.2698919354838702</v>
      </c>
      <c r="T76" s="31">
        <v>0</v>
      </c>
      <c r="U76" s="31">
        <v>0</v>
      </c>
      <c r="V76" s="31">
        <v>0</v>
      </c>
      <c r="W76" s="31">
        <v>0</v>
      </c>
      <c r="X76" s="31">
        <v>0</v>
      </c>
      <c r="Y76" s="31">
        <v>0</v>
      </c>
      <c r="Z76" s="31">
        <v>0</v>
      </c>
      <c r="AA76" s="31">
        <v>0</v>
      </c>
      <c r="AB76" s="31">
        <v>0</v>
      </c>
      <c r="AC76" s="31">
        <v>0</v>
      </c>
      <c r="AD76" s="31">
        <v>0</v>
      </c>
      <c r="AE76" s="31">
        <v>0</v>
      </c>
      <c r="AF76" s="31">
        <v>0</v>
      </c>
      <c r="AG76" s="31">
        <v>0</v>
      </c>
      <c r="AH76" s="31">
        <v>0</v>
      </c>
      <c r="AI76" s="31">
        <v>0</v>
      </c>
      <c r="AJ76" s="31">
        <v>0</v>
      </c>
      <c r="AK76" s="31">
        <v>0</v>
      </c>
      <c r="AL76" s="31">
        <v>0</v>
      </c>
      <c r="AM76" s="31">
        <v>0</v>
      </c>
      <c r="AN76" s="31">
        <v>0</v>
      </c>
      <c r="AO76" s="31">
        <v>0</v>
      </c>
      <c r="AP76" s="31">
        <v>0</v>
      </c>
      <c r="AQ76" s="31">
        <v>0</v>
      </c>
      <c r="AR76" s="31">
        <v>0</v>
      </c>
      <c r="AS76" s="31">
        <v>0</v>
      </c>
      <c r="AT76" s="31">
        <v>0</v>
      </c>
      <c r="AU76" s="31">
        <v>0</v>
      </c>
      <c r="AV76" s="31">
        <v>1.8782555013020022E-2</v>
      </c>
      <c r="AW76" s="31">
        <v>0</v>
      </c>
      <c r="AX76" s="31">
        <v>0</v>
      </c>
      <c r="AY76" s="31">
        <v>0</v>
      </c>
      <c r="AZ76" s="31">
        <v>0</v>
      </c>
      <c r="BA76" s="31">
        <v>0</v>
      </c>
      <c r="BB76" s="31">
        <v>0</v>
      </c>
      <c r="BC76" s="31">
        <v>0</v>
      </c>
      <c r="BD76" s="31">
        <v>0</v>
      </c>
      <c r="BE76" s="31">
        <v>0</v>
      </c>
      <c r="BF76" s="31">
        <v>1.2521703225806453E-3</v>
      </c>
      <c r="BG76" s="31">
        <v>0</v>
      </c>
      <c r="BH76" s="31">
        <v>0</v>
      </c>
      <c r="BI76" s="31">
        <v>0</v>
      </c>
      <c r="BJ76" s="31">
        <v>0</v>
      </c>
      <c r="BK76" s="32">
        <f t="shared" si="2"/>
        <v>164.47159449320657</v>
      </c>
    </row>
    <row r="77" spans="1:63">
      <c r="A77" s="29"/>
      <c r="B77" s="30" t="s">
        <v>81</v>
      </c>
      <c r="C77" s="31">
        <v>0</v>
      </c>
      <c r="D77" s="31">
        <v>0.31490766129032255</v>
      </c>
      <c r="E77" s="31">
        <v>0</v>
      </c>
      <c r="F77" s="31">
        <v>0</v>
      </c>
      <c r="G77" s="31">
        <v>0</v>
      </c>
      <c r="H77" s="31">
        <v>0.57427820741935487</v>
      </c>
      <c r="I77" s="31">
        <v>1.2804145508064515</v>
      </c>
      <c r="J77" s="31">
        <v>0.25192612903225808</v>
      </c>
      <c r="K77" s="31">
        <v>0</v>
      </c>
      <c r="L77" s="31">
        <v>1.5556436467741934</v>
      </c>
      <c r="M77" s="31">
        <v>0</v>
      </c>
      <c r="N77" s="31">
        <v>0</v>
      </c>
      <c r="O77" s="31">
        <v>0</v>
      </c>
      <c r="P77" s="31">
        <v>0</v>
      </c>
      <c r="Q77" s="31">
        <v>0</v>
      </c>
      <c r="R77" s="31">
        <v>0.28569832058064515</v>
      </c>
      <c r="S77" s="31">
        <v>0</v>
      </c>
      <c r="T77" s="31">
        <v>0.37788919354838713</v>
      </c>
      <c r="U77" s="31">
        <v>0</v>
      </c>
      <c r="V77" s="31">
        <v>0.38418734677419353</v>
      </c>
      <c r="W77" s="31">
        <v>0</v>
      </c>
      <c r="X77" s="31">
        <v>0</v>
      </c>
      <c r="Y77" s="31">
        <v>0</v>
      </c>
      <c r="Z77" s="31">
        <v>0</v>
      </c>
      <c r="AA77" s="31">
        <v>0</v>
      </c>
      <c r="AB77" s="31">
        <v>0</v>
      </c>
      <c r="AC77" s="31">
        <v>0</v>
      </c>
      <c r="AD77" s="31">
        <v>0</v>
      </c>
      <c r="AE77" s="31">
        <v>0</v>
      </c>
      <c r="AF77" s="31">
        <v>0.11223879677419354</v>
      </c>
      <c r="AG77" s="31">
        <v>0</v>
      </c>
      <c r="AH77" s="31">
        <v>0</v>
      </c>
      <c r="AI77" s="31">
        <v>0</v>
      </c>
      <c r="AJ77" s="31">
        <v>0</v>
      </c>
      <c r="AK77" s="31">
        <v>0</v>
      </c>
      <c r="AL77" s="31">
        <v>0</v>
      </c>
      <c r="AM77" s="31">
        <v>0</v>
      </c>
      <c r="AN77" s="31">
        <v>0</v>
      </c>
      <c r="AO77" s="31">
        <v>0</v>
      </c>
      <c r="AP77" s="31">
        <v>0</v>
      </c>
      <c r="AQ77" s="31">
        <v>0</v>
      </c>
      <c r="AR77" s="31">
        <v>0</v>
      </c>
      <c r="AS77" s="31">
        <v>0</v>
      </c>
      <c r="AT77" s="31">
        <v>0</v>
      </c>
      <c r="AU77" s="31">
        <v>0</v>
      </c>
      <c r="AV77" s="31">
        <v>1.3058613285575351</v>
      </c>
      <c r="AW77" s="31">
        <v>2.8322961525483872</v>
      </c>
      <c r="AX77" s="31">
        <v>0</v>
      </c>
      <c r="AY77" s="31">
        <v>0</v>
      </c>
      <c r="AZ77" s="31">
        <v>10.168136612967739</v>
      </c>
      <c r="BA77" s="31">
        <v>0</v>
      </c>
      <c r="BB77" s="31">
        <v>0</v>
      </c>
      <c r="BC77" s="31">
        <v>0</v>
      </c>
      <c r="BD77" s="31">
        <v>0</v>
      </c>
      <c r="BE77" s="31">
        <v>0</v>
      </c>
      <c r="BF77" s="31">
        <v>2.3099157722258066</v>
      </c>
      <c r="BG77" s="31">
        <v>1.2845106741935484</v>
      </c>
      <c r="BH77" s="31">
        <v>0</v>
      </c>
      <c r="BI77" s="31">
        <v>0</v>
      </c>
      <c r="BJ77" s="31">
        <v>2.7788445522580645</v>
      </c>
      <c r="BK77" s="32">
        <f t="shared" si="2"/>
        <v>25.81674894575108</v>
      </c>
    </row>
    <row r="78" spans="1:63">
      <c r="A78" s="29"/>
      <c r="B78" s="30" t="s">
        <v>82</v>
      </c>
      <c r="C78" s="31">
        <v>0</v>
      </c>
      <c r="D78" s="31">
        <v>0</v>
      </c>
      <c r="E78" s="31">
        <v>0</v>
      </c>
      <c r="F78" s="31">
        <v>0</v>
      </c>
      <c r="G78" s="31">
        <v>0</v>
      </c>
      <c r="H78" s="31">
        <v>0.66728320338709679</v>
      </c>
      <c r="I78" s="31">
        <v>8.5321381766129072</v>
      </c>
      <c r="J78" s="31">
        <v>0</v>
      </c>
      <c r="K78" s="31">
        <v>0</v>
      </c>
      <c r="L78" s="31">
        <v>2.9380173827741931</v>
      </c>
      <c r="M78" s="31">
        <v>0</v>
      </c>
      <c r="N78" s="31">
        <v>0</v>
      </c>
      <c r="O78" s="31">
        <v>0</v>
      </c>
      <c r="P78" s="31">
        <v>0</v>
      </c>
      <c r="Q78" s="31">
        <v>0</v>
      </c>
      <c r="R78" s="31">
        <v>0.20173014035483869</v>
      </c>
      <c r="S78" s="31">
        <v>0</v>
      </c>
      <c r="T78" s="31">
        <v>0.25038890322580643</v>
      </c>
      <c r="U78" s="31">
        <v>0</v>
      </c>
      <c r="V78" s="31">
        <v>0.75781680235483861</v>
      </c>
      <c r="W78" s="31">
        <v>0</v>
      </c>
      <c r="X78" s="31">
        <v>0</v>
      </c>
      <c r="Y78" s="31">
        <v>0</v>
      </c>
      <c r="Z78" s="31">
        <v>0</v>
      </c>
      <c r="AA78" s="31">
        <v>0</v>
      </c>
      <c r="AB78" s="31">
        <v>2.481098012903226E-2</v>
      </c>
      <c r="AC78" s="31">
        <v>0</v>
      </c>
      <c r="AD78" s="31">
        <v>0</v>
      </c>
      <c r="AE78" s="31">
        <v>0</v>
      </c>
      <c r="AF78" s="31">
        <v>0</v>
      </c>
      <c r="AG78" s="31">
        <v>0</v>
      </c>
      <c r="AH78" s="31">
        <v>0</v>
      </c>
      <c r="AI78" s="31">
        <v>0</v>
      </c>
      <c r="AJ78" s="31">
        <v>0</v>
      </c>
      <c r="AK78" s="31">
        <v>0</v>
      </c>
      <c r="AL78" s="31">
        <v>0</v>
      </c>
      <c r="AM78" s="31">
        <v>0</v>
      </c>
      <c r="AN78" s="31">
        <v>0</v>
      </c>
      <c r="AO78" s="31">
        <v>0</v>
      </c>
      <c r="AP78" s="31">
        <v>0</v>
      </c>
      <c r="AQ78" s="31">
        <v>0</v>
      </c>
      <c r="AR78" s="31">
        <v>0</v>
      </c>
      <c r="AS78" s="31">
        <v>0</v>
      </c>
      <c r="AT78" s="31">
        <v>0</v>
      </c>
      <c r="AU78" s="31">
        <v>0</v>
      </c>
      <c r="AV78" s="31">
        <v>1.7381375571252984</v>
      </c>
      <c r="AW78" s="31">
        <v>2.8935241877096773</v>
      </c>
      <c r="AX78" s="31">
        <v>1.363436870967742</v>
      </c>
      <c r="AY78" s="31">
        <v>0</v>
      </c>
      <c r="AZ78" s="31">
        <v>18.545241737806453</v>
      </c>
      <c r="BA78" s="31">
        <v>0</v>
      </c>
      <c r="BB78" s="31">
        <v>0</v>
      </c>
      <c r="BC78" s="31">
        <v>0</v>
      </c>
      <c r="BD78" s="31">
        <v>0</v>
      </c>
      <c r="BE78" s="31">
        <v>0</v>
      </c>
      <c r="BF78" s="31">
        <v>1.9885688860967743</v>
      </c>
      <c r="BG78" s="31">
        <v>3.7370565145161292</v>
      </c>
      <c r="BH78" s="31">
        <v>0</v>
      </c>
      <c r="BI78" s="31">
        <v>0</v>
      </c>
      <c r="BJ78" s="31">
        <v>2.6041594084838704</v>
      </c>
      <c r="BK78" s="32">
        <f t="shared" si="2"/>
        <v>46.242310751544657</v>
      </c>
    </row>
    <row r="79" spans="1:63">
      <c r="A79" s="29"/>
      <c r="B79" s="30" t="s">
        <v>83</v>
      </c>
      <c r="C79" s="31">
        <v>0</v>
      </c>
      <c r="D79" s="31">
        <v>0</v>
      </c>
      <c r="E79" s="31">
        <v>0</v>
      </c>
      <c r="F79" s="31">
        <v>0</v>
      </c>
      <c r="G79" s="31">
        <v>0</v>
      </c>
      <c r="H79" s="31">
        <v>2.3724828064516125E-2</v>
      </c>
      <c r="I79" s="31">
        <v>131.11089193548386</v>
      </c>
      <c r="J79" s="31">
        <v>0</v>
      </c>
      <c r="K79" s="31">
        <v>0</v>
      </c>
      <c r="L79" s="31">
        <v>6.3058095645161294E-2</v>
      </c>
      <c r="M79" s="31">
        <v>0</v>
      </c>
      <c r="N79" s="31">
        <v>0</v>
      </c>
      <c r="O79" s="31">
        <v>0</v>
      </c>
      <c r="P79" s="31">
        <v>0</v>
      </c>
      <c r="Q79" s="31">
        <v>0</v>
      </c>
      <c r="R79" s="31">
        <v>6.2433758064516095E-4</v>
      </c>
      <c r="S79" s="31">
        <v>8.7407261290322591</v>
      </c>
      <c r="T79" s="31">
        <v>0</v>
      </c>
      <c r="U79" s="31">
        <v>0</v>
      </c>
      <c r="V79" s="31">
        <v>6.2433758064516095E-4</v>
      </c>
      <c r="W79" s="31">
        <v>0</v>
      </c>
      <c r="X79" s="31">
        <v>0</v>
      </c>
      <c r="Y79" s="31">
        <v>0</v>
      </c>
      <c r="Z79" s="31">
        <v>0</v>
      </c>
      <c r="AA79" s="31">
        <v>0</v>
      </c>
      <c r="AB79" s="31">
        <v>0</v>
      </c>
      <c r="AC79" s="31">
        <v>0</v>
      </c>
      <c r="AD79" s="31">
        <v>0</v>
      </c>
      <c r="AE79" s="31">
        <v>0</v>
      </c>
      <c r="AF79" s="31">
        <v>0</v>
      </c>
      <c r="AG79" s="31">
        <v>0</v>
      </c>
      <c r="AH79" s="31">
        <v>0</v>
      </c>
      <c r="AI79" s="31">
        <v>0</v>
      </c>
      <c r="AJ79" s="31">
        <v>0</v>
      </c>
      <c r="AK79" s="31">
        <v>0</v>
      </c>
      <c r="AL79" s="31">
        <v>0</v>
      </c>
      <c r="AM79" s="31">
        <v>0</v>
      </c>
      <c r="AN79" s="31">
        <v>0</v>
      </c>
      <c r="AO79" s="31">
        <v>0</v>
      </c>
      <c r="AP79" s="31">
        <v>0</v>
      </c>
      <c r="AQ79" s="31">
        <v>0</v>
      </c>
      <c r="AR79" s="31">
        <v>0</v>
      </c>
      <c r="AS79" s="31">
        <v>0</v>
      </c>
      <c r="AT79" s="31">
        <v>0</v>
      </c>
      <c r="AU79" s="31">
        <v>0</v>
      </c>
      <c r="AV79" s="31">
        <v>0</v>
      </c>
      <c r="AW79" s="31">
        <v>24.938625806451611</v>
      </c>
      <c r="AX79" s="31">
        <v>0</v>
      </c>
      <c r="AY79" s="31">
        <v>0</v>
      </c>
      <c r="AZ79" s="31">
        <v>0</v>
      </c>
      <c r="BA79" s="31">
        <v>0</v>
      </c>
      <c r="BB79" s="31">
        <v>0</v>
      </c>
      <c r="BC79" s="31">
        <v>0</v>
      </c>
      <c r="BD79" s="31">
        <v>0</v>
      </c>
      <c r="BE79" s="31">
        <v>0</v>
      </c>
      <c r="BF79" s="31">
        <v>0</v>
      </c>
      <c r="BG79" s="31">
        <v>0</v>
      </c>
      <c r="BH79" s="31">
        <v>0</v>
      </c>
      <c r="BI79" s="31">
        <v>0</v>
      </c>
      <c r="BJ79" s="31">
        <v>0</v>
      </c>
      <c r="BK79" s="32">
        <f t="shared" si="2"/>
        <v>164.87827546983868</v>
      </c>
    </row>
    <row r="80" spans="1:63">
      <c r="A80" s="29"/>
      <c r="B80" s="30" t="s">
        <v>84</v>
      </c>
      <c r="C80" s="31">
        <v>0</v>
      </c>
      <c r="D80" s="31">
        <v>0</v>
      </c>
      <c r="E80" s="31">
        <v>0</v>
      </c>
      <c r="F80" s="31">
        <v>0</v>
      </c>
      <c r="G80" s="31">
        <v>0</v>
      </c>
      <c r="H80" s="31">
        <v>8.4647781935483866E-3</v>
      </c>
      <c r="I80" s="31">
        <v>97.095985161290329</v>
      </c>
      <c r="J80" s="31">
        <v>0</v>
      </c>
      <c r="K80" s="31">
        <v>0</v>
      </c>
      <c r="L80" s="31">
        <v>0.18870567251612905</v>
      </c>
      <c r="M80" s="31">
        <v>0</v>
      </c>
      <c r="N80" s="31">
        <v>0</v>
      </c>
      <c r="O80" s="31">
        <v>0</v>
      </c>
      <c r="P80" s="31">
        <v>0</v>
      </c>
      <c r="Q80" s="31">
        <v>0</v>
      </c>
      <c r="R80" s="31">
        <v>1.2448203225806451E-3</v>
      </c>
      <c r="S80" s="31">
        <v>0</v>
      </c>
      <c r="T80" s="31">
        <v>0</v>
      </c>
      <c r="U80" s="31">
        <v>0</v>
      </c>
      <c r="V80" s="31">
        <v>0</v>
      </c>
      <c r="W80" s="31">
        <v>0</v>
      </c>
      <c r="X80" s="31">
        <v>0</v>
      </c>
      <c r="Y80" s="31">
        <v>0</v>
      </c>
      <c r="Z80" s="31">
        <v>0</v>
      </c>
      <c r="AA80" s="31">
        <v>0</v>
      </c>
      <c r="AB80" s="31">
        <v>0</v>
      </c>
      <c r="AC80" s="31">
        <v>0</v>
      </c>
      <c r="AD80" s="31">
        <v>0</v>
      </c>
      <c r="AE80" s="31">
        <v>0</v>
      </c>
      <c r="AF80" s="31">
        <v>0</v>
      </c>
      <c r="AG80" s="31">
        <v>0</v>
      </c>
      <c r="AH80" s="31">
        <v>0</v>
      </c>
      <c r="AI80" s="31">
        <v>0</v>
      </c>
      <c r="AJ80" s="31">
        <v>0</v>
      </c>
      <c r="AK80" s="31">
        <v>0</v>
      </c>
      <c r="AL80" s="31">
        <v>0</v>
      </c>
      <c r="AM80" s="31">
        <v>0</v>
      </c>
      <c r="AN80" s="31">
        <v>0</v>
      </c>
      <c r="AO80" s="31">
        <v>0</v>
      </c>
      <c r="AP80" s="31">
        <v>0</v>
      </c>
      <c r="AQ80" s="31">
        <v>0</v>
      </c>
      <c r="AR80" s="31">
        <v>0</v>
      </c>
      <c r="AS80" s="31">
        <v>0</v>
      </c>
      <c r="AT80" s="31">
        <v>0</v>
      </c>
      <c r="AU80" s="31">
        <v>0</v>
      </c>
      <c r="AV80" s="31">
        <v>0</v>
      </c>
      <c r="AW80" s="31">
        <v>27.348036774147449</v>
      </c>
      <c r="AX80" s="31">
        <v>0</v>
      </c>
      <c r="AY80" s="31">
        <v>0</v>
      </c>
      <c r="AZ80" s="31">
        <v>0.49785857854838705</v>
      </c>
      <c r="BA80" s="31">
        <v>0</v>
      </c>
      <c r="BB80" s="31">
        <v>0</v>
      </c>
      <c r="BC80" s="31">
        <v>0</v>
      </c>
      <c r="BD80" s="31">
        <v>0</v>
      </c>
      <c r="BE80" s="31">
        <v>0</v>
      </c>
      <c r="BF80" s="31">
        <v>0</v>
      </c>
      <c r="BG80" s="31">
        <v>0</v>
      </c>
      <c r="BH80" s="31">
        <v>0</v>
      </c>
      <c r="BI80" s="31">
        <v>0</v>
      </c>
      <c r="BJ80" s="31">
        <v>0</v>
      </c>
      <c r="BK80" s="32">
        <f t="shared" si="2"/>
        <v>125.14029578501842</v>
      </c>
    </row>
    <row r="81" spans="1:63">
      <c r="A81" s="29"/>
      <c r="B81" s="30" t="s">
        <v>85</v>
      </c>
      <c r="C81" s="31">
        <v>0</v>
      </c>
      <c r="D81" s="31">
        <v>0</v>
      </c>
      <c r="E81" s="31">
        <v>0</v>
      </c>
      <c r="F81" s="31">
        <v>0</v>
      </c>
      <c r="G81" s="31">
        <v>0</v>
      </c>
      <c r="H81" s="31">
        <v>1.427209306451613E-2</v>
      </c>
      <c r="I81" s="31">
        <v>79.427489032258066</v>
      </c>
      <c r="J81" s="31">
        <v>0</v>
      </c>
      <c r="K81" s="31">
        <v>0</v>
      </c>
      <c r="L81" s="31">
        <v>0.94493890858064522</v>
      </c>
      <c r="M81" s="31">
        <v>0</v>
      </c>
      <c r="N81" s="31">
        <v>0</v>
      </c>
      <c r="O81" s="31">
        <v>0</v>
      </c>
      <c r="P81" s="31">
        <v>0</v>
      </c>
      <c r="Q81" s="31">
        <v>0</v>
      </c>
      <c r="R81" s="31">
        <v>0</v>
      </c>
      <c r="S81" s="31">
        <v>0</v>
      </c>
      <c r="T81" s="31">
        <v>0</v>
      </c>
      <c r="U81" s="31">
        <v>0</v>
      </c>
      <c r="V81" s="31">
        <v>0</v>
      </c>
      <c r="W81" s="31">
        <v>0</v>
      </c>
      <c r="X81" s="31">
        <v>0</v>
      </c>
      <c r="Y81" s="31">
        <v>0</v>
      </c>
      <c r="Z81" s="31">
        <v>0</v>
      </c>
      <c r="AA81" s="31">
        <v>0</v>
      </c>
      <c r="AB81" s="31">
        <v>0</v>
      </c>
      <c r="AC81" s="31">
        <v>0</v>
      </c>
      <c r="AD81" s="31">
        <v>0</v>
      </c>
      <c r="AE81" s="31">
        <v>0</v>
      </c>
      <c r="AF81" s="31">
        <v>0</v>
      </c>
      <c r="AG81" s="31">
        <v>0</v>
      </c>
      <c r="AH81" s="31">
        <v>0</v>
      </c>
      <c r="AI81" s="31">
        <v>0</v>
      </c>
      <c r="AJ81" s="31">
        <v>0</v>
      </c>
      <c r="AK81" s="31">
        <v>0</v>
      </c>
      <c r="AL81" s="31">
        <v>0</v>
      </c>
      <c r="AM81" s="31">
        <v>0</v>
      </c>
      <c r="AN81" s="31">
        <v>0</v>
      </c>
      <c r="AO81" s="31">
        <v>0</v>
      </c>
      <c r="AP81" s="31">
        <v>0</v>
      </c>
      <c r="AQ81" s="31">
        <v>0</v>
      </c>
      <c r="AR81" s="31">
        <v>0</v>
      </c>
      <c r="AS81" s="31">
        <v>0</v>
      </c>
      <c r="AT81" s="31">
        <v>0</v>
      </c>
      <c r="AU81" s="31">
        <v>0</v>
      </c>
      <c r="AV81" s="31">
        <v>0</v>
      </c>
      <c r="AW81" s="31">
        <v>19.08296464516129</v>
      </c>
      <c r="AX81" s="31">
        <v>0</v>
      </c>
      <c r="AY81" s="31">
        <v>0</v>
      </c>
      <c r="AZ81" s="31">
        <v>0.24783070967741935</v>
      </c>
      <c r="BA81" s="31">
        <v>0</v>
      </c>
      <c r="BB81" s="31">
        <v>0</v>
      </c>
      <c r="BC81" s="31">
        <v>0</v>
      </c>
      <c r="BD81" s="31">
        <v>0</v>
      </c>
      <c r="BE81" s="31">
        <v>0</v>
      </c>
      <c r="BF81" s="31">
        <v>0</v>
      </c>
      <c r="BG81" s="31">
        <v>0</v>
      </c>
      <c r="BH81" s="31">
        <v>0</v>
      </c>
      <c r="BI81" s="31">
        <v>0</v>
      </c>
      <c r="BJ81" s="31">
        <v>0</v>
      </c>
      <c r="BK81" s="32">
        <f t="shared" si="2"/>
        <v>99.717495388741938</v>
      </c>
    </row>
    <row r="82" spans="1:63">
      <c r="A82" s="29"/>
      <c r="B82" s="30" t="s">
        <v>86</v>
      </c>
      <c r="C82" s="31">
        <v>0</v>
      </c>
      <c r="D82" s="31">
        <v>0</v>
      </c>
      <c r="E82" s="31">
        <v>0</v>
      </c>
      <c r="F82" s="31">
        <v>0</v>
      </c>
      <c r="G82" s="31">
        <v>0</v>
      </c>
      <c r="H82" s="31">
        <v>0.11208458593548386</v>
      </c>
      <c r="I82" s="31">
        <v>51.871937419354836</v>
      </c>
      <c r="J82" s="31">
        <v>0</v>
      </c>
      <c r="K82" s="31">
        <v>0</v>
      </c>
      <c r="L82" s="31">
        <v>15.314572</v>
      </c>
      <c r="M82" s="31">
        <v>0</v>
      </c>
      <c r="N82" s="31">
        <v>0</v>
      </c>
      <c r="O82" s="31">
        <v>0</v>
      </c>
      <c r="P82" s="31">
        <v>0</v>
      </c>
      <c r="Q82" s="31">
        <v>0</v>
      </c>
      <c r="R82" s="31">
        <v>0</v>
      </c>
      <c r="S82" s="31">
        <v>0</v>
      </c>
      <c r="T82" s="31">
        <v>0</v>
      </c>
      <c r="U82" s="31">
        <v>0</v>
      </c>
      <c r="V82" s="31">
        <v>0</v>
      </c>
      <c r="W82" s="31">
        <v>0</v>
      </c>
      <c r="X82" s="31">
        <v>0</v>
      </c>
      <c r="Y82" s="31">
        <v>0</v>
      </c>
      <c r="Z82" s="31">
        <v>0</v>
      </c>
      <c r="AA82" s="31">
        <v>0</v>
      </c>
      <c r="AB82" s="31">
        <v>0</v>
      </c>
      <c r="AC82" s="31">
        <v>0</v>
      </c>
      <c r="AD82" s="31">
        <v>0</v>
      </c>
      <c r="AE82" s="31">
        <v>0</v>
      </c>
      <c r="AF82" s="31">
        <v>0</v>
      </c>
      <c r="AG82" s="31">
        <v>0</v>
      </c>
      <c r="AH82" s="31">
        <v>0</v>
      </c>
      <c r="AI82" s="31">
        <v>0</v>
      </c>
      <c r="AJ82" s="31">
        <v>0</v>
      </c>
      <c r="AK82" s="31">
        <v>0</v>
      </c>
      <c r="AL82" s="31">
        <v>0</v>
      </c>
      <c r="AM82" s="31">
        <v>0</v>
      </c>
      <c r="AN82" s="31">
        <v>0</v>
      </c>
      <c r="AO82" s="31">
        <v>0</v>
      </c>
      <c r="AP82" s="31">
        <v>0</v>
      </c>
      <c r="AQ82" s="31">
        <v>0</v>
      </c>
      <c r="AR82" s="31">
        <v>0</v>
      </c>
      <c r="AS82" s="31">
        <v>0</v>
      </c>
      <c r="AT82" s="31">
        <v>0</v>
      </c>
      <c r="AU82" s="31">
        <v>0</v>
      </c>
      <c r="AV82" s="31">
        <v>6.1659548387096773E-2</v>
      </c>
      <c r="AW82" s="31">
        <v>3.6995729032258065</v>
      </c>
      <c r="AX82" s="31">
        <v>0</v>
      </c>
      <c r="AY82" s="31">
        <v>0</v>
      </c>
      <c r="AZ82" s="31">
        <v>3.3296156129324146</v>
      </c>
      <c r="BA82" s="31">
        <v>0</v>
      </c>
      <c r="BB82" s="31">
        <v>0</v>
      </c>
      <c r="BC82" s="31">
        <v>0</v>
      </c>
      <c r="BD82" s="31">
        <v>0</v>
      </c>
      <c r="BE82" s="31">
        <v>0</v>
      </c>
      <c r="BF82" s="31">
        <v>1.5414887096774193E-2</v>
      </c>
      <c r="BG82" s="31">
        <v>0</v>
      </c>
      <c r="BH82" s="31">
        <v>0</v>
      </c>
      <c r="BI82" s="31">
        <v>0</v>
      </c>
      <c r="BJ82" s="31">
        <v>0</v>
      </c>
      <c r="BK82" s="32">
        <f t="shared" si="2"/>
        <v>74.404856956932406</v>
      </c>
    </row>
    <row r="83" spans="1:63">
      <c r="A83" s="29"/>
      <c r="B83" s="30" t="s">
        <v>87</v>
      </c>
      <c r="C83" s="31">
        <v>0</v>
      </c>
      <c r="D83" s="31">
        <v>0</v>
      </c>
      <c r="E83" s="31">
        <v>0</v>
      </c>
      <c r="F83" s="31">
        <v>0</v>
      </c>
      <c r="G83" s="31">
        <v>0</v>
      </c>
      <c r="H83" s="31">
        <v>0.86980795925806464</v>
      </c>
      <c r="I83" s="31">
        <v>4.0522121774193547</v>
      </c>
      <c r="J83" s="31">
        <v>0</v>
      </c>
      <c r="K83" s="31">
        <v>0</v>
      </c>
      <c r="L83" s="31">
        <v>7.2021526969354852</v>
      </c>
      <c r="M83" s="31">
        <v>0</v>
      </c>
      <c r="N83" s="31">
        <v>0</v>
      </c>
      <c r="O83" s="31">
        <v>0</v>
      </c>
      <c r="P83" s="31">
        <v>0</v>
      </c>
      <c r="Q83" s="31">
        <v>0</v>
      </c>
      <c r="R83" s="31">
        <v>0.27883349838709681</v>
      </c>
      <c r="S83" s="31">
        <v>0</v>
      </c>
      <c r="T83" s="31">
        <v>0.37405035483870969</v>
      </c>
      <c r="U83" s="31">
        <v>0</v>
      </c>
      <c r="V83" s="31">
        <v>1.5462935944838709</v>
      </c>
      <c r="W83" s="31">
        <v>0</v>
      </c>
      <c r="X83" s="31">
        <v>0</v>
      </c>
      <c r="Y83" s="31">
        <v>0</v>
      </c>
      <c r="Z83" s="31">
        <v>0</v>
      </c>
      <c r="AA83" s="31">
        <v>0</v>
      </c>
      <c r="AB83" s="31">
        <v>3.7032822580645164E-2</v>
      </c>
      <c r="AC83" s="31">
        <v>0</v>
      </c>
      <c r="AD83" s="31">
        <v>0</v>
      </c>
      <c r="AE83" s="31">
        <v>0</v>
      </c>
      <c r="AF83" s="31">
        <v>6.172137096774194E-2</v>
      </c>
      <c r="AG83" s="31">
        <v>0</v>
      </c>
      <c r="AH83" s="31">
        <v>0</v>
      </c>
      <c r="AI83" s="31">
        <v>0</v>
      </c>
      <c r="AJ83" s="31">
        <v>0</v>
      </c>
      <c r="AK83" s="31">
        <v>0</v>
      </c>
      <c r="AL83" s="31">
        <v>1.3578701612903225E-2</v>
      </c>
      <c r="AM83" s="31">
        <v>0</v>
      </c>
      <c r="AN83" s="31">
        <v>0</v>
      </c>
      <c r="AO83" s="31">
        <v>0</v>
      </c>
      <c r="AP83" s="31">
        <v>0</v>
      </c>
      <c r="AQ83" s="31">
        <v>0</v>
      </c>
      <c r="AR83" s="31">
        <v>0</v>
      </c>
      <c r="AS83" s="31">
        <v>0</v>
      </c>
      <c r="AT83" s="31">
        <v>0</v>
      </c>
      <c r="AU83" s="31">
        <v>0</v>
      </c>
      <c r="AV83" s="31">
        <v>2.5201032692258063</v>
      </c>
      <c r="AW83" s="31">
        <v>10.35842536235484</v>
      </c>
      <c r="AX83" s="31">
        <v>0</v>
      </c>
      <c r="AY83" s="31">
        <v>0</v>
      </c>
      <c r="AZ83" s="31">
        <v>26.18993839237071</v>
      </c>
      <c r="BA83" s="31">
        <v>0</v>
      </c>
      <c r="BB83" s="31">
        <v>0</v>
      </c>
      <c r="BC83" s="31">
        <v>0</v>
      </c>
      <c r="BD83" s="31">
        <v>0</v>
      </c>
      <c r="BE83" s="31">
        <v>0</v>
      </c>
      <c r="BF83" s="31">
        <v>2.1286397787096774</v>
      </c>
      <c r="BG83" s="31">
        <v>6.1844690266774194</v>
      </c>
      <c r="BH83" s="31">
        <v>0</v>
      </c>
      <c r="BI83" s="31">
        <v>0</v>
      </c>
      <c r="BJ83" s="31">
        <v>5.8509343064516122</v>
      </c>
      <c r="BK83" s="32">
        <f t="shared" si="2"/>
        <v>67.668193312273942</v>
      </c>
    </row>
    <row r="84" spans="1:63">
      <c r="A84" s="29"/>
      <c r="B84" s="30" t="s">
        <v>88</v>
      </c>
      <c r="C84" s="31">
        <v>0</v>
      </c>
      <c r="D84" s="31">
        <v>11.707202419354838</v>
      </c>
      <c r="E84" s="31">
        <v>0</v>
      </c>
      <c r="F84" s="31">
        <v>0</v>
      </c>
      <c r="G84" s="31">
        <v>0</v>
      </c>
      <c r="H84" s="31">
        <v>0.9655641632258064</v>
      </c>
      <c r="I84" s="31">
        <v>0.12323370967741934</v>
      </c>
      <c r="J84" s="31">
        <v>1.2939539516129033</v>
      </c>
      <c r="K84" s="31">
        <v>0</v>
      </c>
      <c r="L84" s="31">
        <v>22.161758603774189</v>
      </c>
      <c r="M84" s="31">
        <v>0</v>
      </c>
      <c r="N84" s="31">
        <v>0</v>
      </c>
      <c r="O84" s="31">
        <v>0</v>
      </c>
      <c r="P84" s="31">
        <v>0</v>
      </c>
      <c r="Q84" s="31">
        <v>0</v>
      </c>
      <c r="R84" s="31">
        <v>0.6375728234838709</v>
      </c>
      <c r="S84" s="31">
        <v>6.1711851967741947E-2</v>
      </c>
      <c r="T84" s="31">
        <v>0</v>
      </c>
      <c r="U84" s="31">
        <v>0</v>
      </c>
      <c r="V84" s="31">
        <v>6.8517942580645173</v>
      </c>
      <c r="W84" s="31">
        <v>0</v>
      </c>
      <c r="X84" s="31">
        <v>0</v>
      </c>
      <c r="Y84" s="31">
        <v>0</v>
      </c>
      <c r="Z84" s="31">
        <v>0</v>
      </c>
      <c r="AA84" s="31">
        <v>0</v>
      </c>
      <c r="AB84" s="31">
        <v>3.6508865967741937E-2</v>
      </c>
      <c r="AC84" s="31">
        <v>0</v>
      </c>
      <c r="AD84" s="31">
        <v>0</v>
      </c>
      <c r="AE84" s="31">
        <v>0</v>
      </c>
      <c r="AF84" s="31">
        <v>0</v>
      </c>
      <c r="AG84" s="31">
        <v>0</v>
      </c>
      <c r="AH84" s="31">
        <v>0</v>
      </c>
      <c r="AI84" s="31">
        <v>0</v>
      </c>
      <c r="AJ84" s="31">
        <v>0</v>
      </c>
      <c r="AK84" s="31">
        <v>0</v>
      </c>
      <c r="AL84" s="31">
        <v>6.1003677419354842E-3</v>
      </c>
      <c r="AM84" s="31">
        <v>0</v>
      </c>
      <c r="AN84" s="31">
        <v>0</v>
      </c>
      <c r="AO84" s="31">
        <v>0</v>
      </c>
      <c r="AP84" s="31">
        <v>0</v>
      </c>
      <c r="AQ84" s="31">
        <v>0</v>
      </c>
      <c r="AR84" s="31">
        <v>0</v>
      </c>
      <c r="AS84" s="31">
        <v>0</v>
      </c>
      <c r="AT84" s="31">
        <v>0</v>
      </c>
      <c r="AU84" s="31">
        <v>0</v>
      </c>
      <c r="AV84" s="31">
        <v>4.1946905299354844</v>
      </c>
      <c r="AW84" s="31">
        <v>1.0517033987096776</v>
      </c>
      <c r="AX84" s="31">
        <v>0</v>
      </c>
      <c r="AY84" s="31">
        <v>0</v>
      </c>
      <c r="AZ84" s="31">
        <v>36.339981557569423</v>
      </c>
      <c r="BA84" s="31">
        <v>0</v>
      </c>
      <c r="BB84" s="31">
        <v>0</v>
      </c>
      <c r="BC84" s="31">
        <v>0</v>
      </c>
      <c r="BD84" s="31">
        <v>0</v>
      </c>
      <c r="BE84" s="31">
        <v>0</v>
      </c>
      <c r="BF84" s="31">
        <v>3.3388799936129039</v>
      </c>
      <c r="BG84" s="31">
        <v>9.7756660322580631E-3</v>
      </c>
      <c r="BH84" s="31">
        <v>0</v>
      </c>
      <c r="BI84" s="31">
        <v>0</v>
      </c>
      <c r="BJ84" s="31">
        <v>6.9761773587741933</v>
      </c>
      <c r="BK84" s="32">
        <f t="shared" si="2"/>
        <v>95.756609519504906</v>
      </c>
    </row>
    <row r="85" spans="1:63">
      <c r="A85" s="29"/>
      <c r="B85" s="30" t="s">
        <v>89</v>
      </c>
      <c r="C85" s="31">
        <v>0</v>
      </c>
      <c r="D85" s="31">
        <v>0</v>
      </c>
      <c r="E85" s="31">
        <v>0</v>
      </c>
      <c r="F85" s="31">
        <v>0</v>
      </c>
      <c r="G85" s="31">
        <v>0</v>
      </c>
      <c r="H85" s="31">
        <v>1.0497132763548387</v>
      </c>
      <c r="I85" s="31">
        <v>24.768529368064513</v>
      </c>
      <c r="J85" s="31">
        <v>0</v>
      </c>
      <c r="K85" s="31">
        <v>0</v>
      </c>
      <c r="L85" s="31">
        <v>10.344682712419354</v>
      </c>
      <c r="M85" s="31">
        <v>0</v>
      </c>
      <c r="N85" s="31">
        <v>0</v>
      </c>
      <c r="O85" s="31">
        <v>0</v>
      </c>
      <c r="P85" s="31">
        <v>0</v>
      </c>
      <c r="Q85" s="31">
        <v>0</v>
      </c>
      <c r="R85" s="31">
        <v>0.58039114477419362</v>
      </c>
      <c r="S85" s="31">
        <v>0.18375188709677417</v>
      </c>
      <c r="T85" s="31">
        <v>0</v>
      </c>
      <c r="U85" s="31">
        <v>0</v>
      </c>
      <c r="V85" s="31">
        <v>0.5654660213548387</v>
      </c>
      <c r="W85" s="31">
        <v>0</v>
      </c>
      <c r="X85" s="31">
        <v>0</v>
      </c>
      <c r="Y85" s="31">
        <v>0</v>
      </c>
      <c r="Z85" s="31">
        <v>0</v>
      </c>
      <c r="AA85" s="31">
        <v>0</v>
      </c>
      <c r="AB85" s="31">
        <v>9.8881456387096778E-2</v>
      </c>
      <c r="AC85" s="31">
        <v>0</v>
      </c>
      <c r="AD85" s="31">
        <v>0</v>
      </c>
      <c r="AE85" s="31">
        <v>0</v>
      </c>
      <c r="AF85" s="31">
        <v>2.5304209677419354E-2</v>
      </c>
      <c r="AG85" s="31">
        <v>0</v>
      </c>
      <c r="AH85" s="31">
        <v>0</v>
      </c>
      <c r="AI85" s="31">
        <v>0</v>
      </c>
      <c r="AJ85" s="31">
        <v>0</v>
      </c>
      <c r="AK85" s="31">
        <v>0</v>
      </c>
      <c r="AL85" s="31">
        <v>2.4256432258064516E-2</v>
      </c>
      <c r="AM85" s="31">
        <v>0</v>
      </c>
      <c r="AN85" s="31">
        <v>0</v>
      </c>
      <c r="AO85" s="31">
        <v>0</v>
      </c>
      <c r="AP85" s="31">
        <v>0</v>
      </c>
      <c r="AQ85" s="31">
        <v>0</v>
      </c>
      <c r="AR85" s="31">
        <v>0</v>
      </c>
      <c r="AS85" s="31">
        <v>0</v>
      </c>
      <c r="AT85" s="31">
        <v>0</v>
      </c>
      <c r="AU85" s="31">
        <v>0</v>
      </c>
      <c r="AV85" s="31">
        <v>3.6339930981290323</v>
      </c>
      <c r="AW85" s="31">
        <v>5.8353070223225814</v>
      </c>
      <c r="AX85" s="31">
        <v>0</v>
      </c>
      <c r="AY85" s="31">
        <v>0</v>
      </c>
      <c r="AZ85" s="31">
        <v>20.451380997466725</v>
      </c>
      <c r="BA85" s="31">
        <v>0</v>
      </c>
      <c r="BB85" s="31">
        <v>0</v>
      </c>
      <c r="BC85" s="31">
        <v>0</v>
      </c>
      <c r="BD85" s="31">
        <v>0</v>
      </c>
      <c r="BE85" s="31">
        <v>0</v>
      </c>
      <c r="BF85" s="31">
        <v>3.5323629419032261</v>
      </c>
      <c r="BG85" s="31">
        <v>0.12128216129032257</v>
      </c>
      <c r="BH85" s="31">
        <v>6.0641080645161285E-2</v>
      </c>
      <c r="BI85" s="31">
        <v>0</v>
      </c>
      <c r="BJ85" s="31">
        <v>4.7446862101612908</v>
      </c>
      <c r="BK85" s="32">
        <f t="shared" si="2"/>
        <v>76.020630020305433</v>
      </c>
    </row>
    <row r="86" spans="1:63">
      <c r="A86" s="29"/>
      <c r="B86" s="30" t="s">
        <v>90</v>
      </c>
      <c r="C86" s="31">
        <v>0</v>
      </c>
      <c r="D86" s="31">
        <v>0</v>
      </c>
      <c r="E86" s="31">
        <v>0</v>
      </c>
      <c r="F86" s="31">
        <v>0</v>
      </c>
      <c r="G86" s="31">
        <v>0</v>
      </c>
      <c r="H86" s="31">
        <v>0.90478975132258066</v>
      </c>
      <c r="I86" s="31">
        <v>17.043011645806452</v>
      </c>
      <c r="J86" s="31">
        <v>0</v>
      </c>
      <c r="K86" s="31">
        <v>0</v>
      </c>
      <c r="L86" s="31">
        <v>11.123640935354839</v>
      </c>
      <c r="M86" s="31">
        <v>0</v>
      </c>
      <c r="N86" s="31">
        <v>0</v>
      </c>
      <c r="O86" s="31">
        <v>0</v>
      </c>
      <c r="P86" s="31">
        <v>0</v>
      </c>
      <c r="Q86" s="31">
        <v>0</v>
      </c>
      <c r="R86" s="31">
        <v>0.350446281032258</v>
      </c>
      <c r="S86" s="31">
        <v>0</v>
      </c>
      <c r="T86" s="31">
        <v>0</v>
      </c>
      <c r="U86" s="31">
        <v>0</v>
      </c>
      <c r="V86" s="31">
        <v>7.1091730279032257</v>
      </c>
      <c r="W86" s="31">
        <v>0</v>
      </c>
      <c r="X86" s="31">
        <v>0</v>
      </c>
      <c r="Y86" s="31">
        <v>0</v>
      </c>
      <c r="Z86" s="31">
        <v>0</v>
      </c>
      <c r="AA86" s="31">
        <v>0</v>
      </c>
      <c r="AB86" s="31">
        <v>0.10813190790322581</v>
      </c>
      <c r="AC86" s="31">
        <v>0</v>
      </c>
      <c r="AD86" s="31">
        <v>0</v>
      </c>
      <c r="AE86" s="31">
        <v>0</v>
      </c>
      <c r="AF86" s="31">
        <v>0.15706310645161292</v>
      </c>
      <c r="AG86" s="31">
        <v>0</v>
      </c>
      <c r="AH86" s="31">
        <v>0</v>
      </c>
      <c r="AI86" s="31">
        <v>0</v>
      </c>
      <c r="AJ86" s="31">
        <v>0</v>
      </c>
      <c r="AK86" s="31">
        <v>0</v>
      </c>
      <c r="AL86" s="31">
        <v>0</v>
      </c>
      <c r="AM86" s="31">
        <v>0</v>
      </c>
      <c r="AN86" s="31">
        <v>0</v>
      </c>
      <c r="AO86" s="31">
        <v>0</v>
      </c>
      <c r="AP86" s="31">
        <v>0</v>
      </c>
      <c r="AQ86" s="31">
        <v>0</v>
      </c>
      <c r="AR86" s="31">
        <v>0</v>
      </c>
      <c r="AS86" s="31">
        <v>0</v>
      </c>
      <c r="AT86" s="31">
        <v>0</v>
      </c>
      <c r="AU86" s="31">
        <v>0</v>
      </c>
      <c r="AV86" s="31">
        <v>3.5025712902258062</v>
      </c>
      <c r="AW86" s="31">
        <v>4.9678910870967741</v>
      </c>
      <c r="AX86" s="31">
        <v>0</v>
      </c>
      <c r="AY86" s="31">
        <v>0</v>
      </c>
      <c r="AZ86" s="31">
        <v>26.643697909129962</v>
      </c>
      <c r="BA86" s="31">
        <v>0</v>
      </c>
      <c r="BB86" s="31">
        <v>0</v>
      </c>
      <c r="BC86" s="31">
        <v>0</v>
      </c>
      <c r="BD86" s="31">
        <v>0</v>
      </c>
      <c r="BE86" s="31">
        <v>0</v>
      </c>
      <c r="BF86" s="31">
        <v>3.6784478220322576</v>
      </c>
      <c r="BG86" s="31">
        <v>0.27788088064516125</v>
      </c>
      <c r="BH86" s="31">
        <v>0</v>
      </c>
      <c r="BI86" s="31">
        <v>0</v>
      </c>
      <c r="BJ86" s="31">
        <v>4.9483144438064528</v>
      </c>
      <c r="BK86" s="32">
        <f t="shared" si="2"/>
        <v>80.815060088710609</v>
      </c>
    </row>
    <row r="87" spans="1:63">
      <c r="A87" s="29"/>
      <c r="B87" s="30" t="s">
        <v>91</v>
      </c>
      <c r="C87" s="31">
        <v>0</v>
      </c>
      <c r="D87" s="31">
        <v>0</v>
      </c>
      <c r="E87" s="31">
        <v>0</v>
      </c>
      <c r="F87" s="31">
        <v>0</v>
      </c>
      <c r="G87" s="31">
        <v>0</v>
      </c>
      <c r="H87" s="31">
        <v>0.29236538200000001</v>
      </c>
      <c r="I87" s="31">
        <v>37.887993951612899</v>
      </c>
      <c r="J87" s="31">
        <v>0</v>
      </c>
      <c r="K87" s="31">
        <v>0</v>
      </c>
      <c r="L87" s="31">
        <v>3.461321385354839</v>
      </c>
      <c r="M87" s="31">
        <v>0</v>
      </c>
      <c r="N87" s="31">
        <v>0</v>
      </c>
      <c r="O87" s="31">
        <v>0</v>
      </c>
      <c r="P87" s="31">
        <v>0</v>
      </c>
      <c r="Q87" s="31">
        <v>0</v>
      </c>
      <c r="R87" s="31">
        <v>0.10354030325806453</v>
      </c>
      <c r="S87" s="31">
        <v>0</v>
      </c>
      <c r="T87" s="31">
        <v>0</v>
      </c>
      <c r="U87" s="31">
        <v>0</v>
      </c>
      <c r="V87" s="31">
        <v>3.6372474193548383E-3</v>
      </c>
      <c r="W87" s="31">
        <v>0</v>
      </c>
      <c r="X87" s="31">
        <v>0</v>
      </c>
      <c r="Y87" s="31">
        <v>0</v>
      </c>
      <c r="Z87" s="31">
        <v>0</v>
      </c>
      <c r="AA87" s="31">
        <v>0</v>
      </c>
      <c r="AB87" s="31">
        <v>1.206368709677419E-3</v>
      </c>
      <c r="AC87" s="31">
        <v>0</v>
      </c>
      <c r="AD87" s="31">
        <v>0</v>
      </c>
      <c r="AE87" s="31">
        <v>0</v>
      </c>
      <c r="AF87" s="31">
        <v>0</v>
      </c>
      <c r="AG87" s="31">
        <v>0</v>
      </c>
      <c r="AH87" s="31">
        <v>0</v>
      </c>
      <c r="AI87" s="31">
        <v>0</v>
      </c>
      <c r="AJ87" s="31">
        <v>0</v>
      </c>
      <c r="AK87" s="31">
        <v>0</v>
      </c>
      <c r="AL87" s="31">
        <v>0</v>
      </c>
      <c r="AM87" s="31">
        <v>0</v>
      </c>
      <c r="AN87" s="31">
        <v>0</v>
      </c>
      <c r="AO87" s="31">
        <v>0</v>
      </c>
      <c r="AP87" s="31">
        <v>0</v>
      </c>
      <c r="AQ87" s="31">
        <v>0</v>
      </c>
      <c r="AR87" s="31">
        <v>0</v>
      </c>
      <c r="AS87" s="31">
        <v>0</v>
      </c>
      <c r="AT87" s="31">
        <v>0</v>
      </c>
      <c r="AU87" s="31">
        <v>0</v>
      </c>
      <c r="AV87" s="31">
        <v>0.71463491454838701</v>
      </c>
      <c r="AW87" s="31">
        <v>21.557808841935486</v>
      </c>
      <c r="AX87" s="31">
        <v>0</v>
      </c>
      <c r="AY87" s="31">
        <v>0</v>
      </c>
      <c r="AZ87" s="31">
        <v>2.2848502717997459</v>
      </c>
      <c r="BA87" s="31">
        <v>0</v>
      </c>
      <c r="BB87" s="31">
        <v>0</v>
      </c>
      <c r="BC87" s="31">
        <v>0</v>
      </c>
      <c r="BD87" s="31">
        <v>0</v>
      </c>
      <c r="BE87" s="31">
        <v>0</v>
      </c>
      <c r="BF87" s="31">
        <v>0.71220680322580632</v>
      </c>
      <c r="BG87" s="31">
        <v>7.2382122580645163</v>
      </c>
      <c r="BH87" s="31">
        <v>0</v>
      </c>
      <c r="BI87" s="31">
        <v>0</v>
      </c>
      <c r="BJ87" s="31">
        <v>2.5173136935483873E-2</v>
      </c>
      <c r="BK87" s="32">
        <f t="shared" si="2"/>
        <v>74.282950864864247</v>
      </c>
    </row>
    <row r="88" spans="1:63">
      <c r="A88" s="29"/>
      <c r="B88" s="30" t="s">
        <v>92</v>
      </c>
      <c r="C88" s="31">
        <v>0</v>
      </c>
      <c r="D88" s="31">
        <v>0</v>
      </c>
      <c r="E88" s="31">
        <v>0</v>
      </c>
      <c r="F88" s="31">
        <v>0</v>
      </c>
      <c r="G88" s="31">
        <v>0</v>
      </c>
      <c r="H88" s="31">
        <v>0.86381282867741938</v>
      </c>
      <c r="I88" s="31">
        <v>8.7503783225806444</v>
      </c>
      <c r="J88" s="31">
        <v>0</v>
      </c>
      <c r="K88" s="31">
        <v>0</v>
      </c>
      <c r="L88" s="31">
        <v>10.262779431709678</v>
      </c>
      <c r="M88" s="31">
        <v>0</v>
      </c>
      <c r="N88" s="31">
        <v>0</v>
      </c>
      <c r="O88" s="31">
        <v>0</v>
      </c>
      <c r="P88" s="31">
        <v>0</v>
      </c>
      <c r="Q88" s="31">
        <v>0</v>
      </c>
      <c r="R88" s="31">
        <v>0.52137676645161291</v>
      </c>
      <c r="S88" s="31">
        <v>9.965708645161292E-2</v>
      </c>
      <c r="T88" s="31">
        <v>0</v>
      </c>
      <c r="U88" s="31">
        <v>0</v>
      </c>
      <c r="V88" s="31">
        <v>4.8191872598064514</v>
      </c>
      <c r="W88" s="31">
        <v>0</v>
      </c>
      <c r="X88" s="31">
        <v>0</v>
      </c>
      <c r="Y88" s="31">
        <v>0</v>
      </c>
      <c r="Z88" s="31">
        <v>0</v>
      </c>
      <c r="AA88" s="31">
        <v>0</v>
      </c>
      <c r="AB88" s="31">
        <v>4.9332720967741932E-2</v>
      </c>
      <c r="AC88" s="31">
        <v>0</v>
      </c>
      <c r="AD88" s="31">
        <v>0</v>
      </c>
      <c r="AE88" s="31">
        <v>0</v>
      </c>
      <c r="AF88" s="31">
        <v>0</v>
      </c>
      <c r="AG88" s="31">
        <v>0</v>
      </c>
      <c r="AH88" s="31">
        <v>0</v>
      </c>
      <c r="AI88" s="31">
        <v>0</v>
      </c>
      <c r="AJ88" s="31">
        <v>0</v>
      </c>
      <c r="AK88" s="31">
        <v>0</v>
      </c>
      <c r="AL88" s="31">
        <v>0</v>
      </c>
      <c r="AM88" s="31">
        <v>0</v>
      </c>
      <c r="AN88" s="31">
        <v>0</v>
      </c>
      <c r="AO88" s="31">
        <v>0</v>
      </c>
      <c r="AP88" s="31">
        <v>0</v>
      </c>
      <c r="AQ88" s="31">
        <v>0</v>
      </c>
      <c r="AR88" s="31">
        <v>0</v>
      </c>
      <c r="AS88" s="31">
        <v>0</v>
      </c>
      <c r="AT88" s="31">
        <v>0</v>
      </c>
      <c r="AU88" s="31">
        <v>0</v>
      </c>
      <c r="AV88" s="31">
        <v>3.6915008700967746</v>
      </c>
      <c r="AW88" s="31">
        <v>7.7608792741935479</v>
      </c>
      <c r="AX88" s="31">
        <v>0.36097112903225809</v>
      </c>
      <c r="AY88" s="31">
        <v>0</v>
      </c>
      <c r="AZ88" s="31">
        <v>15.260314489197603</v>
      </c>
      <c r="BA88" s="31">
        <v>0</v>
      </c>
      <c r="BB88" s="31">
        <v>0</v>
      </c>
      <c r="BC88" s="31">
        <v>0</v>
      </c>
      <c r="BD88" s="31">
        <v>0</v>
      </c>
      <c r="BE88" s="31">
        <v>0</v>
      </c>
      <c r="BF88" s="31">
        <v>4.1408883303870967</v>
      </c>
      <c r="BG88" s="31">
        <v>0.32487401612903222</v>
      </c>
      <c r="BH88" s="31">
        <v>0.68507778787096774</v>
      </c>
      <c r="BI88" s="31">
        <v>0</v>
      </c>
      <c r="BJ88" s="31">
        <v>3.0029155136774195</v>
      </c>
      <c r="BK88" s="32">
        <f t="shared" si="2"/>
        <v>60.593945827229867</v>
      </c>
    </row>
    <row r="89" spans="1:63">
      <c r="A89" s="29"/>
      <c r="B89" s="30" t="s">
        <v>93</v>
      </c>
      <c r="C89" s="31">
        <v>0</v>
      </c>
      <c r="D89" s="31">
        <v>0</v>
      </c>
      <c r="E89" s="31">
        <v>0</v>
      </c>
      <c r="F89" s="31">
        <v>0</v>
      </c>
      <c r="G89" s="31">
        <v>0</v>
      </c>
      <c r="H89" s="31">
        <v>0.57340486774193544</v>
      </c>
      <c r="I89" s="31">
        <v>4.4542080887096773</v>
      </c>
      <c r="J89" s="31">
        <v>0</v>
      </c>
      <c r="K89" s="31">
        <v>0</v>
      </c>
      <c r="L89" s="31">
        <v>4.3504774718064514</v>
      </c>
      <c r="M89" s="31">
        <v>0</v>
      </c>
      <c r="N89" s="31">
        <v>0</v>
      </c>
      <c r="O89" s="31">
        <v>0</v>
      </c>
      <c r="P89" s="31">
        <v>0</v>
      </c>
      <c r="Q89" s="31">
        <v>0</v>
      </c>
      <c r="R89" s="31">
        <v>0.28056753935483869</v>
      </c>
      <c r="S89" s="31">
        <v>0</v>
      </c>
      <c r="T89" s="31">
        <v>0</v>
      </c>
      <c r="U89" s="31">
        <v>0</v>
      </c>
      <c r="V89" s="31">
        <v>0.85822935177419357</v>
      </c>
      <c r="W89" s="31">
        <v>0</v>
      </c>
      <c r="X89" s="31">
        <v>0</v>
      </c>
      <c r="Y89" s="31">
        <v>0</v>
      </c>
      <c r="Z89" s="31">
        <v>0</v>
      </c>
      <c r="AA89" s="31">
        <v>0</v>
      </c>
      <c r="AB89" s="31">
        <v>4.1884951612903235E-3</v>
      </c>
      <c r="AC89" s="31">
        <v>0</v>
      </c>
      <c r="AD89" s="31">
        <v>0</v>
      </c>
      <c r="AE89" s="31">
        <v>0</v>
      </c>
      <c r="AF89" s="31">
        <v>0.11967129032258066</v>
      </c>
      <c r="AG89" s="31">
        <v>0</v>
      </c>
      <c r="AH89" s="31">
        <v>0</v>
      </c>
      <c r="AI89" s="31">
        <v>0</v>
      </c>
      <c r="AJ89" s="31">
        <v>0</v>
      </c>
      <c r="AK89" s="31">
        <v>0</v>
      </c>
      <c r="AL89" s="31">
        <v>0</v>
      </c>
      <c r="AM89" s="31">
        <v>0</v>
      </c>
      <c r="AN89" s="31">
        <v>0</v>
      </c>
      <c r="AO89" s="31">
        <v>0</v>
      </c>
      <c r="AP89" s="31">
        <v>0</v>
      </c>
      <c r="AQ89" s="31">
        <v>0</v>
      </c>
      <c r="AR89" s="31">
        <v>0</v>
      </c>
      <c r="AS89" s="31">
        <v>0</v>
      </c>
      <c r="AT89" s="31">
        <v>0</v>
      </c>
      <c r="AU89" s="31">
        <v>0</v>
      </c>
      <c r="AV89" s="31">
        <v>2.4948459418064517</v>
      </c>
      <c r="AW89" s="31">
        <v>5.9835645161290323</v>
      </c>
      <c r="AX89" s="31">
        <v>0</v>
      </c>
      <c r="AY89" s="31">
        <v>0</v>
      </c>
      <c r="AZ89" s="31">
        <v>10.573718062650046</v>
      </c>
      <c r="BA89" s="31">
        <v>0</v>
      </c>
      <c r="BB89" s="31">
        <v>0</v>
      </c>
      <c r="BC89" s="31">
        <v>0</v>
      </c>
      <c r="BD89" s="31">
        <v>0</v>
      </c>
      <c r="BE89" s="31">
        <v>0</v>
      </c>
      <c r="BF89" s="31">
        <v>2.2488079607741938</v>
      </c>
      <c r="BG89" s="31">
        <v>0</v>
      </c>
      <c r="BH89" s="31">
        <v>5.9835645161290328E-2</v>
      </c>
      <c r="BI89" s="31">
        <v>0</v>
      </c>
      <c r="BJ89" s="31">
        <v>2.0241440445483869</v>
      </c>
      <c r="BK89" s="32">
        <f t="shared" si="2"/>
        <v>34.025663275940367</v>
      </c>
    </row>
    <row r="90" spans="1:63">
      <c r="A90" s="29"/>
      <c r="B90" s="30" t="s">
        <v>94</v>
      </c>
      <c r="C90" s="31">
        <v>0</v>
      </c>
      <c r="D90" s="31">
        <v>0</v>
      </c>
      <c r="E90" s="31">
        <v>0</v>
      </c>
      <c r="F90" s="31">
        <v>0</v>
      </c>
      <c r="G90" s="31">
        <v>0</v>
      </c>
      <c r="H90" s="31">
        <v>6.706304044387096</v>
      </c>
      <c r="I90" s="31">
        <v>13.234646451612901</v>
      </c>
      <c r="J90" s="31">
        <v>0</v>
      </c>
      <c r="K90" s="31">
        <v>0</v>
      </c>
      <c r="L90" s="31">
        <v>2.0823312071612903</v>
      </c>
      <c r="M90" s="31">
        <v>0</v>
      </c>
      <c r="N90" s="31">
        <v>0</v>
      </c>
      <c r="O90" s="31">
        <v>0</v>
      </c>
      <c r="P90" s="31">
        <v>0</v>
      </c>
      <c r="Q90" s="31">
        <v>0</v>
      </c>
      <c r="R90" s="31">
        <v>0.47655967467741933</v>
      </c>
      <c r="S90" s="31">
        <v>0</v>
      </c>
      <c r="T90" s="31">
        <v>0</v>
      </c>
      <c r="U90" s="31">
        <v>0</v>
      </c>
      <c r="V90" s="31">
        <v>0.40305514193548386</v>
      </c>
      <c r="W90" s="31">
        <v>0</v>
      </c>
      <c r="X90" s="31">
        <v>0</v>
      </c>
      <c r="Y90" s="31">
        <v>0</v>
      </c>
      <c r="Z90" s="31">
        <v>0</v>
      </c>
      <c r="AA90" s="31">
        <v>0</v>
      </c>
      <c r="AB90" s="31">
        <v>0.14293734193548388</v>
      </c>
      <c r="AC90" s="31">
        <v>0</v>
      </c>
      <c r="AD90" s="31">
        <v>0</v>
      </c>
      <c r="AE90" s="31">
        <v>0</v>
      </c>
      <c r="AF90" s="31">
        <v>2.3822890322580646E-2</v>
      </c>
      <c r="AG90" s="31">
        <v>0</v>
      </c>
      <c r="AH90" s="31">
        <v>0</v>
      </c>
      <c r="AI90" s="31">
        <v>0</v>
      </c>
      <c r="AJ90" s="31">
        <v>0</v>
      </c>
      <c r="AK90" s="31">
        <v>0</v>
      </c>
      <c r="AL90" s="31">
        <v>2.9778612903225807E-3</v>
      </c>
      <c r="AM90" s="31">
        <v>0</v>
      </c>
      <c r="AN90" s="31">
        <v>0</v>
      </c>
      <c r="AO90" s="31">
        <v>0</v>
      </c>
      <c r="AP90" s="31">
        <v>0</v>
      </c>
      <c r="AQ90" s="31">
        <v>0</v>
      </c>
      <c r="AR90" s="31">
        <v>0</v>
      </c>
      <c r="AS90" s="31">
        <v>0</v>
      </c>
      <c r="AT90" s="31">
        <v>0</v>
      </c>
      <c r="AU90" s="31">
        <v>0</v>
      </c>
      <c r="AV90" s="31">
        <v>12.622803302870967</v>
      </c>
      <c r="AW90" s="31">
        <v>27.813224451612903</v>
      </c>
      <c r="AX90" s="31">
        <v>0</v>
      </c>
      <c r="AY90" s="31">
        <v>0</v>
      </c>
      <c r="AZ90" s="31">
        <v>4.1264128671909237</v>
      </c>
      <c r="BA90" s="31">
        <v>0</v>
      </c>
      <c r="BB90" s="31">
        <v>0</v>
      </c>
      <c r="BC90" s="31">
        <v>0</v>
      </c>
      <c r="BD90" s="31">
        <v>0</v>
      </c>
      <c r="BE90" s="31">
        <v>0</v>
      </c>
      <c r="BF90" s="31">
        <v>6.1385899366129042</v>
      </c>
      <c r="BG90" s="31">
        <v>0.5564786497419355</v>
      </c>
      <c r="BH90" s="31">
        <v>0</v>
      </c>
      <c r="BI90" s="31">
        <v>0</v>
      </c>
      <c r="BJ90" s="31">
        <v>0.91773055448387097</v>
      </c>
      <c r="BK90" s="32">
        <f t="shared" si="2"/>
        <v>75.247874375836076</v>
      </c>
    </row>
    <row r="91" spans="1:63">
      <c r="A91" s="29"/>
      <c r="B91" s="30" t="s">
        <v>95</v>
      </c>
      <c r="C91" s="31">
        <v>0</v>
      </c>
      <c r="D91" s="31">
        <v>0</v>
      </c>
      <c r="E91" s="31">
        <v>0</v>
      </c>
      <c r="F91" s="31">
        <v>0</v>
      </c>
      <c r="G91" s="31">
        <v>0</v>
      </c>
      <c r="H91" s="31">
        <v>1.567635504548387</v>
      </c>
      <c r="I91" s="31">
        <v>82.618399758064513</v>
      </c>
      <c r="J91" s="31">
        <v>0</v>
      </c>
      <c r="K91" s="31">
        <v>0</v>
      </c>
      <c r="L91" s="31">
        <v>0.69375594887096781</v>
      </c>
      <c r="M91" s="31">
        <v>0</v>
      </c>
      <c r="N91" s="31">
        <v>0</v>
      </c>
      <c r="O91" s="31">
        <v>0</v>
      </c>
      <c r="P91" s="31">
        <v>0</v>
      </c>
      <c r="Q91" s="31">
        <v>0</v>
      </c>
      <c r="R91" s="31">
        <v>0.1304772608387097</v>
      </c>
      <c r="S91" s="31">
        <v>0</v>
      </c>
      <c r="T91" s="31">
        <v>0</v>
      </c>
      <c r="U91" s="31">
        <v>0</v>
      </c>
      <c r="V91" s="31">
        <v>0.27440046129032258</v>
      </c>
      <c r="W91" s="31">
        <v>0</v>
      </c>
      <c r="X91" s="31">
        <v>0</v>
      </c>
      <c r="Y91" s="31">
        <v>0</v>
      </c>
      <c r="Z91" s="31">
        <v>0</v>
      </c>
      <c r="AA91" s="31">
        <v>0</v>
      </c>
      <c r="AB91" s="31">
        <v>7.7969287322580655E-2</v>
      </c>
      <c r="AC91" s="31">
        <v>0</v>
      </c>
      <c r="AD91" s="31">
        <v>0</v>
      </c>
      <c r="AE91" s="31">
        <v>0</v>
      </c>
      <c r="AF91" s="31">
        <v>0.15355260322580644</v>
      </c>
      <c r="AG91" s="31">
        <v>0</v>
      </c>
      <c r="AH91" s="31">
        <v>0</v>
      </c>
      <c r="AI91" s="31">
        <v>0</v>
      </c>
      <c r="AJ91" s="31">
        <v>0</v>
      </c>
      <c r="AK91" s="31">
        <v>0</v>
      </c>
      <c r="AL91" s="31">
        <v>0</v>
      </c>
      <c r="AM91" s="31">
        <v>0</v>
      </c>
      <c r="AN91" s="31">
        <v>0</v>
      </c>
      <c r="AO91" s="31">
        <v>0</v>
      </c>
      <c r="AP91" s="31">
        <v>0</v>
      </c>
      <c r="AQ91" s="31">
        <v>0</v>
      </c>
      <c r="AR91" s="31">
        <v>0</v>
      </c>
      <c r="AS91" s="31">
        <v>0</v>
      </c>
      <c r="AT91" s="31">
        <v>0</v>
      </c>
      <c r="AU91" s="31">
        <v>0</v>
      </c>
      <c r="AV91" s="31">
        <v>17.352382683677416</v>
      </c>
      <c r="AW91" s="31">
        <v>12.387123361129031</v>
      </c>
      <c r="AX91" s="31">
        <v>1.181173870967742</v>
      </c>
      <c r="AY91" s="31">
        <v>0</v>
      </c>
      <c r="AZ91" s="31">
        <v>9.1481798210608343</v>
      </c>
      <c r="BA91" s="31">
        <v>0</v>
      </c>
      <c r="BB91" s="31">
        <v>0</v>
      </c>
      <c r="BC91" s="31">
        <v>0</v>
      </c>
      <c r="BD91" s="31">
        <v>0</v>
      </c>
      <c r="BE91" s="31">
        <v>0</v>
      </c>
      <c r="BF91" s="31">
        <v>6.4861093097096774</v>
      </c>
      <c r="BG91" s="31">
        <v>1.2047973483870968</v>
      </c>
      <c r="BH91" s="31">
        <v>0</v>
      </c>
      <c r="BI91" s="31">
        <v>0</v>
      </c>
      <c r="BJ91" s="31">
        <v>3.7936622290322589E-2</v>
      </c>
      <c r="BK91" s="32">
        <f t="shared" si="2"/>
        <v>133.31389384138342</v>
      </c>
    </row>
    <row r="92" spans="1:63">
      <c r="A92" s="29"/>
      <c r="B92" s="30" t="s">
        <v>96</v>
      </c>
      <c r="C92" s="31">
        <v>0</v>
      </c>
      <c r="D92" s="31">
        <v>1.1770969064516128</v>
      </c>
      <c r="E92" s="31">
        <v>0</v>
      </c>
      <c r="F92" s="31">
        <v>0</v>
      </c>
      <c r="G92" s="31">
        <v>0</v>
      </c>
      <c r="H92" s="31">
        <v>2.2263568960322586</v>
      </c>
      <c r="I92" s="31">
        <v>6.3610792419354842</v>
      </c>
      <c r="J92" s="31">
        <v>0</v>
      </c>
      <c r="K92" s="31">
        <v>0</v>
      </c>
      <c r="L92" s="31">
        <v>0.66939955387096761</v>
      </c>
      <c r="M92" s="31">
        <v>0</v>
      </c>
      <c r="N92" s="31">
        <v>0</v>
      </c>
      <c r="O92" s="31">
        <v>0</v>
      </c>
      <c r="P92" s="31">
        <v>0</v>
      </c>
      <c r="Q92" s="31">
        <v>0</v>
      </c>
      <c r="R92" s="31">
        <v>0.60646630735483864</v>
      </c>
      <c r="S92" s="31">
        <v>0</v>
      </c>
      <c r="T92" s="31">
        <v>0</v>
      </c>
      <c r="U92" s="31">
        <v>0</v>
      </c>
      <c r="V92" s="31">
        <v>0.41625881954838706</v>
      </c>
      <c r="W92" s="31">
        <v>0</v>
      </c>
      <c r="X92" s="31">
        <v>0</v>
      </c>
      <c r="Y92" s="31">
        <v>0</v>
      </c>
      <c r="Z92" s="31">
        <v>0</v>
      </c>
      <c r="AA92" s="31">
        <v>0</v>
      </c>
      <c r="AB92" s="31">
        <v>3.5314596774193552E-3</v>
      </c>
      <c r="AC92" s="31">
        <v>0</v>
      </c>
      <c r="AD92" s="31">
        <v>0</v>
      </c>
      <c r="AE92" s="31">
        <v>0</v>
      </c>
      <c r="AF92" s="31">
        <v>5.5384022193548363E-2</v>
      </c>
      <c r="AG92" s="31">
        <v>0</v>
      </c>
      <c r="AH92" s="31">
        <v>0</v>
      </c>
      <c r="AI92" s="31">
        <v>0</v>
      </c>
      <c r="AJ92" s="31">
        <v>0</v>
      </c>
      <c r="AK92" s="31">
        <v>0</v>
      </c>
      <c r="AL92" s="31">
        <v>5.8857661290322584E-4</v>
      </c>
      <c r="AM92" s="31">
        <v>0</v>
      </c>
      <c r="AN92" s="31">
        <v>0</v>
      </c>
      <c r="AO92" s="31">
        <v>0</v>
      </c>
      <c r="AP92" s="31">
        <v>0</v>
      </c>
      <c r="AQ92" s="31">
        <v>0</v>
      </c>
      <c r="AR92" s="31">
        <v>0</v>
      </c>
      <c r="AS92" s="31">
        <v>0</v>
      </c>
      <c r="AT92" s="31">
        <v>0</v>
      </c>
      <c r="AU92" s="31">
        <v>0</v>
      </c>
      <c r="AV92" s="31">
        <v>21.700161634032256</v>
      </c>
      <c r="AW92" s="31">
        <v>15.888503380322579</v>
      </c>
      <c r="AX92" s="31">
        <v>0</v>
      </c>
      <c r="AY92" s="31">
        <v>0</v>
      </c>
      <c r="AZ92" s="31">
        <v>10.348655357512829</v>
      </c>
      <c r="BA92" s="31">
        <v>0</v>
      </c>
      <c r="BB92" s="31">
        <v>0</v>
      </c>
      <c r="BC92" s="31">
        <v>0</v>
      </c>
      <c r="BD92" s="31">
        <v>0</v>
      </c>
      <c r="BE92" s="31">
        <v>0</v>
      </c>
      <c r="BF92" s="31">
        <v>4.4007158885483877</v>
      </c>
      <c r="BG92" s="31">
        <v>2.942883064516129</v>
      </c>
      <c r="BH92" s="31">
        <v>0</v>
      </c>
      <c r="BI92" s="31">
        <v>0</v>
      </c>
      <c r="BJ92" s="31">
        <v>1.1623736814193548</v>
      </c>
      <c r="BK92" s="32">
        <f t="shared" si="2"/>
        <v>67.959454790028943</v>
      </c>
    </row>
    <row r="93" spans="1:63">
      <c r="A93" s="29"/>
      <c r="B93" s="30" t="s">
        <v>97</v>
      </c>
      <c r="C93" s="31">
        <v>0</v>
      </c>
      <c r="D93" s="31">
        <v>1.1682108580645161</v>
      </c>
      <c r="E93" s="31">
        <v>0</v>
      </c>
      <c r="F93" s="31">
        <v>0</v>
      </c>
      <c r="G93" s="31">
        <v>0</v>
      </c>
      <c r="H93" s="31">
        <v>1.9938439716451613</v>
      </c>
      <c r="I93" s="31">
        <v>6.077056483870968</v>
      </c>
      <c r="J93" s="31">
        <v>0</v>
      </c>
      <c r="K93" s="31">
        <v>0</v>
      </c>
      <c r="L93" s="31">
        <v>1.8448502785806453</v>
      </c>
      <c r="M93" s="31">
        <v>0</v>
      </c>
      <c r="N93" s="31">
        <v>0</v>
      </c>
      <c r="O93" s="31">
        <v>0</v>
      </c>
      <c r="P93" s="31">
        <v>0</v>
      </c>
      <c r="Q93" s="31">
        <v>0</v>
      </c>
      <c r="R93" s="31">
        <v>0.37226616548387093</v>
      </c>
      <c r="S93" s="31">
        <v>0</v>
      </c>
      <c r="T93" s="31">
        <v>0</v>
      </c>
      <c r="U93" s="31">
        <v>0</v>
      </c>
      <c r="V93" s="31">
        <v>0.26706952232258063</v>
      </c>
      <c r="W93" s="31">
        <v>0</v>
      </c>
      <c r="X93" s="31">
        <v>0</v>
      </c>
      <c r="Y93" s="31">
        <v>0</v>
      </c>
      <c r="Z93" s="31">
        <v>0</v>
      </c>
      <c r="AA93" s="31">
        <v>0</v>
      </c>
      <c r="AB93" s="31">
        <v>1.7524049999999999E-2</v>
      </c>
      <c r="AC93" s="31">
        <v>0</v>
      </c>
      <c r="AD93" s="31">
        <v>0</v>
      </c>
      <c r="AE93" s="31">
        <v>0</v>
      </c>
      <c r="AF93" s="31">
        <v>0</v>
      </c>
      <c r="AG93" s="31">
        <v>0</v>
      </c>
      <c r="AH93" s="31">
        <v>0</v>
      </c>
      <c r="AI93" s="31">
        <v>0</v>
      </c>
      <c r="AJ93" s="31">
        <v>0</v>
      </c>
      <c r="AK93" s="31">
        <v>0</v>
      </c>
      <c r="AL93" s="31">
        <v>2.3365400000000001E-2</v>
      </c>
      <c r="AM93" s="31">
        <v>0</v>
      </c>
      <c r="AN93" s="31">
        <v>0</v>
      </c>
      <c r="AO93" s="31">
        <v>0</v>
      </c>
      <c r="AP93" s="31">
        <v>0</v>
      </c>
      <c r="AQ93" s="31">
        <v>0</v>
      </c>
      <c r="AR93" s="31">
        <v>0</v>
      </c>
      <c r="AS93" s="31">
        <v>0</v>
      </c>
      <c r="AT93" s="31">
        <v>0</v>
      </c>
      <c r="AU93" s="31">
        <v>0</v>
      </c>
      <c r="AV93" s="31">
        <v>17.48180023996774</v>
      </c>
      <c r="AW93" s="31">
        <v>26.658345796193547</v>
      </c>
      <c r="AX93" s="31">
        <v>0</v>
      </c>
      <c r="AY93" s="31">
        <v>0</v>
      </c>
      <c r="AZ93" s="31">
        <v>9.2198584891142179</v>
      </c>
      <c r="BA93" s="31">
        <v>0</v>
      </c>
      <c r="BB93" s="31">
        <v>0</v>
      </c>
      <c r="BC93" s="31">
        <v>0</v>
      </c>
      <c r="BD93" s="31">
        <v>0</v>
      </c>
      <c r="BE93" s="31">
        <v>0</v>
      </c>
      <c r="BF93" s="31">
        <v>7.9646993489032258</v>
      </c>
      <c r="BG93" s="31">
        <v>0</v>
      </c>
      <c r="BH93" s="31">
        <v>5.84135E-2</v>
      </c>
      <c r="BI93" s="31">
        <v>0</v>
      </c>
      <c r="BJ93" s="31">
        <v>3.7563341115806455</v>
      </c>
      <c r="BK93" s="32">
        <f t="shared" si="2"/>
        <v>76.903638215727113</v>
      </c>
    </row>
    <row r="94" spans="1:63">
      <c r="A94" s="29"/>
      <c r="B94" s="30" t="s">
        <v>98</v>
      </c>
      <c r="C94" s="31">
        <v>0</v>
      </c>
      <c r="D94" s="31">
        <v>0.53026548387096772</v>
      </c>
      <c r="E94" s="31">
        <v>0</v>
      </c>
      <c r="F94" s="31">
        <v>0</v>
      </c>
      <c r="G94" s="31">
        <v>0</v>
      </c>
      <c r="H94" s="31">
        <v>0.20021406225806454</v>
      </c>
      <c r="I94" s="31">
        <v>45.025431419354831</v>
      </c>
      <c r="J94" s="31">
        <v>0</v>
      </c>
      <c r="K94" s="31">
        <v>0</v>
      </c>
      <c r="L94" s="31">
        <v>0</v>
      </c>
      <c r="M94" s="31">
        <v>0</v>
      </c>
      <c r="N94" s="31">
        <v>0</v>
      </c>
      <c r="O94" s="31">
        <v>0</v>
      </c>
      <c r="P94" s="31">
        <v>0</v>
      </c>
      <c r="Q94" s="31">
        <v>0</v>
      </c>
      <c r="R94" s="31">
        <v>0.10806276312903229</v>
      </c>
      <c r="S94" s="31">
        <v>0</v>
      </c>
      <c r="T94" s="31">
        <v>0</v>
      </c>
      <c r="U94" s="31">
        <v>0</v>
      </c>
      <c r="V94" s="31">
        <v>0</v>
      </c>
      <c r="W94" s="31">
        <v>0</v>
      </c>
      <c r="X94" s="31">
        <v>0</v>
      </c>
      <c r="Y94" s="31">
        <v>0</v>
      </c>
      <c r="Z94" s="31">
        <v>0</v>
      </c>
      <c r="AA94" s="31">
        <v>0</v>
      </c>
      <c r="AB94" s="31">
        <v>0</v>
      </c>
      <c r="AC94" s="31">
        <v>0</v>
      </c>
      <c r="AD94" s="31">
        <v>0</v>
      </c>
      <c r="AE94" s="31">
        <v>0</v>
      </c>
      <c r="AF94" s="31">
        <v>0</v>
      </c>
      <c r="AG94" s="31">
        <v>0</v>
      </c>
      <c r="AH94" s="31">
        <v>0</v>
      </c>
      <c r="AI94" s="31">
        <v>0</v>
      </c>
      <c r="AJ94" s="31">
        <v>0</v>
      </c>
      <c r="AK94" s="31">
        <v>0</v>
      </c>
      <c r="AL94" s="31">
        <v>0</v>
      </c>
      <c r="AM94" s="31">
        <v>0</v>
      </c>
      <c r="AN94" s="31">
        <v>0</v>
      </c>
      <c r="AO94" s="31">
        <v>0</v>
      </c>
      <c r="AP94" s="31">
        <v>0</v>
      </c>
      <c r="AQ94" s="31">
        <v>0</v>
      </c>
      <c r="AR94" s="31">
        <v>0</v>
      </c>
      <c r="AS94" s="31">
        <v>0</v>
      </c>
      <c r="AT94" s="31">
        <v>0</v>
      </c>
      <c r="AU94" s="31">
        <v>0</v>
      </c>
      <c r="AV94" s="31">
        <v>1.497831018129032</v>
      </c>
      <c r="AW94" s="31">
        <v>12.902366729451613</v>
      </c>
      <c r="AX94" s="31">
        <v>0</v>
      </c>
      <c r="AY94" s="31">
        <v>0</v>
      </c>
      <c r="AZ94" s="31">
        <v>0.23495980641094144</v>
      </c>
      <c r="BA94" s="31">
        <v>0</v>
      </c>
      <c r="BB94" s="31">
        <v>0</v>
      </c>
      <c r="BC94" s="31">
        <v>0</v>
      </c>
      <c r="BD94" s="31">
        <v>0</v>
      </c>
      <c r="BE94" s="31">
        <v>0</v>
      </c>
      <c r="BF94" s="31">
        <v>1.3213637452903224</v>
      </c>
      <c r="BG94" s="31">
        <v>0</v>
      </c>
      <c r="BH94" s="31">
        <v>0</v>
      </c>
      <c r="BI94" s="31">
        <v>0</v>
      </c>
      <c r="BJ94" s="31">
        <v>4.6991961290322584E-2</v>
      </c>
      <c r="BK94" s="32">
        <f t="shared" si="2"/>
        <v>61.867486989185132</v>
      </c>
    </row>
    <row r="95" spans="1:63">
      <c r="A95" s="29"/>
      <c r="B95" s="30" t="s">
        <v>99</v>
      </c>
      <c r="C95" s="31">
        <v>0</v>
      </c>
      <c r="D95" s="31">
        <v>1.6452393548387096</v>
      </c>
      <c r="E95" s="31">
        <v>0</v>
      </c>
      <c r="F95" s="31">
        <v>0</v>
      </c>
      <c r="G95" s="31">
        <v>0</v>
      </c>
      <c r="H95" s="31">
        <v>6.5637968917419345</v>
      </c>
      <c r="I95" s="31">
        <v>14.102051612903226</v>
      </c>
      <c r="J95" s="31">
        <v>0</v>
      </c>
      <c r="K95" s="31">
        <v>0</v>
      </c>
      <c r="L95" s="31">
        <v>2.5978831468064518</v>
      </c>
      <c r="M95" s="31">
        <v>0</v>
      </c>
      <c r="N95" s="31">
        <v>0</v>
      </c>
      <c r="O95" s="31">
        <v>0</v>
      </c>
      <c r="P95" s="31">
        <v>0</v>
      </c>
      <c r="Q95" s="31">
        <v>0</v>
      </c>
      <c r="R95" s="31">
        <v>1.0991203866129033</v>
      </c>
      <c r="S95" s="31">
        <v>0</v>
      </c>
      <c r="T95" s="31">
        <v>0</v>
      </c>
      <c r="U95" s="31">
        <v>0</v>
      </c>
      <c r="V95" s="31">
        <v>12.585965825064516</v>
      </c>
      <c r="W95" s="31">
        <v>0</v>
      </c>
      <c r="X95" s="31">
        <v>0</v>
      </c>
      <c r="Y95" s="31">
        <v>0</v>
      </c>
      <c r="Z95" s="31">
        <v>0</v>
      </c>
      <c r="AA95" s="31">
        <v>0</v>
      </c>
      <c r="AB95" s="31">
        <v>0.19313682322580644</v>
      </c>
      <c r="AC95" s="31">
        <v>0</v>
      </c>
      <c r="AD95" s="31">
        <v>0</v>
      </c>
      <c r="AE95" s="31">
        <v>0</v>
      </c>
      <c r="AF95" s="31">
        <v>1.7452122580645161E-2</v>
      </c>
      <c r="AG95" s="31">
        <v>0</v>
      </c>
      <c r="AH95" s="31">
        <v>0</v>
      </c>
      <c r="AI95" s="31">
        <v>0</v>
      </c>
      <c r="AJ95" s="31">
        <v>0</v>
      </c>
      <c r="AK95" s="31">
        <v>0</v>
      </c>
      <c r="AL95" s="31">
        <v>0</v>
      </c>
      <c r="AM95" s="31">
        <v>0</v>
      </c>
      <c r="AN95" s="31">
        <v>0</v>
      </c>
      <c r="AO95" s="31">
        <v>0</v>
      </c>
      <c r="AP95" s="31">
        <v>0</v>
      </c>
      <c r="AQ95" s="31">
        <v>0</v>
      </c>
      <c r="AR95" s="31">
        <v>0</v>
      </c>
      <c r="AS95" s="31">
        <v>0</v>
      </c>
      <c r="AT95" s="31">
        <v>0</v>
      </c>
      <c r="AU95" s="31">
        <v>0</v>
      </c>
      <c r="AV95" s="31">
        <v>19.817629849419351</v>
      </c>
      <c r="AW95" s="31">
        <v>3.4438855225806453</v>
      </c>
      <c r="AX95" s="31">
        <v>0</v>
      </c>
      <c r="AY95" s="31">
        <v>0</v>
      </c>
      <c r="AZ95" s="31">
        <v>11.783523637733859</v>
      </c>
      <c r="BA95" s="31">
        <v>0</v>
      </c>
      <c r="BB95" s="31">
        <v>0</v>
      </c>
      <c r="BC95" s="31">
        <v>0</v>
      </c>
      <c r="BD95" s="31">
        <v>0</v>
      </c>
      <c r="BE95" s="31">
        <v>0</v>
      </c>
      <c r="BF95" s="31">
        <v>47.871107227225799</v>
      </c>
      <c r="BG95" s="31">
        <v>0.20942547096774194</v>
      </c>
      <c r="BH95" s="31">
        <v>0</v>
      </c>
      <c r="BI95" s="31">
        <v>0</v>
      </c>
      <c r="BJ95" s="31">
        <v>1.1666680979032258</v>
      </c>
      <c r="BK95" s="32">
        <f t="shared" si="2"/>
        <v>123.09688596960481</v>
      </c>
    </row>
    <row r="96" spans="1:63">
      <c r="A96" s="29"/>
      <c r="B96" s="30" t="s">
        <v>100</v>
      </c>
      <c r="C96" s="31">
        <v>0</v>
      </c>
      <c r="D96" s="31">
        <v>0</v>
      </c>
      <c r="E96" s="31">
        <v>0</v>
      </c>
      <c r="F96" s="31">
        <v>0</v>
      </c>
      <c r="G96" s="31">
        <v>0</v>
      </c>
      <c r="H96" s="31">
        <v>2.4126960391612906</v>
      </c>
      <c r="I96" s="31">
        <v>0</v>
      </c>
      <c r="J96" s="31">
        <v>0</v>
      </c>
      <c r="K96" s="31">
        <v>0</v>
      </c>
      <c r="L96" s="31">
        <v>1.9118500247741939</v>
      </c>
      <c r="M96" s="31">
        <v>0</v>
      </c>
      <c r="N96" s="31">
        <v>0</v>
      </c>
      <c r="O96" s="31">
        <v>0</v>
      </c>
      <c r="P96" s="31">
        <v>0</v>
      </c>
      <c r="Q96" s="31">
        <v>0</v>
      </c>
      <c r="R96" s="31">
        <v>0.31186062458064517</v>
      </c>
      <c r="S96" s="31">
        <v>0</v>
      </c>
      <c r="T96" s="31">
        <v>0</v>
      </c>
      <c r="U96" s="31">
        <v>0</v>
      </c>
      <c r="V96" s="31">
        <v>9.3124696774193549E-2</v>
      </c>
      <c r="W96" s="31">
        <v>0</v>
      </c>
      <c r="X96" s="31">
        <v>0</v>
      </c>
      <c r="Y96" s="31">
        <v>0</v>
      </c>
      <c r="Z96" s="31">
        <v>0</v>
      </c>
      <c r="AA96" s="31">
        <v>0</v>
      </c>
      <c r="AB96" s="31">
        <v>0</v>
      </c>
      <c r="AC96" s="31">
        <v>6.9148625806451619E-2</v>
      </c>
      <c r="AD96" s="31">
        <v>0</v>
      </c>
      <c r="AE96" s="31">
        <v>0</v>
      </c>
      <c r="AF96" s="31">
        <v>4.3293632258064513E-2</v>
      </c>
      <c r="AG96" s="31">
        <v>0</v>
      </c>
      <c r="AH96" s="31">
        <v>0</v>
      </c>
      <c r="AI96" s="31">
        <v>0</v>
      </c>
      <c r="AJ96" s="31">
        <v>0</v>
      </c>
      <c r="AK96" s="31">
        <v>0</v>
      </c>
      <c r="AL96" s="31">
        <v>1.2677248064516129E-2</v>
      </c>
      <c r="AM96" s="31">
        <v>0</v>
      </c>
      <c r="AN96" s="31">
        <v>0</v>
      </c>
      <c r="AO96" s="31">
        <v>0</v>
      </c>
      <c r="AP96" s="31">
        <v>0</v>
      </c>
      <c r="AQ96" s="31">
        <v>0</v>
      </c>
      <c r="AR96" s="31">
        <v>0</v>
      </c>
      <c r="AS96" s="31">
        <v>0</v>
      </c>
      <c r="AT96" s="31">
        <v>0</v>
      </c>
      <c r="AU96" s="31">
        <v>0</v>
      </c>
      <c r="AV96" s="31">
        <v>18.896174597290322</v>
      </c>
      <c r="AW96" s="31">
        <v>9.7377076625161294</v>
      </c>
      <c r="AX96" s="31">
        <v>0</v>
      </c>
      <c r="AY96" s="31">
        <v>0</v>
      </c>
      <c r="AZ96" s="31">
        <v>22.638526967860702</v>
      </c>
      <c r="BA96" s="31">
        <v>0</v>
      </c>
      <c r="BB96" s="31">
        <v>0</v>
      </c>
      <c r="BC96" s="31">
        <v>0</v>
      </c>
      <c r="BD96" s="31">
        <v>0</v>
      </c>
      <c r="BE96" s="31">
        <v>0</v>
      </c>
      <c r="BF96" s="31">
        <v>1.6664342024516128</v>
      </c>
      <c r="BG96" s="31">
        <v>0</v>
      </c>
      <c r="BH96" s="31">
        <v>5.7623854838709673E-2</v>
      </c>
      <c r="BI96" s="31">
        <v>0</v>
      </c>
      <c r="BJ96" s="31">
        <v>0.99934186619354826</v>
      </c>
      <c r="BK96" s="32">
        <f t="shared" si="2"/>
        <v>58.850460042570376</v>
      </c>
    </row>
    <row r="97" spans="1:63">
      <c r="A97" s="29"/>
      <c r="B97" s="30" t="s">
        <v>101</v>
      </c>
      <c r="C97" s="31">
        <v>0</v>
      </c>
      <c r="D97" s="31">
        <v>0</v>
      </c>
      <c r="E97" s="31">
        <v>0</v>
      </c>
      <c r="F97" s="31">
        <v>0</v>
      </c>
      <c r="G97" s="31">
        <v>0</v>
      </c>
      <c r="H97" s="31">
        <v>1.4745375073870963</v>
      </c>
      <c r="I97" s="31">
        <v>0</v>
      </c>
      <c r="J97" s="31">
        <v>0</v>
      </c>
      <c r="K97" s="31">
        <v>0</v>
      </c>
      <c r="L97" s="31">
        <v>2.2840317241935484</v>
      </c>
      <c r="M97" s="31">
        <v>0</v>
      </c>
      <c r="N97" s="31">
        <v>0</v>
      </c>
      <c r="O97" s="31">
        <v>0</v>
      </c>
      <c r="P97" s="31">
        <v>0</v>
      </c>
      <c r="Q97" s="31">
        <v>0</v>
      </c>
      <c r="R97" s="31">
        <v>0.2874926246129032</v>
      </c>
      <c r="S97" s="31">
        <v>0</v>
      </c>
      <c r="T97" s="31">
        <v>0</v>
      </c>
      <c r="U97" s="31">
        <v>0</v>
      </c>
      <c r="V97" s="31">
        <v>9.2988567741935479E-2</v>
      </c>
      <c r="W97" s="31">
        <v>0</v>
      </c>
      <c r="X97" s="31">
        <v>0</v>
      </c>
      <c r="Y97" s="31">
        <v>0</v>
      </c>
      <c r="Z97" s="31">
        <v>0</v>
      </c>
      <c r="AA97" s="31">
        <v>0</v>
      </c>
      <c r="AB97" s="31">
        <v>1.1507906451612899E-3</v>
      </c>
      <c r="AC97" s="31">
        <v>0</v>
      </c>
      <c r="AD97" s="31">
        <v>0</v>
      </c>
      <c r="AE97" s="31">
        <v>0</v>
      </c>
      <c r="AF97" s="31">
        <v>0</v>
      </c>
      <c r="AG97" s="31">
        <v>0</v>
      </c>
      <c r="AH97" s="31">
        <v>0</v>
      </c>
      <c r="AI97" s="31">
        <v>0</v>
      </c>
      <c r="AJ97" s="31">
        <v>0</v>
      </c>
      <c r="AK97" s="31">
        <v>0</v>
      </c>
      <c r="AL97" s="31">
        <v>5.7539532258064517E-3</v>
      </c>
      <c r="AM97" s="31">
        <v>0</v>
      </c>
      <c r="AN97" s="31">
        <v>0</v>
      </c>
      <c r="AO97" s="31">
        <v>0</v>
      </c>
      <c r="AP97" s="31">
        <v>0</v>
      </c>
      <c r="AQ97" s="31">
        <v>0</v>
      </c>
      <c r="AR97" s="31">
        <v>0</v>
      </c>
      <c r="AS97" s="31">
        <v>0</v>
      </c>
      <c r="AT97" s="31">
        <v>0</v>
      </c>
      <c r="AU97" s="31">
        <v>0</v>
      </c>
      <c r="AV97" s="31">
        <v>10.828455076419353</v>
      </c>
      <c r="AW97" s="31">
        <v>14.960278387096775</v>
      </c>
      <c r="AX97" s="31">
        <v>0</v>
      </c>
      <c r="AY97" s="31">
        <v>0</v>
      </c>
      <c r="AZ97" s="31">
        <v>3.9990485782526721</v>
      </c>
      <c r="BA97" s="31">
        <v>0</v>
      </c>
      <c r="BB97" s="31">
        <v>0</v>
      </c>
      <c r="BC97" s="31">
        <v>0</v>
      </c>
      <c r="BD97" s="31">
        <v>0</v>
      </c>
      <c r="BE97" s="31">
        <v>0</v>
      </c>
      <c r="BF97" s="31">
        <v>3.8547403559999998</v>
      </c>
      <c r="BG97" s="31">
        <v>7.0109664354838716E-2</v>
      </c>
      <c r="BH97" s="31">
        <v>0</v>
      </c>
      <c r="BI97" s="31">
        <v>0</v>
      </c>
      <c r="BJ97" s="31">
        <v>0.36825300645161291</v>
      </c>
      <c r="BK97" s="32">
        <f t="shared" si="2"/>
        <v>38.226840236381697</v>
      </c>
    </row>
    <row r="98" spans="1:63">
      <c r="A98" s="29"/>
      <c r="B98" s="30" t="s">
        <v>102</v>
      </c>
      <c r="C98" s="31">
        <v>0</v>
      </c>
      <c r="D98" s="31">
        <v>0</v>
      </c>
      <c r="E98" s="31">
        <v>0</v>
      </c>
      <c r="F98" s="31">
        <v>0</v>
      </c>
      <c r="G98" s="31">
        <v>0</v>
      </c>
      <c r="H98" s="31">
        <v>19.307618023741941</v>
      </c>
      <c r="I98" s="31">
        <v>12.121403225806452</v>
      </c>
      <c r="J98" s="31">
        <v>0.2886048387096774</v>
      </c>
      <c r="K98" s="31">
        <v>0</v>
      </c>
      <c r="L98" s="31">
        <v>0.57020481209677421</v>
      </c>
      <c r="M98" s="31">
        <v>0</v>
      </c>
      <c r="N98" s="31">
        <v>0</v>
      </c>
      <c r="O98" s="31">
        <v>0</v>
      </c>
      <c r="P98" s="31">
        <v>0</v>
      </c>
      <c r="Q98" s="31">
        <v>0</v>
      </c>
      <c r="R98" s="31">
        <v>0.27326513616129033</v>
      </c>
      <c r="S98" s="31">
        <v>0</v>
      </c>
      <c r="T98" s="31">
        <v>0</v>
      </c>
      <c r="U98" s="31">
        <v>0</v>
      </c>
      <c r="V98" s="31">
        <v>1.616187096774194E-2</v>
      </c>
      <c r="W98" s="31">
        <v>0</v>
      </c>
      <c r="X98" s="31">
        <v>0</v>
      </c>
      <c r="Y98" s="31">
        <v>0</v>
      </c>
      <c r="Z98" s="31">
        <v>0</v>
      </c>
      <c r="AA98" s="31">
        <v>0</v>
      </c>
      <c r="AB98" s="31">
        <v>5.7146532258064521E-2</v>
      </c>
      <c r="AC98" s="31">
        <v>0</v>
      </c>
      <c r="AD98" s="31">
        <v>0</v>
      </c>
      <c r="AE98" s="31">
        <v>0</v>
      </c>
      <c r="AF98" s="31">
        <v>0</v>
      </c>
      <c r="AG98" s="31">
        <v>0</v>
      </c>
      <c r="AH98" s="31">
        <v>0</v>
      </c>
      <c r="AI98" s="31">
        <v>0</v>
      </c>
      <c r="AJ98" s="31">
        <v>0</v>
      </c>
      <c r="AK98" s="31">
        <v>0</v>
      </c>
      <c r="AL98" s="31">
        <v>0</v>
      </c>
      <c r="AM98" s="31">
        <v>0</v>
      </c>
      <c r="AN98" s="31">
        <v>0</v>
      </c>
      <c r="AO98" s="31">
        <v>0</v>
      </c>
      <c r="AP98" s="31">
        <v>0</v>
      </c>
      <c r="AQ98" s="31">
        <v>0</v>
      </c>
      <c r="AR98" s="31">
        <v>0</v>
      </c>
      <c r="AS98" s="31">
        <v>0</v>
      </c>
      <c r="AT98" s="31">
        <v>0</v>
      </c>
      <c r="AU98" s="31">
        <v>0</v>
      </c>
      <c r="AV98" s="31">
        <v>12.064064344806452</v>
      </c>
      <c r="AW98" s="31">
        <v>6.4064221000322581</v>
      </c>
      <c r="AX98" s="31">
        <v>0</v>
      </c>
      <c r="AY98" s="31">
        <v>0</v>
      </c>
      <c r="AZ98" s="31">
        <v>5.5056398791546384</v>
      </c>
      <c r="BA98" s="31">
        <v>0</v>
      </c>
      <c r="BB98" s="31">
        <v>0</v>
      </c>
      <c r="BC98" s="31">
        <v>0</v>
      </c>
      <c r="BD98" s="31">
        <v>0</v>
      </c>
      <c r="BE98" s="31">
        <v>0</v>
      </c>
      <c r="BF98" s="31">
        <v>3.1109689833548386</v>
      </c>
      <c r="BG98" s="31">
        <v>2.2858612903225807E-2</v>
      </c>
      <c r="BH98" s="31">
        <v>0</v>
      </c>
      <c r="BI98" s="31">
        <v>0</v>
      </c>
      <c r="BJ98" s="31">
        <v>0.56792725706451608</v>
      </c>
      <c r="BK98" s="32">
        <f t="shared" si="2"/>
        <v>60.312285617057874</v>
      </c>
    </row>
    <row r="99" spans="1:63">
      <c r="A99" s="29"/>
      <c r="B99" s="30" t="s">
        <v>103</v>
      </c>
      <c r="C99" s="31">
        <v>0</v>
      </c>
      <c r="D99" s="31">
        <v>1.7196698322580646</v>
      </c>
      <c r="E99" s="31">
        <v>0</v>
      </c>
      <c r="F99" s="31">
        <v>0</v>
      </c>
      <c r="G99" s="31">
        <v>0</v>
      </c>
      <c r="H99" s="31">
        <v>13.844708272709678</v>
      </c>
      <c r="I99" s="31">
        <v>9.110833548387097</v>
      </c>
      <c r="J99" s="31">
        <v>0</v>
      </c>
      <c r="K99" s="31">
        <v>0</v>
      </c>
      <c r="L99" s="31">
        <v>1.4406505548387096</v>
      </c>
      <c r="M99" s="31">
        <v>0</v>
      </c>
      <c r="N99" s="31">
        <v>0</v>
      </c>
      <c r="O99" s="31">
        <v>0</v>
      </c>
      <c r="P99" s="31">
        <v>0</v>
      </c>
      <c r="Q99" s="31">
        <v>0</v>
      </c>
      <c r="R99" s="31">
        <v>0.14166648009677418</v>
      </c>
      <c r="S99" s="31">
        <v>0</v>
      </c>
      <c r="T99" s="31">
        <v>12.014911741935483</v>
      </c>
      <c r="U99" s="31">
        <v>0</v>
      </c>
      <c r="V99" s="31">
        <v>0.87122345806451618</v>
      </c>
      <c r="W99" s="31">
        <v>0</v>
      </c>
      <c r="X99" s="31">
        <v>0</v>
      </c>
      <c r="Y99" s="31">
        <v>0</v>
      </c>
      <c r="Z99" s="31">
        <v>0</v>
      </c>
      <c r="AA99" s="31">
        <v>0</v>
      </c>
      <c r="AB99" s="31">
        <v>0</v>
      </c>
      <c r="AC99" s="31">
        <v>0</v>
      </c>
      <c r="AD99" s="31">
        <v>0</v>
      </c>
      <c r="AE99" s="31">
        <v>0</v>
      </c>
      <c r="AF99" s="31">
        <v>0</v>
      </c>
      <c r="AG99" s="31">
        <v>0</v>
      </c>
      <c r="AH99" s="31">
        <v>0</v>
      </c>
      <c r="AI99" s="31">
        <v>0</v>
      </c>
      <c r="AJ99" s="31">
        <v>0</v>
      </c>
      <c r="AK99" s="31">
        <v>0</v>
      </c>
      <c r="AL99" s="31">
        <v>0</v>
      </c>
      <c r="AM99" s="31">
        <v>0</v>
      </c>
      <c r="AN99" s="31">
        <v>0</v>
      </c>
      <c r="AO99" s="31">
        <v>0</v>
      </c>
      <c r="AP99" s="31">
        <v>0</v>
      </c>
      <c r="AQ99" s="31">
        <v>0</v>
      </c>
      <c r="AR99" s="31">
        <v>0</v>
      </c>
      <c r="AS99" s="31">
        <v>0</v>
      </c>
      <c r="AT99" s="31">
        <v>0</v>
      </c>
      <c r="AU99" s="31">
        <v>0</v>
      </c>
      <c r="AV99" s="31">
        <v>5.2610596349354832</v>
      </c>
      <c r="AW99" s="31">
        <v>0</v>
      </c>
      <c r="AX99" s="31">
        <v>0</v>
      </c>
      <c r="AY99" s="31">
        <v>0</v>
      </c>
      <c r="AZ99" s="31">
        <v>2.9258768345324326</v>
      </c>
      <c r="BA99" s="31">
        <v>0</v>
      </c>
      <c r="BB99" s="31">
        <v>0</v>
      </c>
      <c r="BC99" s="31">
        <v>0</v>
      </c>
      <c r="BD99" s="31">
        <v>0</v>
      </c>
      <c r="BE99" s="31">
        <v>0</v>
      </c>
      <c r="BF99" s="31">
        <v>2.9480740390322575</v>
      </c>
      <c r="BG99" s="31">
        <v>0</v>
      </c>
      <c r="BH99" s="31">
        <v>0</v>
      </c>
      <c r="BI99" s="31">
        <v>0</v>
      </c>
      <c r="BJ99" s="31">
        <v>2.4931201553870963</v>
      </c>
      <c r="BK99" s="32">
        <f t="shared" si="2"/>
        <v>52.771794552177589</v>
      </c>
    </row>
    <row r="100" spans="1:63">
      <c r="A100" s="29"/>
      <c r="B100" s="30" t="s">
        <v>104</v>
      </c>
      <c r="C100" s="31">
        <v>0</v>
      </c>
      <c r="D100" s="31">
        <v>1.9901468548387096</v>
      </c>
      <c r="E100" s="31">
        <v>0</v>
      </c>
      <c r="F100" s="31">
        <v>0</v>
      </c>
      <c r="G100" s="31">
        <v>0</v>
      </c>
      <c r="H100" s="31">
        <v>2.8161698435806448</v>
      </c>
      <c r="I100" s="31">
        <v>20.470081935483872</v>
      </c>
      <c r="J100" s="31">
        <v>0.56861338709677423</v>
      </c>
      <c r="K100" s="31">
        <v>0</v>
      </c>
      <c r="L100" s="31">
        <v>0.82297648112903243</v>
      </c>
      <c r="M100" s="31">
        <v>0</v>
      </c>
      <c r="N100" s="31">
        <v>0</v>
      </c>
      <c r="O100" s="31">
        <v>0</v>
      </c>
      <c r="P100" s="31">
        <v>0</v>
      </c>
      <c r="Q100" s="31">
        <v>0</v>
      </c>
      <c r="R100" s="31">
        <v>0.66131353477419352</v>
      </c>
      <c r="S100" s="31">
        <v>0</v>
      </c>
      <c r="T100" s="31">
        <v>11.656574435483872</v>
      </c>
      <c r="U100" s="31">
        <v>0</v>
      </c>
      <c r="V100" s="31">
        <v>4.5489070967741935E-2</v>
      </c>
      <c r="W100" s="31">
        <v>0</v>
      </c>
      <c r="X100" s="31">
        <v>0</v>
      </c>
      <c r="Y100" s="31">
        <v>0</v>
      </c>
      <c r="Z100" s="31">
        <v>0</v>
      </c>
      <c r="AA100" s="31">
        <v>0</v>
      </c>
      <c r="AB100" s="31">
        <v>0</v>
      </c>
      <c r="AC100" s="31">
        <v>0</v>
      </c>
      <c r="AD100" s="31">
        <v>0</v>
      </c>
      <c r="AE100" s="31">
        <v>0</v>
      </c>
      <c r="AF100" s="31">
        <v>0.14487709903225807</v>
      </c>
      <c r="AG100" s="31">
        <v>0</v>
      </c>
      <c r="AH100" s="31">
        <v>0</v>
      </c>
      <c r="AI100" s="31">
        <v>0</v>
      </c>
      <c r="AJ100" s="31">
        <v>0</v>
      </c>
      <c r="AK100" s="31">
        <v>0</v>
      </c>
      <c r="AL100" s="31">
        <v>0</v>
      </c>
      <c r="AM100" s="31">
        <v>0</v>
      </c>
      <c r="AN100" s="31">
        <v>0</v>
      </c>
      <c r="AO100" s="31">
        <v>0</v>
      </c>
      <c r="AP100" s="31">
        <v>0</v>
      </c>
      <c r="AQ100" s="31">
        <v>0</v>
      </c>
      <c r="AR100" s="31">
        <v>0</v>
      </c>
      <c r="AS100" s="31">
        <v>0</v>
      </c>
      <c r="AT100" s="31">
        <v>0</v>
      </c>
      <c r="AU100" s="31">
        <v>0</v>
      </c>
      <c r="AV100" s="31">
        <v>4.7234566671290317</v>
      </c>
      <c r="AW100" s="31">
        <v>0</v>
      </c>
      <c r="AX100" s="31">
        <v>0</v>
      </c>
      <c r="AY100" s="31">
        <v>0</v>
      </c>
      <c r="AZ100" s="31">
        <v>1.389566330136575</v>
      </c>
      <c r="BA100" s="31">
        <v>0</v>
      </c>
      <c r="BB100" s="31">
        <v>0</v>
      </c>
      <c r="BC100" s="31">
        <v>0</v>
      </c>
      <c r="BD100" s="31">
        <v>0</v>
      </c>
      <c r="BE100" s="31">
        <v>0</v>
      </c>
      <c r="BF100" s="31">
        <v>1.7970861846774195</v>
      </c>
      <c r="BG100" s="31">
        <v>0</v>
      </c>
      <c r="BH100" s="31">
        <v>0</v>
      </c>
      <c r="BI100" s="31">
        <v>0</v>
      </c>
      <c r="BJ100" s="31">
        <v>0.14870279896774194</v>
      </c>
      <c r="BK100" s="32">
        <f t="shared" si="2"/>
        <v>47.23505462329787</v>
      </c>
    </row>
    <row r="101" spans="1:63">
      <c r="A101" s="29"/>
      <c r="B101" s="30" t="s">
        <v>105</v>
      </c>
      <c r="C101" s="31">
        <v>0</v>
      </c>
      <c r="D101" s="31">
        <v>0</v>
      </c>
      <c r="E101" s="31">
        <v>0</v>
      </c>
      <c r="F101" s="31">
        <v>0</v>
      </c>
      <c r="G101" s="31">
        <v>0</v>
      </c>
      <c r="H101" s="31">
        <v>2.477654376387096</v>
      </c>
      <c r="I101" s="31">
        <v>4.6353788012903223</v>
      </c>
      <c r="J101" s="31">
        <v>0.34133864516129031</v>
      </c>
      <c r="K101" s="31">
        <v>0</v>
      </c>
      <c r="L101" s="31">
        <v>0.70319325280645151</v>
      </c>
      <c r="M101" s="31">
        <v>0</v>
      </c>
      <c r="N101" s="31">
        <v>0</v>
      </c>
      <c r="O101" s="31">
        <v>0</v>
      </c>
      <c r="P101" s="31">
        <v>0</v>
      </c>
      <c r="Q101" s="31">
        <v>0</v>
      </c>
      <c r="R101" s="31">
        <v>0.11120420290322582</v>
      </c>
      <c r="S101" s="31">
        <v>0</v>
      </c>
      <c r="T101" s="31">
        <v>5.688977419354839E-2</v>
      </c>
      <c r="U101" s="31">
        <v>0</v>
      </c>
      <c r="V101" s="31">
        <v>3.0094690548387093</v>
      </c>
      <c r="W101" s="31">
        <v>0</v>
      </c>
      <c r="X101" s="31">
        <v>0</v>
      </c>
      <c r="Y101" s="31">
        <v>0</v>
      </c>
      <c r="Z101" s="31">
        <v>0</v>
      </c>
      <c r="AA101" s="31">
        <v>0</v>
      </c>
      <c r="AB101" s="31">
        <v>4.618405322580646E-2</v>
      </c>
      <c r="AC101" s="31">
        <v>0</v>
      </c>
      <c r="AD101" s="31">
        <v>0</v>
      </c>
      <c r="AE101" s="31">
        <v>0</v>
      </c>
      <c r="AF101" s="31">
        <v>0</v>
      </c>
      <c r="AG101" s="31">
        <v>0</v>
      </c>
      <c r="AH101" s="31">
        <v>0</v>
      </c>
      <c r="AI101" s="31">
        <v>0</v>
      </c>
      <c r="AJ101" s="31">
        <v>0</v>
      </c>
      <c r="AK101" s="31">
        <v>0</v>
      </c>
      <c r="AL101" s="31">
        <v>0</v>
      </c>
      <c r="AM101" s="31">
        <v>0</v>
      </c>
      <c r="AN101" s="31">
        <v>0</v>
      </c>
      <c r="AO101" s="31">
        <v>0</v>
      </c>
      <c r="AP101" s="31">
        <v>0</v>
      </c>
      <c r="AQ101" s="31">
        <v>0</v>
      </c>
      <c r="AR101" s="31">
        <v>0</v>
      </c>
      <c r="AS101" s="31">
        <v>0</v>
      </c>
      <c r="AT101" s="31">
        <v>0</v>
      </c>
      <c r="AU101" s="31">
        <v>0</v>
      </c>
      <c r="AV101" s="31">
        <v>9.3834757025161277</v>
      </c>
      <c r="AW101" s="31">
        <v>0.50689814516129028</v>
      </c>
      <c r="AX101" s="31">
        <v>0</v>
      </c>
      <c r="AY101" s="31">
        <v>0</v>
      </c>
      <c r="AZ101" s="31">
        <v>2.6347861134870394</v>
      </c>
      <c r="BA101" s="31">
        <v>0</v>
      </c>
      <c r="BB101" s="31">
        <v>0</v>
      </c>
      <c r="BC101" s="31">
        <v>0</v>
      </c>
      <c r="BD101" s="31">
        <v>0</v>
      </c>
      <c r="BE101" s="31">
        <v>0</v>
      </c>
      <c r="BF101" s="31">
        <v>1.7566287365806448</v>
      </c>
      <c r="BG101" s="31">
        <v>2.0108471419354838E-2</v>
      </c>
      <c r="BH101" s="31">
        <v>2.8161008064516126E-2</v>
      </c>
      <c r="BI101" s="31">
        <v>0</v>
      </c>
      <c r="BJ101" s="31">
        <v>0.47078890767741938</v>
      </c>
      <c r="BK101" s="32">
        <f t="shared" si="2"/>
        <v>26.182159245712839</v>
      </c>
    </row>
    <row r="102" spans="1:63">
      <c r="A102" s="29"/>
      <c r="B102" s="30" t="s">
        <v>106</v>
      </c>
      <c r="C102" s="31">
        <v>0</v>
      </c>
      <c r="D102" s="31">
        <v>3.3799393548387093</v>
      </c>
      <c r="E102" s="31">
        <v>0</v>
      </c>
      <c r="F102" s="31">
        <v>0</v>
      </c>
      <c r="G102" s="31">
        <v>0</v>
      </c>
      <c r="H102" s="31">
        <v>2.8658834264516138</v>
      </c>
      <c r="I102" s="31">
        <v>15.006321510419351</v>
      </c>
      <c r="J102" s="31">
        <v>0.28166161290322578</v>
      </c>
      <c r="K102" s="31">
        <v>0</v>
      </c>
      <c r="L102" s="31">
        <v>1.9832264788387095</v>
      </c>
      <c r="M102" s="31">
        <v>0</v>
      </c>
      <c r="N102" s="31">
        <v>0</v>
      </c>
      <c r="O102" s="31">
        <v>0</v>
      </c>
      <c r="P102" s="31">
        <v>0</v>
      </c>
      <c r="Q102" s="31">
        <v>0</v>
      </c>
      <c r="R102" s="31">
        <v>0.73183085367741918</v>
      </c>
      <c r="S102" s="31">
        <v>0</v>
      </c>
      <c r="T102" s="31">
        <v>11.266464516129032</v>
      </c>
      <c r="U102" s="31">
        <v>0</v>
      </c>
      <c r="V102" s="31">
        <v>1.4409381443548386</v>
      </c>
      <c r="W102" s="31">
        <v>0</v>
      </c>
      <c r="X102" s="31">
        <v>0</v>
      </c>
      <c r="Y102" s="31">
        <v>0</v>
      </c>
      <c r="Z102" s="31">
        <v>0</v>
      </c>
      <c r="AA102" s="31">
        <v>0</v>
      </c>
      <c r="AB102" s="31">
        <v>0.12269776129032259</v>
      </c>
      <c r="AC102" s="31">
        <v>0</v>
      </c>
      <c r="AD102" s="31">
        <v>0</v>
      </c>
      <c r="AE102" s="31">
        <v>0</v>
      </c>
      <c r="AF102" s="31">
        <v>0</v>
      </c>
      <c r="AG102" s="31">
        <v>0</v>
      </c>
      <c r="AH102" s="31">
        <v>0</v>
      </c>
      <c r="AI102" s="31">
        <v>0</v>
      </c>
      <c r="AJ102" s="31">
        <v>0</v>
      </c>
      <c r="AK102" s="31">
        <v>0</v>
      </c>
      <c r="AL102" s="31">
        <v>1.1154341935483867E-3</v>
      </c>
      <c r="AM102" s="31">
        <v>5.5771709677419359E-2</v>
      </c>
      <c r="AN102" s="31">
        <v>0</v>
      </c>
      <c r="AO102" s="31">
        <v>0</v>
      </c>
      <c r="AP102" s="31">
        <v>0</v>
      </c>
      <c r="AQ102" s="31">
        <v>0</v>
      </c>
      <c r="AR102" s="31">
        <v>0</v>
      </c>
      <c r="AS102" s="31">
        <v>0</v>
      </c>
      <c r="AT102" s="31">
        <v>0</v>
      </c>
      <c r="AU102" s="31">
        <v>0</v>
      </c>
      <c r="AV102" s="31">
        <v>4.6418988682258053</v>
      </c>
      <c r="AW102" s="31">
        <v>4.2937985269354835</v>
      </c>
      <c r="AX102" s="31">
        <v>0</v>
      </c>
      <c r="AY102" s="31">
        <v>0</v>
      </c>
      <c r="AZ102" s="31">
        <v>2.6457525501655224</v>
      </c>
      <c r="BA102" s="31">
        <v>0</v>
      </c>
      <c r="BB102" s="31">
        <v>0</v>
      </c>
      <c r="BC102" s="31">
        <v>0</v>
      </c>
      <c r="BD102" s="31">
        <v>0</v>
      </c>
      <c r="BE102" s="31">
        <v>0</v>
      </c>
      <c r="BF102" s="31">
        <v>2.5851708576451617</v>
      </c>
      <c r="BG102" s="31">
        <v>0.32347591612903226</v>
      </c>
      <c r="BH102" s="31">
        <v>2.788585483870968E-2</v>
      </c>
      <c r="BI102" s="31">
        <v>0</v>
      </c>
      <c r="BJ102" s="31">
        <v>0.24044795825806456</v>
      </c>
      <c r="BK102" s="32">
        <f t="shared" si="2"/>
        <v>51.894281334971986</v>
      </c>
    </row>
    <row r="103" spans="1:63">
      <c r="A103" s="29"/>
      <c r="B103" s="30" t="s">
        <v>107</v>
      </c>
      <c r="C103" s="31">
        <v>0</v>
      </c>
      <c r="D103" s="31">
        <v>3.931220322580645</v>
      </c>
      <c r="E103" s="31">
        <v>0</v>
      </c>
      <c r="F103" s="31">
        <v>0</v>
      </c>
      <c r="G103" s="31">
        <v>0</v>
      </c>
      <c r="H103" s="31">
        <v>1.4846490756129032</v>
      </c>
      <c r="I103" s="31">
        <v>20.554666258064515</v>
      </c>
      <c r="J103" s="31">
        <v>0.56160290322580642</v>
      </c>
      <c r="K103" s="31">
        <v>0</v>
      </c>
      <c r="L103" s="31">
        <v>1.7552935246451613</v>
      </c>
      <c r="M103" s="31">
        <v>0</v>
      </c>
      <c r="N103" s="31">
        <v>0</v>
      </c>
      <c r="O103" s="31">
        <v>0</v>
      </c>
      <c r="P103" s="31">
        <v>0</v>
      </c>
      <c r="Q103" s="31">
        <v>0</v>
      </c>
      <c r="R103" s="31">
        <v>0.80042042516129042</v>
      </c>
      <c r="S103" s="31">
        <v>0</v>
      </c>
      <c r="T103" s="31">
        <v>4.7174643870967738</v>
      </c>
      <c r="U103" s="31">
        <v>0</v>
      </c>
      <c r="V103" s="31">
        <v>0.24560179570967744</v>
      </c>
      <c r="W103" s="31">
        <v>0</v>
      </c>
      <c r="X103" s="31">
        <v>0</v>
      </c>
      <c r="Y103" s="31">
        <v>0</v>
      </c>
      <c r="Z103" s="31">
        <v>0</v>
      </c>
      <c r="AA103" s="31">
        <v>0</v>
      </c>
      <c r="AB103" s="31">
        <v>0</v>
      </c>
      <c r="AC103" s="31">
        <v>0</v>
      </c>
      <c r="AD103" s="31">
        <v>0</v>
      </c>
      <c r="AE103" s="31">
        <v>0</v>
      </c>
      <c r="AF103" s="31">
        <v>0</v>
      </c>
      <c r="AG103" s="31">
        <v>0</v>
      </c>
      <c r="AH103" s="31">
        <v>0</v>
      </c>
      <c r="AI103" s="31">
        <v>0</v>
      </c>
      <c r="AJ103" s="31">
        <v>0</v>
      </c>
      <c r="AK103" s="31">
        <v>0</v>
      </c>
      <c r="AL103" s="31">
        <v>0</v>
      </c>
      <c r="AM103" s="31">
        <v>0</v>
      </c>
      <c r="AN103" s="31">
        <v>0</v>
      </c>
      <c r="AO103" s="31">
        <v>0</v>
      </c>
      <c r="AP103" s="31">
        <v>0</v>
      </c>
      <c r="AQ103" s="31">
        <v>0</v>
      </c>
      <c r="AR103" s="31">
        <v>0</v>
      </c>
      <c r="AS103" s="31">
        <v>0</v>
      </c>
      <c r="AT103" s="31">
        <v>0</v>
      </c>
      <c r="AU103" s="31">
        <v>0</v>
      </c>
      <c r="AV103" s="31">
        <v>5.4818298630645161</v>
      </c>
      <c r="AW103" s="31">
        <v>0.90630313548387098</v>
      </c>
      <c r="AX103" s="31">
        <v>0</v>
      </c>
      <c r="AY103" s="31">
        <v>0</v>
      </c>
      <c r="AZ103" s="31">
        <v>3.117607971403666</v>
      </c>
      <c r="BA103" s="31">
        <v>0</v>
      </c>
      <c r="BB103" s="31">
        <v>0</v>
      </c>
      <c r="BC103" s="31">
        <v>0</v>
      </c>
      <c r="BD103" s="31">
        <v>0</v>
      </c>
      <c r="BE103" s="31">
        <v>0</v>
      </c>
      <c r="BF103" s="31">
        <v>2.4755526863225801</v>
      </c>
      <c r="BG103" s="31">
        <v>0.84705905019354844</v>
      </c>
      <c r="BH103" s="31">
        <v>0</v>
      </c>
      <c r="BI103" s="31">
        <v>0</v>
      </c>
      <c r="BJ103" s="31">
        <v>1.1300136137096775</v>
      </c>
      <c r="BK103" s="32">
        <f t="shared" si="2"/>
        <v>48.009285012274638</v>
      </c>
    </row>
    <row r="104" spans="1:63">
      <c r="A104" s="29"/>
      <c r="B104" s="30" t="s">
        <v>108</v>
      </c>
      <c r="C104" s="31">
        <v>0</v>
      </c>
      <c r="D104" s="31">
        <v>3.1953096774193548</v>
      </c>
      <c r="E104" s="31">
        <v>0</v>
      </c>
      <c r="F104" s="31">
        <v>0</v>
      </c>
      <c r="G104" s="31">
        <v>0</v>
      </c>
      <c r="H104" s="31">
        <v>1.7977807848064513</v>
      </c>
      <c r="I104" s="31">
        <v>0.22423225806451613</v>
      </c>
      <c r="J104" s="31">
        <v>0</v>
      </c>
      <c r="K104" s="31">
        <v>0</v>
      </c>
      <c r="L104" s="31">
        <v>0.98697343412903238</v>
      </c>
      <c r="M104" s="31">
        <v>0</v>
      </c>
      <c r="N104" s="31">
        <v>0</v>
      </c>
      <c r="O104" s="31">
        <v>0</v>
      </c>
      <c r="P104" s="31">
        <v>0</v>
      </c>
      <c r="Q104" s="31">
        <v>0</v>
      </c>
      <c r="R104" s="31">
        <v>8.4744167741935494E-2</v>
      </c>
      <c r="S104" s="31">
        <v>0</v>
      </c>
      <c r="T104" s="31">
        <v>0</v>
      </c>
      <c r="U104" s="31">
        <v>0</v>
      </c>
      <c r="V104" s="31">
        <v>3.9240645161290326E-2</v>
      </c>
      <c r="W104" s="31">
        <v>0</v>
      </c>
      <c r="X104" s="31">
        <v>0</v>
      </c>
      <c r="Y104" s="31">
        <v>0</v>
      </c>
      <c r="Z104" s="31">
        <v>0</v>
      </c>
      <c r="AA104" s="31">
        <v>0</v>
      </c>
      <c r="AB104" s="31">
        <v>0.22198896774193547</v>
      </c>
      <c r="AC104" s="31">
        <v>0</v>
      </c>
      <c r="AD104" s="31">
        <v>0</v>
      </c>
      <c r="AE104" s="31">
        <v>0</v>
      </c>
      <c r="AF104" s="31">
        <v>0</v>
      </c>
      <c r="AG104" s="31">
        <v>0</v>
      </c>
      <c r="AH104" s="31">
        <v>0</v>
      </c>
      <c r="AI104" s="31">
        <v>0</v>
      </c>
      <c r="AJ104" s="31">
        <v>0</v>
      </c>
      <c r="AK104" s="31">
        <v>0</v>
      </c>
      <c r="AL104" s="31">
        <v>0</v>
      </c>
      <c r="AM104" s="31">
        <v>0</v>
      </c>
      <c r="AN104" s="31">
        <v>0</v>
      </c>
      <c r="AO104" s="31">
        <v>0</v>
      </c>
      <c r="AP104" s="31">
        <v>0</v>
      </c>
      <c r="AQ104" s="31">
        <v>0</v>
      </c>
      <c r="AR104" s="31">
        <v>0</v>
      </c>
      <c r="AS104" s="31">
        <v>0</v>
      </c>
      <c r="AT104" s="31">
        <v>0</v>
      </c>
      <c r="AU104" s="31">
        <v>0</v>
      </c>
      <c r="AV104" s="31">
        <v>7.8629312440645158</v>
      </c>
      <c r="AW104" s="31">
        <v>11.664416551225806</v>
      </c>
      <c r="AX104" s="31">
        <v>0</v>
      </c>
      <c r="AY104" s="31">
        <v>0</v>
      </c>
      <c r="AZ104" s="31">
        <v>3.5875292273370549</v>
      </c>
      <c r="BA104" s="31">
        <v>0</v>
      </c>
      <c r="BB104" s="31">
        <v>0</v>
      </c>
      <c r="BC104" s="31">
        <v>0</v>
      </c>
      <c r="BD104" s="31">
        <v>0</v>
      </c>
      <c r="BE104" s="31">
        <v>0</v>
      </c>
      <c r="BF104" s="31">
        <v>1.3347206394516129</v>
      </c>
      <c r="BG104" s="31">
        <v>7.8854163695806436</v>
      </c>
      <c r="BH104" s="31">
        <v>0</v>
      </c>
      <c r="BI104" s="31">
        <v>0</v>
      </c>
      <c r="BJ104" s="31">
        <v>7.5476249032258053E-2</v>
      </c>
      <c r="BK104" s="32">
        <f t="shared" si="2"/>
        <v>38.960760215756409</v>
      </c>
    </row>
    <row r="105" spans="1:63">
      <c r="A105" s="29"/>
      <c r="B105" s="30" t="s">
        <v>109</v>
      </c>
      <c r="C105" s="31">
        <v>0</v>
      </c>
      <c r="D105" s="31">
        <v>3.5108649999999999</v>
      </c>
      <c r="E105" s="31">
        <v>0</v>
      </c>
      <c r="F105" s="31">
        <v>0</v>
      </c>
      <c r="G105" s="31">
        <v>0</v>
      </c>
      <c r="H105" s="31">
        <v>8.0170590690322587</v>
      </c>
      <c r="I105" s="31">
        <v>27.69362705893548</v>
      </c>
      <c r="J105" s="31">
        <v>1.6988056451612905</v>
      </c>
      <c r="K105" s="31">
        <v>0</v>
      </c>
      <c r="L105" s="31">
        <v>14.314954203709679</v>
      </c>
      <c r="M105" s="31">
        <v>0</v>
      </c>
      <c r="N105" s="31">
        <v>0</v>
      </c>
      <c r="O105" s="31">
        <v>0</v>
      </c>
      <c r="P105" s="31">
        <v>0</v>
      </c>
      <c r="Q105" s="31">
        <v>0</v>
      </c>
      <c r="R105" s="31">
        <v>3.4940195050645158</v>
      </c>
      <c r="S105" s="31">
        <v>3.397611290322581</v>
      </c>
      <c r="T105" s="31">
        <v>4.5301483870967738</v>
      </c>
      <c r="U105" s="31">
        <v>0</v>
      </c>
      <c r="V105" s="31">
        <v>14.963790714967741</v>
      </c>
      <c r="W105" s="31">
        <v>0</v>
      </c>
      <c r="X105" s="31">
        <v>0</v>
      </c>
      <c r="Y105" s="31">
        <v>0</v>
      </c>
      <c r="Z105" s="31">
        <v>0</v>
      </c>
      <c r="AA105" s="31">
        <v>0</v>
      </c>
      <c r="AB105" s="31">
        <v>0.48727759370967749</v>
      </c>
      <c r="AC105" s="31">
        <v>0.15700543870967743</v>
      </c>
      <c r="AD105" s="31">
        <v>0</v>
      </c>
      <c r="AE105" s="31">
        <v>0</v>
      </c>
      <c r="AF105" s="31">
        <v>0.14579076451612905</v>
      </c>
      <c r="AG105" s="31">
        <v>0</v>
      </c>
      <c r="AH105" s="31">
        <v>0</v>
      </c>
      <c r="AI105" s="31">
        <v>0</v>
      </c>
      <c r="AJ105" s="31">
        <v>0</v>
      </c>
      <c r="AK105" s="31">
        <v>0</v>
      </c>
      <c r="AL105" s="31">
        <v>0.12616508467741938</v>
      </c>
      <c r="AM105" s="31">
        <v>0</v>
      </c>
      <c r="AN105" s="31">
        <v>0</v>
      </c>
      <c r="AO105" s="31">
        <v>0</v>
      </c>
      <c r="AP105" s="31">
        <v>2.2429348387096773E-2</v>
      </c>
      <c r="AQ105" s="31">
        <v>0</v>
      </c>
      <c r="AR105" s="31">
        <v>0</v>
      </c>
      <c r="AS105" s="31">
        <v>0</v>
      </c>
      <c r="AT105" s="31">
        <v>0</v>
      </c>
      <c r="AU105" s="31">
        <v>0</v>
      </c>
      <c r="AV105" s="31">
        <v>47.57963107232257</v>
      </c>
      <c r="AW105" s="31">
        <v>27.655408990580643</v>
      </c>
      <c r="AX105" s="31">
        <v>0</v>
      </c>
      <c r="AY105" s="31">
        <v>0</v>
      </c>
      <c r="AZ105" s="31">
        <v>15.572712676128274</v>
      </c>
      <c r="BA105" s="31">
        <v>0</v>
      </c>
      <c r="BB105" s="31">
        <v>0</v>
      </c>
      <c r="BC105" s="31">
        <v>0</v>
      </c>
      <c r="BD105" s="31">
        <v>0</v>
      </c>
      <c r="BE105" s="31">
        <v>0</v>
      </c>
      <c r="BF105" s="31">
        <v>21.345022686967742</v>
      </c>
      <c r="BG105" s="31">
        <v>2.6183022842258068</v>
      </c>
      <c r="BH105" s="31">
        <v>1.7046304774193546</v>
      </c>
      <c r="BI105" s="31">
        <v>0</v>
      </c>
      <c r="BJ105" s="31">
        <v>4.3864495788064533</v>
      </c>
      <c r="BK105" s="32">
        <f t="shared" si="2"/>
        <v>203.42170687074122</v>
      </c>
    </row>
    <row r="106" spans="1:63">
      <c r="A106" s="29"/>
      <c r="B106" s="30" t="s">
        <v>110</v>
      </c>
      <c r="C106" s="31">
        <v>0</v>
      </c>
      <c r="D106" s="31">
        <v>0.79572677419354843</v>
      </c>
      <c r="E106" s="31">
        <v>0</v>
      </c>
      <c r="F106" s="31">
        <v>0</v>
      </c>
      <c r="G106" s="31">
        <v>0</v>
      </c>
      <c r="H106" s="31">
        <v>1.7607637003870971</v>
      </c>
      <c r="I106" s="31">
        <v>109.27351301858063</v>
      </c>
      <c r="J106" s="31">
        <v>0</v>
      </c>
      <c r="K106" s="31">
        <v>0</v>
      </c>
      <c r="L106" s="31">
        <v>1.6693451129032257</v>
      </c>
      <c r="M106" s="31">
        <v>0</v>
      </c>
      <c r="N106" s="31">
        <v>0</v>
      </c>
      <c r="O106" s="31">
        <v>0</v>
      </c>
      <c r="P106" s="31">
        <v>0</v>
      </c>
      <c r="Q106" s="31">
        <v>0</v>
      </c>
      <c r="R106" s="31">
        <v>0.13278199819354838</v>
      </c>
      <c r="S106" s="31">
        <v>5.6037096774193547</v>
      </c>
      <c r="T106" s="31">
        <v>0</v>
      </c>
      <c r="U106" s="31">
        <v>0</v>
      </c>
      <c r="V106" s="31">
        <v>0</v>
      </c>
      <c r="W106" s="31">
        <v>0</v>
      </c>
      <c r="X106" s="31">
        <v>0</v>
      </c>
      <c r="Y106" s="31">
        <v>0</v>
      </c>
      <c r="Z106" s="31">
        <v>0</v>
      </c>
      <c r="AA106" s="31">
        <v>0</v>
      </c>
      <c r="AB106" s="31">
        <v>0</v>
      </c>
      <c r="AC106" s="31">
        <v>0</v>
      </c>
      <c r="AD106" s="31">
        <v>0</v>
      </c>
      <c r="AE106" s="31">
        <v>0</v>
      </c>
      <c r="AF106" s="31">
        <v>0</v>
      </c>
      <c r="AG106" s="31">
        <v>0</v>
      </c>
      <c r="AH106" s="31">
        <v>0</v>
      </c>
      <c r="AI106" s="31">
        <v>0</v>
      </c>
      <c r="AJ106" s="31">
        <v>0</v>
      </c>
      <c r="AK106" s="31">
        <v>0</v>
      </c>
      <c r="AL106" s="31">
        <v>5.5062582193548371E-2</v>
      </c>
      <c r="AM106" s="31">
        <v>0</v>
      </c>
      <c r="AN106" s="31">
        <v>0</v>
      </c>
      <c r="AO106" s="31">
        <v>0</v>
      </c>
      <c r="AP106" s="31">
        <v>0</v>
      </c>
      <c r="AQ106" s="31">
        <v>0</v>
      </c>
      <c r="AR106" s="31">
        <v>0</v>
      </c>
      <c r="AS106" s="31">
        <v>0</v>
      </c>
      <c r="AT106" s="31">
        <v>0</v>
      </c>
      <c r="AU106" s="31">
        <v>0</v>
      </c>
      <c r="AV106" s="31">
        <v>1.7693244078064518</v>
      </c>
      <c r="AW106" s="31">
        <v>5.7634331129032255</v>
      </c>
      <c r="AX106" s="31">
        <v>0</v>
      </c>
      <c r="AY106" s="31">
        <v>0</v>
      </c>
      <c r="AZ106" s="31">
        <v>3.5320016821263955</v>
      </c>
      <c r="BA106" s="31">
        <v>0</v>
      </c>
      <c r="BB106" s="31">
        <v>0</v>
      </c>
      <c r="BC106" s="31">
        <v>0</v>
      </c>
      <c r="BD106" s="31">
        <v>0</v>
      </c>
      <c r="BE106" s="31">
        <v>0</v>
      </c>
      <c r="BF106" s="31">
        <v>0.35333272893548384</v>
      </c>
      <c r="BG106" s="31">
        <v>5.5955661290322576</v>
      </c>
      <c r="BH106" s="31">
        <v>0</v>
      </c>
      <c r="BI106" s="31">
        <v>0</v>
      </c>
      <c r="BJ106" s="31">
        <v>5.931300096774194E-2</v>
      </c>
      <c r="BK106" s="32">
        <f t="shared" si="2"/>
        <v>136.36387392564248</v>
      </c>
    </row>
    <row r="107" spans="1:63">
      <c r="A107" s="29"/>
      <c r="B107" s="30" t="s">
        <v>111</v>
      </c>
      <c r="C107" s="31">
        <v>0</v>
      </c>
      <c r="D107" s="31">
        <v>15.423314161290321</v>
      </c>
      <c r="E107" s="31">
        <v>0</v>
      </c>
      <c r="F107" s="31">
        <v>0</v>
      </c>
      <c r="G107" s="31">
        <v>0</v>
      </c>
      <c r="H107" s="31">
        <v>12.777945367161291</v>
      </c>
      <c r="I107" s="31">
        <v>7.3176308064516124E-2</v>
      </c>
      <c r="J107" s="31">
        <v>0</v>
      </c>
      <c r="K107" s="31">
        <v>0</v>
      </c>
      <c r="L107" s="31">
        <v>2.9789285756451607</v>
      </c>
      <c r="M107" s="31">
        <v>0</v>
      </c>
      <c r="N107" s="31">
        <v>0</v>
      </c>
      <c r="O107" s="31">
        <v>0</v>
      </c>
      <c r="P107" s="31">
        <v>0</v>
      </c>
      <c r="Q107" s="31">
        <v>0</v>
      </c>
      <c r="R107" s="31">
        <v>1.1145210393548386</v>
      </c>
      <c r="S107" s="31">
        <v>0</v>
      </c>
      <c r="T107" s="31">
        <v>3.3777914187096774</v>
      </c>
      <c r="U107" s="31">
        <v>0</v>
      </c>
      <c r="V107" s="31">
        <v>8.6533798759677421</v>
      </c>
      <c r="W107" s="31">
        <v>0</v>
      </c>
      <c r="X107" s="31">
        <v>0</v>
      </c>
      <c r="Y107" s="31">
        <v>0</v>
      </c>
      <c r="Z107" s="31">
        <v>0</v>
      </c>
      <c r="AA107" s="31">
        <v>0</v>
      </c>
      <c r="AB107" s="31">
        <v>0.24533789677419354</v>
      </c>
      <c r="AC107" s="31">
        <v>0</v>
      </c>
      <c r="AD107" s="31">
        <v>0</v>
      </c>
      <c r="AE107" s="31">
        <v>0</v>
      </c>
      <c r="AF107" s="31">
        <v>0</v>
      </c>
      <c r="AG107" s="31">
        <v>0</v>
      </c>
      <c r="AH107" s="31">
        <v>0</v>
      </c>
      <c r="AI107" s="31">
        <v>0</v>
      </c>
      <c r="AJ107" s="31">
        <v>0</v>
      </c>
      <c r="AK107" s="31">
        <v>0</v>
      </c>
      <c r="AL107" s="31">
        <v>2.2303445161290323E-2</v>
      </c>
      <c r="AM107" s="31">
        <v>0</v>
      </c>
      <c r="AN107" s="31">
        <v>0</v>
      </c>
      <c r="AO107" s="31">
        <v>0</v>
      </c>
      <c r="AP107" s="31">
        <v>0</v>
      </c>
      <c r="AQ107" s="31">
        <v>0</v>
      </c>
      <c r="AR107" s="31">
        <v>0</v>
      </c>
      <c r="AS107" s="31">
        <v>0</v>
      </c>
      <c r="AT107" s="31">
        <v>0</v>
      </c>
      <c r="AU107" s="31">
        <v>0</v>
      </c>
      <c r="AV107" s="31">
        <v>27.453401505193547</v>
      </c>
      <c r="AW107" s="31">
        <v>28.771444258064516</v>
      </c>
      <c r="AX107" s="31">
        <v>0</v>
      </c>
      <c r="AY107" s="31">
        <v>0</v>
      </c>
      <c r="AZ107" s="31">
        <v>24.592693847389697</v>
      </c>
      <c r="BA107" s="31">
        <v>0</v>
      </c>
      <c r="BB107" s="31">
        <v>0</v>
      </c>
      <c r="BC107" s="31">
        <v>0</v>
      </c>
      <c r="BD107" s="31">
        <v>0</v>
      </c>
      <c r="BE107" s="31">
        <v>0</v>
      </c>
      <c r="BF107" s="31">
        <v>11.109620976838713</v>
      </c>
      <c r="BG107" s="31">
        <v>2.2035526921612902</v>
      </c>
      <c r="BH107" s="31">
        <v>1.5054825483870968</v>
      </c>
      <c r="BI107" s="31">
        <v>0</v>
      </c>
      <c r="BJ107" s="31">
        <v>0.77317849858064513</v>
      </c>
      <c r="BK107" s="32">
        <f t="shared" si="2"/>
        <v>141.07607241474454</v>
      </c>
    </row>
    <row r="108" spans="1:63">
      <c r="A108" s="29"/>
      <c r="B108" s="30" t="s">
        <v>112</v>
      </c>
      <c r="C108" s="31">
        <v>0</v>
      </c>
      <c r="D108" s="31">
        <v>3.3445790322580646</v>
      </c>
      <c r="E108" s="31">
        <v>0</v>
      </c>
      <c r="F108" s="31">
        <v>0</v>
      </c>
      <c r="G108" s="31">
        <v>0</v>
      </c>
      <c r="H108" s="31">
        <v>14.445205513483872</v>
      </c>
      <c r="I108" s="31">
        <v>68.006440322580659</v>
      </c>
      <c r="J108" s="31">
        <v>0</v>
      </c>
      <c r="K108" s="31">
        <v>0</v>
      </c>
      <c r="L108" s="31">
        <v>7.3876176524193564</v>
      </c>
      <c r="M108" s="31">
        <v>0</v>
      </c>
      <c r="N108" s="31">
        <v>0</v>
      </c>
      <c r="O108" s="31">
        <v>0</v>
      </c>
      <c r="P108" s="31">
        <v>0</v>
      </c>
      <c r="Q108" s="31">
        <v>0</v>
      </c>
      <c r="R108" s="31">
        <v>4.0192095161290325E-2</v>
      </c>
      <c r="S108" s="31">
        <v>12.430685403225807</v>
      </c>
      <c r="T108" s="31">
        <v>5.5742983870967739</v>
      </c>
      <c r="U108" s="31">
        <v>0</v>
      </c>
      <c r="V108" s="31">
        <v>3.3445790322580646</v>
      </c>
      <c r="W108" s="31">
        <v>0</v>
      </c>
      <c r="X108" s="31">
        <v>0</v>
      </c>
      <c r="Y108" s="31">
        <v>0</v>
      </c>
      <c r="Z108" s="31">
        <v>0</v>
      </c>
      <c r="AA108" s="31">
        <v>0</v>
      </c>
      <c r="AB108" s="31">
        <v>8.2826008064516135E-2</v>
      </c>
      <c r="AC108" s="31">
        <v>0</v>
      </c>
      <c r="AD108" s="31">
        <v>0</v>
      </c>
      <c r="AE108" s="31">
        <v>0</v>
      </c>
      <c r="AF108" s="31">
        <v>0</v>
      </c>
      <c r="AG108" s="31">
        <v>0</v>
      </c>
      <c r="AH108" s="31">
        <v>0</v>
      </c>
      <c r="AI108" s="31">
        <v>0</v>
      </c>
      <c r="AJ108" s="31">
        <v>0</v>
      </c>
      <c r="AK108" s="31">
        <v>0</v>
      </c>
      <c r="AL108" s="31">
        <v>0</v>
      </c>
      <c r="AM108" s="31">
        <v>0</v>
      </c>
      <c r="AN108" s="31">
        <v>0</v>
      </c>
      <c r="AO108" s="31">
        <v>0</v>
      </c>
      <c r="AP108" s="31">
        <v>0</v>
      </c>
      <c r="AQ108" s="31">
        <v>0</v>
      </c>
      <c r="AR108" s="31">
        <v>0</v>
      </c>
      <c r="AS108" s="31">
        <v>0</v>
      </c>
      <c r="AT108" s="31">
        <v>0</v>
      </c>
      <c r="AU108" s="31">
        <v>0</v>
      </c>
      <c r="AV108" s="31">
        <v>16.498089813064514</v>
      </c>
      <c r="AW108" s="31">
        <v>5.9634725806451616</v>
      </c>
      <c r="AX108" s="31">
        <v>0</v>
      </c>
      <c r="AY108" s="31">
        <v>0</v>
      </c>
      <c r="AZ108" s="31">
        <v>5.3677231578399986</v>
      </c>
      <c r="BA108" s="31">
        <v>0</v>
      </c>
      <c r="BB108" s="31">
        <v>0</v>
      </c>
      <c r="BC108" s="31">
        <v>0</v>
      </c>
      <c r="BD108" s="31">
        <v>0</v>
      </c>
      <c r="BE108" s="31">
        <v>0</v>
      </c>
      <c r="BF108" s="31">
        <v>0.62212062332258067</v>
      </c>
      <c r="BG108" s="31">
        <v>0</v>
      </c>
      <c r="BH108" s="31">
        <v>0</v>
      </c>
      <c r="BI108" s="31">
        <v>0</v>
      </c>
      <c r="BJ108" s="31">
        <v>0.11043467741935484</v>
      </c>
      <c r="BK108" s="32">
        <f t="shared" si="2"/>
        <v>143.21826429884004</v>
      </c>
    </row>
    <row r="109" spans="1:63">
      <c r="A109" s="29"/>
      <c r="B109" s="30" t="s">
        <v>113</v>
      </c>
      <c r="C109" s="31">
        <v>0</v>
      </c>
      <c r="D109" s="31">
        <v>0</v>
      </c>
      <c r="E109" s="31">
        <v>0</v>
      </c>
      <c r="F109" s="31">
        <v>0</v>
      </c>
      <c r="G109" s="31">
        <v>0</v>
      </c>
      <c r="H109" s="31">
        <v>3.6831322243548397</v>
      </c>
      <c r="I109" s="31">
        <v>1.1104512903225805</v>
      </c>
      <c r="J109" s="31">
        <v>0</v>
      </c>
      <c r="K109" s="31">
        <v>0</v>
      </c>
      <c r="L109" s="31">
        <v>1.0463048723225807</v>
      </c>
      <c r="M109" s="31">
        <v>0</v>
      </c>
      <c r="N109" s="31">
        <v>0</v>
      </c>
      <c r="O109" s="31">
        <v>0</v>
      </c>
      <c r="P109" s="31">
        <v>0</v>
      </c>
      <c r="Q109" s="31">
        <v>0</v>
      </c>
      <c r="R109" s="31">
        <v>0.24606396896774191</v>
      </c>
      <c r="S109" s="31">
        <v>0</v>
      </c>
      <c r="T109" s="31">
        <v>0.14435866774193548</v>
      </c>
      <c r="U109" s="31">
        <v>0</v>
      </c>
      <c r="V109" s="31">
        <v>3.49712938064516E-2</v>
      </c>
      <c r="W109" s="31">
        <v>0</v>
      </c>
      <c r="X109" s="31">
        <v>0</v>
      </c>
      <c r="Y109" s="31">
        <v>0</v>
      </c>
      <c r="Z109" s="31">
        <v>0</v>
      </c>
      <c r="AA109" s="31">
        <v>0</v>
      </c>
      <c r="AB109" s="31">
        <v>7.3714761612903218E-2</v>
      </c>
      <c r="AC109" s="31">
        <v>0</v>
      </c>
      <c r="AD109" s="31">
        <v>0</v>
      </c>
      <c r="AE109" s="31">
        <v>0</v>
      </c>
      <c r="AF109" s="31">
        <v>0</v>
      </c>
      <c r="AG109" s="31">
        <v>0</v>
      </c>
      <c r="AH109" s="31">
        <v>0</v>
      </c>
      <c r="AI109" s="31">
        <v>0</v>
      </c>
      <c r="AJ109" s="31">
        <v>0</v>
      </c>
      <c r="AK109" s="31">
        <v>0</v>
      </c>
      <c r="AL109" s="31">
        <v>0</v>
      </c>
      <c r="AM109" s="31">
        <v>0</v>
      </c>
      <c r="AN109" s="31">
        <v>0</v>
      </c>
      <c r="AO109" s="31">
        <v>0</v>
      </c>
      <c r="AP109" s="31">
        <v>0</v>
      </c>
      <c r="AQ109" s="31">
        <v>0</v>
      </c>
      <c r="AR109" s="31">
        <v>0</v>
      </c>
      <c r="AS109" s="31">
        <v>0</v>
      </c>
      <c r="AT109" s="31">
        <v>0</v>
      </c>
      <c r="AU109" s="31">
        <v>0</v>
      </c>
      <c r="AV109" s="31">
        <v>6.4512871006451604</v>
      </c>
      <c r="AW109" s="31">
        <v>0</v>
      </c>
      <c r="AX109" s="31">
        <v>0</v>
      </c>
      <c r="AY109" s="31">
        <v>0</v>
      </c>
      <c r="AZ109" s="31">
        <v>7.5638974051495156</v>
      </c>
      <c r="BA109" s="31">
        <v>0</v>
      </c>
      <c r="BB109" s="31">
        <v>0</v>
      </c>
      <c r="BC109" s="31">
        <v>0</v>
      </c>
      <c r="BD109" s="31">
        <v>0</v>
      </c>
      <c r="BE109" s="31">
        <v>0</v>
      </c>
      <c r="BF109" s="31">
        <v>1.4245753112580644</v>
      </c>
      <c r="BG109" s="31">
        <v>0.23092451964516131</v>
      </c>
      <c r="BH109" s="31">
        <v>0</v>
      </c>
      <c r="BI109" s="31">
        <v>0</v>
      </c>
      <c r="BJ109" s="31">
        <v>1.2622427284838711</v>
      </c>
      <c r="BK109" s="32">
        <f t="shared" si="2"/>
        <v>23.271924144310802</v>
      </c>
    </row>
    <row r="110" spans="1:63">
      <c r="A110" s="29"/>
      <c r="B110" s="30" t="s">
        <v>114</v>
      </c>
      <c r="C110" s="31">
        <v>0</v>
      </c>
      <c r="D110" s="31">
        <v>0</v>
      </c>
      <c r="E110" s="31">
        <v>0</v>
      </c>
      <c r="F110" s="31">
        <v>0</v>
      </c>
      <c r="G110" s="31">
        <v>0</v>
      </c>
      <c r="H110" s="31">
        <v>1.8986747318387094</v>
      </c>
      <c r="I110" s="31">
        <v>0</v>
      </c>
      <c r="J110" s="31">
        <v>2.2190077419354837</v>
      </c>
      <c r="K110" s="31">
        <v>0</v>
      </c>
      <c r="L110" s="31">
        <v>1.003117083032258</v>
      </c>
      <c r="M110" s="31">
        <v>0</v>
      </c>
      <c r="N110" s="31">
        <v>0</v>
      </c>
      <c r="O110" s="31">
        <v>0</v>
      </c>
      <c r="P110" s="31">
        <v>0</v>
      </c>
      <c r="Q110" s="31">
        <v>0</v>
      </c>
      <c r="R110" s="31">
        <v>5.7295534206774201</v>
      </c>
      <c r="S110" s="31">
        <v>0</v>
      </c>
      <c r="T110" s="31">
        <v>0.55475193548387092</v>
      </c>
      <c r="U110" s="31">
        <v>0</v>
      </c>
      <c r="V110" s="31">
        <v>2.1826297118709683</v>
      </c>
      <c r="W110" s="31">
        <v>0</v>
      </c>
      <c r="X110" s="31">
        <v>0</v>
      </c>
      <c r="Y110" s="31">
        <v>0</v>
      </c>
      <c r="Z110" s="31">
        <v>0</v>
      </c>
      <c r="AA110" s="31">
        <v>0</v>
      </c>
      <c r="AB110" s="31">
        <v>0</v>
      </c>
      <c r="AC110" s="31">
        <v>0</v>
      </c>
      <c r="AD110" s="31">
        <v>0</v>
      </c>
      <c r="AE110" s="31">
        <v>0</v>
      </c>
      <c r="AF110" s="31">
        <v>0</v>
      </c>
      <c r="AG110" s="31">
        <v>0</v>
      </c>
      <c r="AH110" s="31">
        <v>0</v>
      </c>
      <c r="AI110" s="31">
        <v>0</v>
      </c>
      <c r="AJ110" s="31">
        <v>0</v>
      </c>
      <c r="AK110" s="31">
        <v>0</v>
      </c>
      <c r="AL110" s="31">
        <v>0</v>
      </c>
      <c r="AM110" s="31">
        <v>0</v>
      </c>
      <c r="AN110" s="31">
        <v>0</v>
      </c>
      <c r="AO110" s="31">
        <v>0</v>
      </c>
      <c r="AP110" s="31">
        <v>0</v>
      </c>
      <c r="AQ110" s="31">
        <v>0</v>
      </c>
      <c r="AR110" s="31">
        <v>0</v>
      </c>
      <c r="AS110" s="31">
        <v>0</v>
      </c>
      <c r="AT110" s="31">
        <v>0</v>
      </c>
      <c r="AU110" s="31">
        <v>0</v>
      </c>
      <c r="AV110" s="31">
        <v>6.1389966539677427</v>
      </c>
      <c r="AW110" s="31">
        <v>2.2129601795806448</v>
      </c>
      <c r="AX110" s="31">
        <v>0</v>
      </c>
      <c r="AY110" s="31">
        <v>0</v>
      </c>
      <c r="AZ110" s="31">
        <v>5.5026770025895795</v>
      </c>
      <c r="BA110" s="31">
        <v>0</v>
      </c>
      <c r="BB110" s="31">
        <v>0</v>
      </c>
      <c r="BC110" s="31">
        <v>0</v>
      </c>
      <c r="BD110" s="31">
        <v>0</v>
      </c>
      <c r="BE110" s="31">
        <v>0</v>
      </c>
      <c r="BF110" s="31">
        <v>1.2420646241612903</v>
      </c>
      <c r="BG110" s="31">
        <v>0.13201435745161291</v>
      </c>
      <c r="BH110" s="31">
        <v>0</v>
      </c>
      <c r="BI110" s="31">
        <v>0</v>
      </c>
      <c r="BJ110" s="31">
        <v>0.49938498674193543</v>
      </c>
      <c r="BK110" s="32">
        <f t="shared" si="2"/>
        <v>29.315832429331518</v>
      </c>
    </row>
    <row r="111" spans="1:63">
      <c r="A111" s="29"/>
      <c r="B111" s="30" t="s">
        <v>115</v>
      </c>
      <c r="C111" s="31">
        <v>0</v>
      </c>
      <c r="D111" s="31">
        <v>0</v>
      </c>
      <c r="E111" s="31">
        <v>0</v>
      </c>
      <c r="F111" s="31">
        <v>0</v>
      </c>
      <c r="G111" s="31">
        <v>0</v>
      </c>
      <c r="H111" s="31">
        <v>2.6148588148709679</v>
      </c>
      <c r="I111" s="31">
        <v>3.6599448387096776</v>
      </c>
      <c r="J111" s="31">
        <v>0</v>
      </c>
      <c r="K111" s="31">
        <v>0</v>
      </c>
      <c r="L111" s="31">
        <v>1.2088908709677417</v>
      </c>
      <c r="M111" s="31">
        <v>0</v>
      </c>
      <c r="N111" s="31">
        <v>0</v>
      </c>
      <c r="O111" s="31">
        <v>0</v>
      </c>
      <c r="P111" s="31">
        <v>0</v>
      </c>
      <c r="Q111" s="31">
        <v>0</v>
      </c>
      <c r="R111" s="31">
        <v>0.39595651503225809</v>
      </c>
      <c r="S111" s="31">
        <v>0</v>
      </c>
      <c r="T111" s="31">
        <v>0</v>
      </c>
      <c r="U111" s="31">
        <v>0</v>
      </c>
      <c r="V111" s="31">
        <v>1.15408991683871</v>
      </c>
      <c r="W111" s="31">
        <v>0</v>
      </c>
      <c r="X111" s="31">
        <v>0</v>
      </c>
      <c r="Y111" s="31">
        <v>0</v>
      </c>
      <c r="Z111" s="31">
        <v>0</v>
      </c>
      <c r="AA111" s="31">
        <v>0</v>
      </c>
      <c r="AB111" s="31">
        <v>2.1980212903225806E-2</v>
      </c>
      <c r="AC111" s="31">
        <v>0</v>
      </c>
      <c r="AD111" s="31">
        <v>0</v>
      </c>
      <c r="AE111" s="31">
        <v>0</v>
      </c>
      <c r="AF111" s="31">
        <v>0</v>
      </c>
      <c r="AG111" s="31">
        <v>0</v>
      </c>
      <c r="AH111" s="31">
        <v>0</v>
      </c>
      <c r="AI111" s="31">
        <v>0</v>
      </c>
      <c r="AJ111" s="31">
        <v>0</v>
      </c>
      <c r="AK111" s="31">
        <v>0</v>
      </c>
      <c r="AL111" s="31">
        <v>0</v>
      </c>
      <c r="AM111" s="31">
        <v>0</v>
      </c>
      <c r="AN111" s="31">
        <v>0</v>
      </c>
      <c r="AO111" s="31">
        <v>0</v>
      </c>
      <c r="AP111" s="31">
        <v>0</v>
      </c>
      <c r="AQ111" s="31">
        <v>0</v>
      </c>
      <c r="AR111" s="31">
        <v>0</v>
      </c>
      <c r="AS111" s="31">
        <v>0</v>
      </c>
      <c r="AT111" s="31">
        <v>0</v>
      </c>
      <c r="AU111" s="31">
        <v>0</v>
      </c>
      <c r="AV111" s="31">
        <v>2.6802330057419357</v>
      </c>
      <c r="AW111" s="31">
        <v>3.4069329999999995</v>
      </c>
      <c r="AX111" s="31">
        <v>0</v>
      </c>
      <c r="AY111" s="31">
        <v>0</v>
      </c>
      <c r="AZ111" s="31">
        <v>5.7333698498397592</v>
      </c>
      <c r="BA111" s="31">
        <v>0</v>
      </c>
      <c r="BB111" s="31">
        <v>0</v>
      </c>
      <c r="BC111" s="31">
        <v>0</v>
      </c>
      <c r="BD111" s="31">
        <v>0</v>
      </c>
      <c r="BE111" s="31">
        <v>0</v>
      </c>
      <c r="BF111" s="31">
        <v>1.4130794124838708</v>
      </c>
      <c r="BG111" s="31">
        <v>1.0990106451612903E-2</v>
      </c>
      <c r="BH111" s="31">
        <v>0</v>
      </c>
      <c r="BI111" s="31">
        <v>0</v>
      </c>
      <c r="BJ111" s="31">
        <v>0.75654375319354827</v>
      </c>
      <c r="BK111" s="32">
        <f t="shared" si="2"/>
        <v>23.056870297033306</v>
      </c>
    </row>
    <row r="112" spans="1:63">
      <c r="A112" s="29"/>
      <c r="B112" s="30" t="s">
        <v>116</v>
      </c>
      <c r="C112" s="31">
        <v>0</v>
      </c>
      <c r="D112" s="31">
        <v>0</v>
      </c>
      <c r="E112" s="31">
        <v>0</v>
      </c>
      <c r="F112" s="31">
        <v>0</v>
      </c>
      <c r="G112" s="31">
        <v>0</v>
      </c>
      <c r="H112" s="31">
        <v>5.4888968865806458</v>
      </c>
      <c r="I112" s="31">
        <v>7.3224189677419362</v>
      </c>
      <c r="J112" s="31">
        <v>0</v>
      </c>
      <c r="K112" s="31">
        <v>0</v>
      </c>
      <c r="L112" s="31">
        <v>3.6403997692258065</v>
      </c>
      <c r="M112" s="31">
        <v>0</v>
      </c>
      <c r="N112" s="31">
        <v>0</v>
      </c>
      <c r="O112" s="31">
        <v>0</v>
      </c>
      <c r="P112" s="31">
        <v>0</v>
      </c>
      <c r="Q112" s="31">
        <v>0</v>
      </c>
      <c r="R112" s="31">
        <v>5.6809051937096786</v>
      </c>
      <c r="S112" s="31">
        <v>0</v>
      </c>
      <c r="T112" s="31">
        <v>0</v>
      </c>
      <c r="U112" s="31">
        <v>0</v>
      </c>
      <c r="V112" s="31">
        <v>0.2140203272580645</v>
      </c>
      <c r="W112" s="31">
        <v>0</v>
      </c>
      <c r="X112" s="31">
        <v>0</v>
      </c>
      <c r="Y112" s="31">
        <v>0</v>
      </c>
      <c r="Z112" s="31">
        <v>0</v>
      </c>
      <c r="AA112" s="31">
        <v>0</v>
      </c>
      <c r="AB112" s="31">
        <v>0</v>
      </c>
      <c r="AC112" s="31">
        <v>0</v>
      </c>
      <c r="AD112" s="31">
        <v>0</v>
      </c>
      <c r="AE112" s="31">
        <v>0</v>
      </c>
      <c r="AF112" s="31">
        <v>0</v>
      </c>
      <c r="AG112" s="31">
        <v>0</v>
      </c>
      <c r="AH112" s="31">
        <v>0</v>
      </c>
      <c r="AI112" s="31">
        <v>0</v>
      </c>
      <c r="AJ112" s="31">
        <v>0</v>
      </c>
      <c r="AK112" s="31">
        <v>0</v>
      </c>
      <c r="AL112" s="31">
        <v>0</v>
      </c>
      <c r="AM112" s="31">
        <v>0</v>
      </c>
      <c r="AN112" s="31">
        <v>0</v>
      </c>
      <c r="AO112" s="31">
        <v>0</v>
      </c>
      <c r="AP112" s="31">
        <v>0</v>
      </c>
      <c r="AQ112" s="31">
        <v>0</v>
      </c>
      <c r="AR112" s="31">
        <v>0</v>
      </c>
      <c r="AS112" s="31">
        <v>0</v>
      </c>
      <c r="AT112" s="31">
        <v>0</v>
      </c>
      <c r="AU112" s="31">
        <v>0</v>
      </c>
      <c r="AV112" s="31">
        <v>4.1068889387616236</v>
      </c>
      <c r="AW112" s="31">
        <v>1.0445764838709677</v>
      </c>
      <c r="AX112" s="31">
        <v>0</v>
      </c>
      <c r="AY112" s="31">
        <v>0</v>
      </c>
      <c r="AZ112" s="31">
        <v>1.7392724816774194</v>
      </c>
      <c r="BA112" s="31">
        <v>0</v>
      </c>
      <c r="BB112" s="31">
        <v>0</v>
      </c>
      <c r="BC112" s="31">
        <v>0</v>
      </c>
      <c r="BD112" s="31">
        <v>0</v>
      </c>
      <c r="BE112" s="31">
        <v>0</v>
      </c>
      <c r="BF112" s="31">
        <v>1.3139986306129035</v>
      </c>
      <c r="BG112" s="31">
        <v>0</v>
      </c>
      <c r="BH112" s="31">
        <v>0</v>
      </c>
      <c r="BI112" s="31">
        <v>0</v>
      </c>
      <c r="BJ112" s="31">
        <v>0.1649331290322581</v>
      </c>
      <c r="BK112" s="32">
        <f t="shared" si="2"/>
        <v>30.716310808471302</v>
      </c>
    </row>
    <row r="113" spans="1:63">
      <c r="A113" s="29"/>
      <c r="B113" s="30" t="s">
        <v>117</v>
      </c>
      <c r="C113" s="31">
        <v>0</v>
      </c>
      <c r="D113" s="31">
        <v>0.55745677419354844</v>
      </c>
      <c r="E113" s="31">
        <v>0</v>
      </c>
      <c r="F113" s="31">
        <v>0</v>
      </c>
      <c r="G113" s="31">
        <v>0</v>
      </c>
      <c r="H113" s="31">
        <v>14.081596725451609</v>
      </c>
      <c r="I113" s="31">
        <v>12.505162599838711</v>
      </c>
      <c r="J113" s="31">
        <v>2.166183225806452</v>
      </c>
      <c r="K113" s="31">
        <v>0</v>
      </c>
      <c r="L113" s="31">
        <v>3.6963807915483864</v>
      </c>
      <c r="M113" s="31">
        <v>0</v>
      </c>
      <c r="N113" s="31">
        <v>0</v>
      </c>
      <c r="O113" s="31">
        <v>0</v>
      </c>
      <c r="P113" s="31">
        <v>0</v>
      </c>
      <c r="Q113" s="31">
        <v>0</v>
      </c>
      <c r="R113" s="31">
        <v>7.0256818578709668</v>
      </c>
      <c r="S113" s="31">
        <v>0.22333466448387099</v>
      </c>
      <c r="T113" s="31">
        <v>2.4531617612580652</v>
      </c>
      <c r="U113" s="31">
        <v>0</v>
      </c>
      <c r="V113" s="31">
        <v>9.8914894100967725</v>
      </c>
      <c r="W113" s="31">
        <v>0</v>
      </c>
      <c r="X113" s="31">
        <v>0</v>
      </c>
      <c r="Y113" s="31">
        <v>0</v>
      </c>
      <c r="Z113" s="31">
        <v>0</v>
      </c>
      <c r="AA113" s="31">
        <v>0</v>
      </c>
      <c r="AB113" s="31">
        <v>7.1833387096774198E-2</v>
      </c>
      <c r="AC113" s="31">
        <v>7.7359032258064522E-2</v>
      </c>
      <c r="AD113" s="31">
        <v>0</v>
      </c>
      <c r="AE113" s="31">
        <v>0</v>
      </c>
      <c r="AF113" s="31">
        <v>0.33153870967741933</v>
      </c>
      <c r="AG113" s="31">
        <v>0</v>
      </c>
      <c r="AH113" s="31">
        <v>0</v>
      </c>
      <c r="AI113" s="31">
        <v>0</v>
      </c>
      <c r="AJ113" s="31">
        <v>0</v>
      </c>
      <c r="AK113" s="31">
        <v>0</v>
      </c>
      <c r="AL113" s="31">
        <v>5.5256451612903231E-3</v>
      </c>
      <c r="AM113" s="31">
        <v>0</v>
      </c>
      <c r="AN113" s="31">
        <v>0</v>
      </c>
      <c r="AO113" s="31">
        <v>0</v>
      </c>
      <c r="AP113" s="31">
        <v>0</v>
      </c>
      <c r="AQ113" s="31">
        <v>0</v>
      </c>
      <c r="AR113" s="31">
        <v>0</v>
      </c>
      <c r="AS113" s="31">
        <v>0</v>
      </c>
      <c r="AT113" s="31">
        <v>0</v>
      </c>
      <c r="AU113" s="31">
        <v>0</v>
      </c>
      <c r="AV113" s="31">
        <v>19.114493358638299</v>
      </c>
      <c r="AW113" s="31">
        <v>7.7580058064516129</v>
      </c>
      <c r="AX113" s="31">
        <v>0</v>
      </c>
      <c r="AY113" s="31">
        <v>0</v>
      </c>
      <c r="AZ113" s="31">
        <v>16.330357093935483</v>
      </c>
      <c r="BA113" s="31">
        <v>0</v>
      </c>
      <c r="BB113" s="31">
        <v>0</v>
      </c>
      <c r="BC113" s="31">
        <v>0</v>
      </c>
      <c r="BD113" s="31">
        <v>0</v>
      </c>
      <c r="BE113" s="31">
        <v>0</v>
      </c>
      <c r="BF113" s="31">
        <v>7.4673040668064514</v>
      </c>
      <c r="BG113" s="31">
        <v>3.3153870967741939</v>
      </c>
      <c r="BH113" s="31">
        <v>0.11051290322580645</v>
      </c>
      <c r="BI113" s="31">
        <v>0</v>
      </c>
      <c r="BJ113" s="31">
        <v>1.5976452608709675</v>
      </c>
      <c r="BK113" s="32">
        <f t="shared" si="2"/>
        <v>108.78041017144474</v>
      </c>
    </row>
    <row r="114" spans="1:63">
      <c r="A114" s="29"/>
      <c r="B114" s="30" t="s">
        <v>118</v>
      </c>
      <c r="C114" s="31">
        <v>0</v>
      </c>
      <c r="D114" s="31">
        <v>0</v>
      </c>
      <c r="E114" s="31">
        <v>0</v>
      </c>
      <c r="F114" s="31">
        <v>0</v>
      </c>
      <c r="G114" s="31">
        <v>0</v>
      </c>
      <c r="H114" s="31">
        <v>2.6429977448387096</v>
      </c>
      <c r="I114" s="31">
        <v>0.54947322580645164</v>
      </c>
      <c r="J114" s="31">
        <v>0</v>
      </c>
      <c r="K114" s="31">
        <v>0</v>
      </c>
      <c r="L114" s="31">
        <v>2.3399031509677419</v>
      </c>
      <c r="M114" s="31">
        <v>0</v>
      </c>
      <c r="N114" s="31">
        <v>0</v>
      </c>
      <c r="O114" s="31">
        <v>0</v>
      </c>
      <c r="P114" s="31">
        <v>0</v>
      </c>
      <c r="Q114" s="31">
        <v>0</v>
      </c>
      <c r="R114" s="31">
        <v>0.26636460451612903</v>
      </c>
      <c r="S114" s="31">
        <v>0</v>
      </c>
      <c r="T114" s="31">
        <v>3.6265232903225808</v>
      </c>
      <c r="U114" s="31">
        <v>0</v>
      </c>
      <c r="V114" s="31">
        <v>1.4118329148064519</v>
      </c>
      <c r="W114" s="31">
        <v>0</v>
      </c>
      <c r="X114" s="31">
        <v>0</v>
      </c>
      <c r="Y114" s="31">
        <v>0</v>
      </c>
      <c r="Z114" s="31">
        <v>0</v>
      </c>
      <c r="AA114" s="31">
        <v>0</v>
      </c>
      <c r="AB114" s="31">
        <v>0</v>
      </c>
      <c r="AC114" s="31">
        <v>9.8070154838709678E-2</v>
      </c>
      <c r="AD114" s="31">
        <v>0</v>
      </c>
      <c r="AE114" s="31">
        <v>0</v>
      </c>
      <c r="AF114" s="31">
        <v>8.7173470967741945E-2</v>
      </c>
      <c r="AG114" s="31">
        <v>0</v>
      </c>
      <c r="AH114" s="31">
        <v>0</v>
      </c>
      <c r="AI114" s="31">
        <v>0</v>
      </c>
      <c r="AJ114" s="31">
        <v>0</v>
      </c>
      <c r="AK114" s="31">
        <v>0</v>
      </c>
      <c r="AL114" s="31">
        <v>1.582948193548387E-3</v>
      </c>
      <c r="AM114" s="31">
        <v>0</v>
      </c>
      <c r="AN114" s="31">
        <v>0</v>
      </c>
      <c r="AO114" s="31">
        <v>0</v>
      </c>
      <c r="AP114" s="31">
        <v>0</v>
      </c>
      <c r="AQ114" s="31">
        <v>0</v>
      </c>
      <c r="AR114" s="31">
        <v>0</v>
      </c>
      <c r="AS114" s="31">
        <v>0</v>
      </c>
      <c r="AT114" s="31">
        <v>0</v>
      </c>
      <c r="AU114" s="31">
        <v>0</v>
      </c>
      <c r="AV114" s="31">
        <v>14.985360346859249</v>
      </c>
      <c r="AW114" s="31">
        <v>8.2215479806451626</v>
      </c>
      <c r="AX114" s="31">
        <v>0</v>
      </c>
      <c r="AY114" s="31">
        <v>0</v>
      </c>
      <c r="AZ114" s="31">
        <v>8.6215233233870965</v>
      </c>
      <c r="BA114" s="31">
        <v>0</v>
      </c>
      <c r="BB114" s="31">
        <v>0</v>
      </c>
      <c r="BC114" s="31">
        <v>0</v>
      </c>
      <c r="BD114" s="31">
        <v>0</v>
      </c>
      <c r="BE114" s="31">
        <v>0</v>
      </c>
      <c r="BF114" s="31">
        <v>3.9431673640645171</v>
      </c>
      <c r="BG114" s="31">
        <v>0</v>
      </c>
      <c r="BH114" s="31">
        <v>0</v>
      </c>
      <c r="BI114" s="31">
        <v>0</v>
      </c>
      <c r="BJ114" s="31">
        <v>1.6041019537096779</v>
      </c>
      <c r="BK114" s="32">
        <f t="shared" si="2"/>
        <v>48.399622473923763</v>
      </c>
    </row>
    <row r="115" spans="1:63">
      <c r="A115" s="29"/>
      <c r="B115" s="30" t="s">
        <v>119</v>
      </c>
      <c r="C115" s="31">
        <v>0</v>
      </c>
      <c r="D115" s="31">
        <v>0</v>
      </c>
      <c r="E115" s="31">
        <v>0</v>
      </c>
      <c r="F115" s="31">
        <v>0</v>
      </c>
      <c r="G115" s="31">
        <v>0</v>
      </c>
      <c r="H115" s="31">
        <v>5.5329442750322571</v>
      </c>
      <c r="I115" s="31">
        <v>0</v>
      </c>
      <c r="J115" s="31">
        <v>0</v>
      </c>
      <c r="K115" s="31">
        <v>0</v>
      </c>
      <c r="L115" s="31">
        <v>1.1733638697419353</v>
      </c>
      <c r="M115" s="31">
        <v>0</v>
      </c>
      <c r="N115" s="31">
        <v>0</v>
      </c>
      <c r="O115" s="31">
        <v>0</v>
      </c>
      <c r="P115" s="31">
        <v>0</v>
      </c>
      <c r="Q115" s="31">
        <v>0</v>
      </c>
      <c r="R115" s="31">
        <v>3.9494314342580643</v>
      </c>
      <c r="S115" s="31">
        <v>0</v>
      </c>
      <c r="T115" s="31">
        <v>0</v>
      </c>
      <c r="U115" s="31">
        <v>0</v>
      </c>
      <c r="V115" s="31">
        <v>0.19647556022580642</v>
      </c>
      <c r="W115" s="31">
        <v>0</v>
      </c>
      <c r="X115" s="31">
        <v>0</v>
      </c>
      <c r="Y115" s="31">
        <v>0</v>
      </c>
      <c r="Z115" s="31">
        <v>0</v>
      </c>
      <c r="AA115" s="31">
        <v>0</v>
      </c>
      <c r="AB115" s="31">
        <v>2.7203870967741937E-2</v>
      </c>
      <c r="AC115" s="31">
        <v>0</v>
      </c>
      <c r="AD115" s="31">
        <v>0</v>
      </c>
      <c r="AE115" s="31">
        <v>0</v>
      </c>
      <c r="AF115" s="31">
        <v>0</v>
      </c>
      <c r="AG115" s="31">
        <v>0</v>
      </c>
      <c r="AH115" s="31">
        <v>0</v>
      </c>
      <c r="AI115" s="31">
        <v>0</v>
      </c>
      <c r="AJ115" s="31">
        <v>0</v>
      </c>
      <c r="AK115" s="31">
        <v>0</v>
      </c>
      <c r="AL115" s="31">
        <v>0</v>
      </c>
      <c r="AM115" s="31">
        <v>0</v>
      </c>
      <c r="AN115" s="31">
        <v>0</v>
      </c>
      <c r="AO115" s="31">
        <v>0</v>
      </c>
      <c r="AP115" s="31">
        <v>0</v>
      </c>
      <c r="AQ115" s="31">
        <v>0</v>
      </c>
      <c r="AR115" s="31">
        <v>0</v>
      </c>
      <c r="AS115" s="31">
        <v>0</v>
      </c>
      <c r="AT115" s="31">
        <v>0</v>
      </c>
      <c r="AU115" s="31">
        <v>0</v>
      </c>
      <c r="AV115" s="31">
        <v>8.8995959135929876</v>
      </c>
      <c r="AW115" s="31">
        <v>3.8085419354838708</v>
      </c>
      <c r="AX115" s="31">
        <v>0</v>
      </c>
      <c r="AY115" s="31">
        <v>0</v>
      </c>
      <c r="AZ115" s="31">
        <v>5.2823619755161282</v>
      </c>
      <c r="BA115" s="31">
        <v>0</v>
      </c>
      <c r="BB115" s="31">
        <v>0</v>
      </c>
      <c r="BC115" s="31">
        <v>0</v>
      </c>
      <c r="BD115" s="31">
        <v>0</v>
      </c>
      <c r="BE115" s="31">
        <v>0</v>
      </c>
      <c r="BF115" s="31">
        <v>1.2777723499999998</v>
      </c>
      <c r="BG115" s="31">
        <v>0</v>
      </c>
      <c r="BH115" s="31">
        <v>0</v>
      </c>
      <c r="BI115" s="31">
        <v>0</v>
      </c>
      <c r="BJ115" s="31">
        <v>0.40265754219354832</v>
      </c>
      <c r="BK115" s="32">
        <f t="shared" si="2"/>
        <v>30.550348727012338</v>
      </c>
    </row>
    <row r="116" spans="1:63">
      <c r="A116" s="29"/>
      <c r="B116" s="30" t="s">
        <v>120</v>
      </c>
      <c r="C116" s="31">
        <v>0</v>
      </c>
      <c r="D116" s="31">
        <v>0</v>
      </c>
      <c r="E116" s="31">
        <v>0</v>
      </c>
      <c r="F116" s="31">
        <v>0</v>
      </c>
      <c r="G116" s="31">
        <v>0</v>
      </c>
      <c r="H116" s="31">
        <v>5.0191583195161291</v>
      </c>
      <c r="I116" s="31">
        <v>0</v>
      </c>
      <c r="J116" s="31">
        <v>0.27285814516129031</v>
      </c>
      <c r="K116" s="31">
        <v>0</v>
      </c>
      <c r="L116" s="31">
        <v>1.6907616488064512</v>
      </c>
      <c r="M116" s="31">
        <v>0</v>
      </c>
      <c r="N116" s="31">
        <v>0</v>
      </c>
      <c r="O116" s="31">
        <v>0</v>
      </c>
      <c r="P116" s="31">
        <v>0</v>
      </c>
      <c r="Q116" s="31">
        <v>0</v>
      </c>
      <c r="R116" s="31">
        <v>1.3608718295806455</v>
      </c>
      <c r="S116" s="31">
        <v>0</v>
      </c>
      <c r="T116" s="31">
        <v>2.1828651612903225</v>
      </c>
      <c r="U116" s="31">
        <v>0</v>
      </c>
      <c r="V116" s="31">
        <v>3.5066869794516129</v>
      </c>
      <c r="W116" s="31">
        <v>0</v>
      </c>
      <c r="X116" s="31">
        <v>0</v>
      </c>
      <c r="Y116" s="31">
        <v>0</v>
      </c>
      <c r="Z116" s="31">
        <v>0</v>
      </c>
      <c r="AA116" s="31">
        <v>0</v>
      </c>
      <c r="AB116" s="31">
        <v>0</v>
      </c>
      <c r="AC116" s="31">
        <v>0</v>
      </c>
      <c r="AD116" s="31">
        <v>0</v>
      </c>
      <c r="AE116" s="31">
        <v>0</v>
      </c>
      <c r="AF116" s="31">
        <v>0</v>
      </c>
      <c r="AG116" s="31">
        <v>0</v>
      </c>
      <c r="AH116" s="31">
        <v>0</v>
      </c>
      <c r="AI116" s="31">
        <v>0</v>
      </c>
      <c r="AJ116" s="31">
        <v>0</v>
      </c>
      <c r="AK116" s="31">
        <v>0</v>
      </c>
      <c r="AL116" s="31">
        <v>0</v>
      </c>
      <c r="AM116" s="31">
        <v>0</v>
      </c>
      <c r="AN116" s="31">
        <v>0</v>
      </c>
      <c r="AO116" s="31">
        <v>0</v>
      </c>
      <c r="AP116" s="31">
        <v>0</v>
      </c>
      <c r="AQ116" s="31">
        <v>0</v>
      </c>
      <c r="AR116" s="31">
        <v>0</v>
      </c>
      <c r="AS116" s="31">
        <v>0</v>
      </c>
      <c r="AT116" s="31">
        <v>0</v>
      </c>
      <c r="AU116" s="31">
        <v>0</v>
      </c>
      <c r="AV116" s="31">
        <v>8.4562649544253787</v>
      </c>
      <c r="AW116" s="31">
        <v>10.785011086935484</v>
      </c>
      <c r="AX116" s="31">
        <v>0</v>
      </c>
      <c r="AY116" s="31">
        <v>0</v>
      </c>
      <c r="AZ116" s="31">
        <v>30.308291176161291</v>
      </c>
      <c r="BA116" s="31">
        <v>0</v>
      </c>
      <c r="BB116" s="31">
        <v>0</v>
      </c>
      <c r="BC116" s="31">
        <v>0</v>
      </c>
      <c r="BD116" s="31">
        <v>0</v>
      </c>
      <c r="BE116" s="31">
        <v>0</v>
      </c>
      <c r="BF116" s="31">
        <v>3.2037498029354836</v>
      </c>
      <c r="BG116" s="31">
        <v>0.16251234938709674</v>
      </c>
      <c r="BH116" s="31">
        <v>0</v>
      </c>
      <c r="BI116" s="31">
        <v>0</v>
      </c>
      <c r="BJ116" s="31">
        <v>1.5095881514193548</v>
      </c>
      <c r="BK116" s="32">
        <f t="shared" si="2"/>
        <v>68.458619605070538</v>
      </c>
    </row>
    <row r="117" spans="1:63">
      <c r="A117" s="29"/>
      <c r="B117" s="30" t="s">
        <v>121</v>
      </c>
      <c r="C117" s="31">
        <v>0</v>
      </c>
      <c r="D117" s="31">
        <v>0</v>
      </c>
      <c r="E117" s="31">
        <v>0</v>
      </c>
      <c r="F117" s="31">
        <v>0</v>
      </c>
      <c r="G117" s="31">
        <v>0</v>
      </c>
      <c r="H117" s="31">
        <v>1.5249793645161289</v>
      </c>
      <c r="I117" s="31">
        <v>0</v>
      </c>
      <c r="J117" s="31">
        <v>0</v>
      </c>
      <c r="K117" s="31">
        <v>0</v>
      </c>
      <c r="L117" s="31">
        <v>0.11022251612903226</v>
      </c>
      <c r="M117" s="31">
        <v>0</v>
      </c>
      <c r="N117" s="31">
        <v>0</v>
      </c>
      <c r="O117" s="31">
        <v>0</v>
      </c>
      <c r="P117" s="31">
        <v>0</v>
      </c>
      <c r="Q117" s="31">
        <v>0</v>
      </c>
      <c r="R117" s="31">
        <v>7.9412096129032259E-3</v>
      </c>
      <c r="S117" s="31">
        <v>0</v>
      </c>
      <c r="T117" s="31">
        <v>0</v>
      </c>
      <c r="U117" s="31">
        <v>0</v>
      </c>
      <c r="V117" s="31">
        <v>0</v>
      </c>
      <c r="W117" s="31">
        <v>0</v>
      </c>
      <c r="X117" s="31">
        <v>0</v>
      </c>
      <c r="Y117" s="31">
        <v>0</v>
      </c>
      <c r="Z117" s="31">
        <v>0</v>
      </c>
      <c r="AA117" s="31">
        <v>0</v>
      </c>
      <c r="AB117" s="31">
        <v>0</v>
      </c>
      <c r="AC117" s="31">
        <v>0</v>
      </c>
      <c r="AD117" s="31">
        <v>0</v>
      </c>
      <c r="AE117" s="31">
        <v>0</v>
      </c>
      <c r="AF117" s="31">
        <v>0</v>
      </c>
      <c r="AG117" s="31">
        <v>0</v>
      </c>
      <c r="AH117" s="31">
        <v>0</v>
      </c>
      <c r="AI117" s="31">
        <v>0</v>
      </c>
      <c r="AJ117" s="31">
        <v>0</v>
      </c>
      <c r="AK117" s="31">
        <v>0</v>
      </c>
      <c r="AL117" s="31">
        <v>0</v>
      </c>
      <c r="AM117" s="31">
        <v>0</v>
      </c>
      <c r="AN117" s="31">
        <v>0</v>
      </c>
      <c r="AO117" s="31">
        <v>0</v>
      </c>
      <c r="AP117" s="31">
        <v>0</v>
      </c>
      <c r="AQ117" s="31">
        <v>0</v>
      </c>
      <c r="AR117" s="31">
        <v>0</v>
      </c>
      <c r="AS117" s="31">
        <v>0</v>
      </c>
      <c r="AT117" s="31">
        <v>0</v>
      </c>
      <c r="AU117" s="31">
        <v>0</v>
      </c>
      <c r="AV117" s="31">
        <v>196.88064479363186</v>
      </c>
      <c r="AW117" s="31">
        <v>106.9993627861613</v>
      </c>
      <c r="AX117" s="31">
        <v>0</v>
      </c>
      <c r="AY117" s="31">
        <v>0</v>
      </c>
      <c r="AZ117" s="31">
        <v>9.3145862645161301</v>
      </c>
      <c r="BA117" s="31">
        <v>0</v>
      </c>
      <c r="BB117" s="31">
        <v>0</v>
      </c>
      <c r="BC117" s="31">
        <v>0</v>
      </c>
      <c r="BD117" s="31">
        <v>0</v>
      </c>
      <c r="BE117" s="31">
        <v>0</v>
      </c>
      <c r="BF117" s="31">
        <v>0.44263213906451609</v>
      </c>
      <c r="BG117" s="31">
        <v>0</v>
      </c>
      <c r="BH117" s="31">
        <v>0</v>
      </c>
      <c r="BI117" s="31">
        <v>0</v>
      </c>
      <c r="BJ117" s="31">
        <v>0</v>
      </c>
      <c r="BK117" s="32">
        <f t="shared" si="2"/>
        <v>315.2803690736319</v>
      </c>
    </row>
    <row r="118" spans="1:63">
      <c r="A118" s="29"/>
      <c r="B118" s="30" t="s">
        <v>122</v>
      </c>
      <c r="C118" s="31">
        <v>0</v>
      </c>
      <c r="D118" s="31">
        <v>0</v>
      </c>
      <c r="E118" s="31">
        <v>0</v>
      </c>
      <c r="F118" s="31">
        <v>0</v>
      </c>
      <c r="G118" s="31">
        <v>0</v>
      </c>
      <c r="H118" s="31">
        <v>5.5269693320967743</v>
      </c>
      <c r="I118" s="31">
        <v>0</v>
      </c>
      <c r="J118" s="31">
        <v>0</v>
      </c>
      <c r="K118" s="31">
        <v>0</v>
      </c>
      <c r="L118" s="31">
        <v>3.8472235918709679</v>
      </c>
      <c r="M118" s="31">
        <v>0</v>
      </c>
      <c r="N118" s="31">
        <v>0</v>
      </c>
      <c r="O118" s="31">
        <v>0</v>
      </c>
      <c r="P118" s="31">
        <v>0</v>
      </c>
      <c r="Q118" s="31">
        <v>0</v>
      </c>
      <c r="R118" s="31">
        <v>0.14292236916129034</v>
      </c>
      <c r="S118" s="31">
        <v>5.4358854838709671</v>
      </c>
      <c r="T118" s="31">
        <v>0.2174354193548387</v>
      </c>
      <c r="U118" s="31">
        <v>0</v>
      </c>
      <c r="V118" s="31">
        <v>3.2677281997741932</v>
      </c>
      <c r="W118" s="31">
        <v>0</v>
      </c>
      <c r="X118" s="31">
        <v>0</v>
      </c>
      <c r="Y118" s="31">
        <v>0</v>
      </c>
      <c r="Z118" s="31">
        <v>0</v>
      </c>
      <c r="AA118" s="31">
        <v>0</v>
      </c>
      <c r="AB118" s="31">
        <v>1.0788941935483871E-2</v>
      </c>
      <c r="AC118" s="31">
        <v>0</v>
      </c>
      <c r="AD118" s="31">
        <v>0</v>
      </c>
      <c r="AE118" s="31">
        <v>0</v>
      </c>
      <c r="AF118" s="31">
        <v>0.12946730322580643</v>
      </c>
      <c r="AG118" s="31">
        <v>0</v>
      </c>
      <c r="AH118" s="31">
        <v>0</v>
      </c>
      <c r="AI118" s="31">
        <v>0</v>
      </c>
      <c r="AJ118" s="31">
        <v>0</v>
      </c>
      <c r="AK118" s="31">
        <v>0</v>
      </c>
      <c r="AL118" s="31">
        <v>0</v>
      </c>
      <c r="AM118" s="31">
        <v>0</v>
      </c>
      <c r="AN118" s="31">
        <v>0</v>
      </c>
      <c r="AO118" s="31">
        <v>0</v>
      </c>
      <c r="AP118" s="31">
        <v>0</v>
      </c>
      <c r="AQ118" s="31">
        <v>0</v>
      </c>
      <c r="AR118" s="31">
        <v>0</v>
      </c>
      <c r="AS118" s="31">
        <v>0</v>
      </c>
      <c r="AT118" s="31">
        <v>0</v>
      </c>
      <c r="AU118" s="31">
        <v>0</v>
      </c>
      <c r="AV118" s="31">
        <v>7.9406093553992365</v>
      </c>
      <c r="AW118" s="31">
        <v>5.556305096774194</v>
      </c>
      <c r="AX118" s="31">
        <v>0</v>
      </c>
      <c r="AY118" s="31">
        <v>0</v>
      </c>
      <c r="AZ118" s="31">
        <v>16.037354739161291</v>
      </c>
      <c r="BA118" s="31">
        <v>0</v>
      </c>
      <c r="BB118" s="31">
        <v>0</v>
      </c>
      <c r="BC118" s="31">
        <v>0</v>
      </c>
      <c r="BD118" s="31">
        <v>0</v>
      </c>
      <c r="BE118" s="31">
        <v>0</v>
      </c>
      <c r="BF118" s="31">
        <v>4.594185111419355</v>
      </c>
      <c r="BG118" s="31">
        <v>0.21552563532258068</v>
      </c>
      <c r="BH118" s="31">
        <v>5.3944709677419357E-2</v>
      </c>
      <c r="BI118" s="31">
        <v>0</v>
      </c>
      <c r="BJ118" s="31">
        <v>0.35978364235483878</v>
      </c>
      <c r="BK118" s="32">
        <f t="shared" si="2"/>
        <v>53.33612893139923</v>
      </c>
    </row>
    <row r="119" spans="1:63">
      <c r="A119" s="29"/>
      <c r="B119" s="30" t="s">
        <v>123</v>
      </c>
      <c r="C119" s="31">
        <v>0</v>
      </c>
      <c r="D119" s="31">
        <v>8.9200942741935485</v>
      </c>
      <c r="E119" s="31">
        <v>0</v>
      </c>
      <c r="F119" s="31">
        <v>0</v>
      </c>
      <c r="G119" s="31">
        <v>0</v>
      </c>
      <c r="H119" s="31">
        <v>6.4362098969999977</v>
      </c>
      <c r="I119" s="31">
        <v>0</v>
      </c>
      <c r="J119" s="31">
        <v>0</v>
      </c>
      <c r="K119" s="31">
        <v>0</v>
      </c>
      <c r="L119" s="31">
        <v>1.6139679075161291</v>
      </c>
      <c r="M119" s="31">
        <v>0</v>
      </c>
      <c r="N119" s="31">
        <v>0</v>
      </c>
      <c r="O119" s="31">
        <v>0</v>
      </c>
      <c r="P119" s="31">
        <v>0</v>
      </c>
      <c r="Q119" s="31">
        <v>0</v>
      </c>
      <c r="R119" s="31">
        <v>0.23859299964516126</v>
      </c>
      <c r="S119" s="31">
        <v>0</v>
      </c>
      <c r="T119" s="31">
        <v>2.1624470967741938</v>
      </c>
      <c r="U119" s="31">
        <v>0</v>
      </c>
      <c r="V119" s="31">
        <v>0</v>
      </c>
      <c r="W119" s="31">
        <v>0</v>
      </c>
      <c r="X119" s="31">
        <v>0</v>
      </c>
      <c r="Y119" s="31">
        <v>0</v>
      </c>
      <c r="Z119" s="31">
        <v>0</v>
      </c>
      <c r="AA119" s="31">
        <v>0</v>
      </c>
      <c r="AB119" s="31">
        <v>1.8195865806451612E-2</v>
      </c>
      <c r="AC119" s="31">
        <v>9.6605361290322586E-2</v>
      </c>
      <c r="AD119" s="31">
        <v>0</v>
      </c>
      <c r="AE119" s="31">
        <v>0</v>
      </c>
      <c r="AF119" s="31">
        <v>0</v>
      </c>
      <c r="AG119" s="31">
        <v>0</v>
      </c>
      <c r="AH119" s="31">
        <v>0</v>
      </c>
      <c r="AI119" s="31">
        <v>0</v>
      </c>
      <c r="AJ119" s="31">
        <v>0</v>
      </c>
      <c r="AK119" s="31">
        <v>0</v>
      </c>
      <c r="AL119" s="31">
        <v>0</v>
      </c>
      <c r="AM119" s="31">
        <v>0</v>
      </c>
      <c r="AN119" s="31">
        <v>0</v>
      </c>
      <c r="AO119" s="31">
        <v>0</v>
      </c>
      <c r="AP119" s="31">
        <v>0</v>
      </c>
      <c r="AQ119" s="31">
        <v>0</v>
      </c>
      <c r="AR119" s="31">
        <v>0</v>
      </c>
      <c r="AS119" s="31">
        <v>0</v>
      </c>
      <c r="AT119" s="31">
        <v>0</v>
      </c>
      <c r="AU119" s="31">
        <v>0</v>
      </c>
      <c r="AV119" s="31">
        <v>24.824768357614463</v>
      </c>
      <c r="AW119" s="31">
        <v>2.9438949812903226</v>
      </c>
      <c r="AX119" s="31">
        <v>0</v>
      </c>
      <c r="AY119" s="31">
        <v>0</v>
      </c>
      <c r="AZ119" s="31">
        <v>13.516978060612903</v>
      </c>
      <c r="BA119" s="31">
        <v>0</v>
      </c>
      <c r="BB119" s="31">
        <v>0</v>
      </c>
      <c r="BC119" s="31">
        <v>0</v>
      </c>
      <c r="BD119" s="31">
        <v>0</v>
      </c>
      <c r="BE119" s="31">
        <v>0</v>
      </c>
      <c r="BF119" s="31">
        <v>3.1923500689354833</v>
      </c>
      <c r="BG119" s="31">
        <v>0</v>
      </c>
      <c r="BH119" s="31">
        <v>5.366964516129033E-2</v>
      </c>
      <c r="BI119" s="31">
        <v>0</v>
      </c>
      <c r="BJ119" s="31">
        <v>0.17638407838709674</v>
      </c>
      <c r="BK119" s="32">
        <f t="shared" si="2"/>
        <v>64.194158594227375</v>
      </c>
    </row>
    <row r="120" spans="1:63">
      <c r="A120" s="29"/>
      <c r="B120" s="30" t="s">
        <v>124</v>
      </c>
      <c r="C120" s="31">
        <v>0</v>
      </c>
      <c r="D120" s="31">
        <v>11.311622903225807</v>
      </c>
      <c r="E120" s="31">
        <v>0</v>
      </c>
      <c r="F120" s="31">
        <v>0</v>
      </c>
      <c r="G120" s="31">
        <v>0</v>
      </c>
      <c r="H120" s="31">
        <v>1.6273325564193548</v>
      </c>
      <c r="I120" s="31">
        <v>5.3864870967741938</v>
      </c>
      <c r="J120" s="31">
        <v>0</v>
      </c>
      <c r="K120" s="31">
        <v>0</v>
      </c>
      <c r="L120" s="31">
        <v>5.0900040740645149</v>
      </c>
      <c r="M120" s="31">
        <v>0</v>
      </c>
      <c r="N120" s="31">
        <v>0</v>
      </c>
      <c r="O120" s="31">
        <v>0</v>
      </c>
      <c r="P120" s="31">
        <v>0</v>
      </c>
      <c r="Q120" s="31">
        <v>0</v>
      </c>
      <c r="R120" s="31">
        <v>0.19892797458064521</v>
      </c>
      <c r="S120" s="31">
        <v>0</v>
      </c>
      <c r="T120" s="31">
        <v>3.2318922580645162</v>
      </c>
      <c r="U120" s="31">
        <v>0</v>
      </c>
      <c r="V120" s="31">
        <v>2.0037731999999999</v>
      </c>
      <c r="W120" s="31">
        <v>0</v>
      </c>
      <c r="X120" s="31">
        <v>0</v>
      </c>
      <c r="Y120" s="31">
        <v>0</v>
      </c>
      <c r="Z120" s="31">
        <v>0</v>
      </c>
      <c r="AA120" s="31">
        <v>0</v>
      </c>
      <c r="AB120" s="31">
        <v>1.3216975677419357E-2</v>
      </c>
      <c r="AC120" s="31">
        <v>0</v>
      </c>
      <c r="AD120" s="31">
        <v>0</v>
      </c>
      <c r="AE120" s="31">
        <v>0</v>
      </c>
      <c r="AF120" s="31">
        <v>0</v>
      </c>
      <c r="AG120" s="31">
        <v>0</v>
      </c>
      <c r="AH120" s="31">
        <v>0</v>
      </c>
      <c r="AI120" s="31">
        <v>0</v>
      </c>
      <c r="AJ120" s="31">
        <v>0</v>
      </c>
      <c r="AK120" s="31">
        <v>0</v>
      </c>
      <c r="AL120" s="31">
        <v>0</v>
      </c>
      <c r="AM120" s="31">
        <v>0</v>
      </c>
      <c r="AN120" s="31">
        <v>0</v>
      </c>
      <c r="AO120" s="31">
        <v>0</v>
      </c>
      <c r="AP120" s="31">
        <v>0</v>
      </c>
      <c r="AQ120" s="31">
        <v>0</v>
      </c>
      <c r="AR120" s="31">
        <v>0</v>
      </c>
      <c r="AS120" s="31">
        <v>0</v>
      </c>
      <c r="AT120" s="31">
        <v>0</v>
      </c>
      <c r="AU120" s="31">
        <v>0</v>
      </c>
      <c r="AV120" s="31">
        <v>5.9058118517698306</v>
      </c>
      <c r="AW120" s="31">
        <v>4.2150539419354844</v>
      </c>
      <c r="AX120" s="31">
        <v>0</v>
      </c>
      <c r="AY120" s="31">
        <v>0</v>
      </c>
      <c r="AZ120" s="31">
        <v>13.554052222580644</v>
      </c>
      <c r="BA120" s="31">
        <v>0</v>
      </c>
      <c r="BB120" s="31">
        <v>0</v>
      </c>
      <c r="BC120" s="31">
        <v>0</v>
      </c>
      <c r="BD120" s="31">
        <v>0</v>
      </c>
      <c r="BE120" s="31">
        <v>0</v>
      </c>
      <c r="BF120" s="31">
        <v>1.6336753680645162</v>
      </c>
      <c r="BG120" s="31">
        <v>0.12837727741935484</v>
      </c>
      <c r="BH120" s="31">
        <v>0</v>
      </c>
      <c r="BI120" s="31">
        <v>0</v>
      </c>
      <c r="BJ120" s="31">
        <v>1.0698106451612902E-2</v>
      </c>
      <c r="BK120" s="32">
        <f t="shared" si="2"/>
        <v>54.3109258070279</v>
      </c>
    </row>
    <row r="121" spans="1:63">
      <c r="A121" s="29"/>
      <c r="B121" s="30" t="s">
        <v>125</v>
      </c>
      <c r="C121" s="31">
        <v>0</v>
      </c>
      <c r="D121" s="31">
        <v>13.997385161290325</v>
      </c>
      <c r="E121" s="31">
        <v>0</v>
      </c>
      <c r="F121" s="31">
        <v>0</v>
      </c>
      <c r="G121" s="31">
        <v>0</v>
      </c>
      <c r="H121" s="31">
        <v>14.604637744709679</v>
      </c>
      <c r="I121" s="31">
        <v>38.712442326580643</v>
      </c>
      <c r="J121" s="31">
        <v>0</v>
      </c>
      <c r="K121" s="31">
        <v>0</v>
      </c>
      <c r="L121" s="31">
        <v>6.4730175054193539</v>
      </c>
      <c r="M121" s="31">
        <v>0</v>
      </c>
      <c r="N121" s="31">
        <v>0</v>
      </c>
      <c r="O121" s="31">
        <v>0</v>
      </c>
      <c r="P121" s="31">
        <v>0</v>
      </c>
      <c r="Q121" s="31">
        <v>0</v>
      </c>
      <c r="R121" s="31">
        <v>3.6160817633548388</v>
      </c>
      <c r="S121" s="31">
        <v>2.4441587935483873</v>
      </c>
      <c r="T121" s="31">
        <v>0.10786034216129033</v>
      </c>
      <c r="U121" s="31">
        <v>0</v>
      </c>
      <c r="V121" s="31">
        <v>9.3566265817419367</v>
      </c>
      <c r="W121" s="31">
        <v>0</v>
      </c>
      <c r="X121" s="31">
        <v>0</v>
      </c>
      <c r="Y121" s="31">
        <v>0</v>
      </c>
      <c r="Z121" s="31">
        <v>0</v>
      </c>
      <c r="AA121" s="31">
        <v>0</v>
      </c>
      <c r="AB121" s="31">
        <v>0</v>
      </c>
      <c r="AC121" s="31">
        <v>0</v>
      </c>
      <c r="AD121" s="31">
        <v>0</v>
      </c>
      <c r="AE121" s="31">
        <v>0</v>
      </c>
      <c r="AF121" s="31">
        <v>0.15872129032258064</v>
      </c>
      <c r="AG121" s="31">
        <v>0</v>
      </c>
      <c r="AH121" s="31">
        <v>0</v>
      </c>
      <c r="AI121" s="31">
        <v>0</v>
      </c>
      <c r="AJ121" s="31">
        <v>0</v>
      </c>
      <c r="AK121" s="31">
        <v>0</v>
      </c>
      <c r="AL121" s="31">
        <v>0</v>
      </c>
      <c r="AM121" s="31">
        <v>0</v>
      </c>
      <c r="AN121" s="31">
        <v>0</v>
      </c>
      <c r="AO121" s="31">
        <v>0</v>
      </c>
      <c r="AP121" s="31">
        <v>0</v>
      </c>
      <c r="AQ121" s="31">
        <v>0</v>
      </c>
      <c r="AR121" s="31">
        <v>0</v>
      </c>
      <c r="AS121" s="31">
        <v>0</v>
      </c>
      <c r="AT121" s="31">
        <v>0</v>
      </c>
      <c r="AU121" s="31">
        <v>0</v>
      </c>
      <c r="AV121" s="31">
        <v>33.277706699105259</v>
      </c>
      <c r="AW121" s="31">
        <v>10.64532049635484</v>
      </c>
      <c r="AX121" s="31">
        <v>1.0696774193548386</v>
      </c>
      <c r="AY121" s="31">
        <v>0</v>
      </c>
      <c r="AZ121" s="31">
        <v>8.8723054135806461</v>
      </c>
      <c r="BA121" s="31">
        <v>0</v>
      </c>
      <c r="BB121" s="31">
        <v>0</v>
      </c>
      <c r="BC121" s="31">
        <v>0</v>
      </c>
      <c r="BD121" s="31">
        <v>0</v>
      </c>
      <c r="BE121" s="31">
        <v>0</v>
      </c>
      <c r="BF121" s="31">
        <v>13.401804821806452</v>
      </c>
      <c r="BG121" s="31">
        <v>8.0032130548387079E-2</v>
      </c>
      <c r="BH121" s="31">
        <v>2.5137419354838708</v>
      </c>
      <c r="BI121" s="31">
        <v>0</v>
      </c>
      <c r="BJ121" s="31">
        <v>3.5887546874193554</v>
      </c>
      <c r="BK121" s="32">
        <f t="shared" si="2"/>
        <v>162.92027511278263</v>
      </c>
    </row>
    <row r="122" spans="1:63">
      <c r="A122" s="29"/>
      <c r="B122" s="30" t="s">
        <v>126</v>
      </c>
      <c r="C122" s="31">
        <v>0</v>
      </c>
      <c r="D122" s="31">
        <v>5.3569241935483873</v>
      </c>
      <c r="E122" s="31">
        <v>0</v>
      </c>
      <c r="F122" s="31">
        <v>0</v>
      </c>
      <c r="G122" s="31">
        <v>0</v>
      </c>
      <c r="H122" s="31">
        <v>5.6115724857419353</v>
      </c>
      <c r="I122" s="31">
        <v>8.571078709677419</v>
      </c>
      <c r="J122" s="31">
        <v>0</v>
      </c>
      <c r="K122" s="31">
        <v>0</v>
      </c>
      <c r="L122" s="31">
        <v>1.1556098291935484</v>
      </c>
      <c r="M122" s="31">
        <v>0</v>
      </c>
      <c r="N122" s="31">
        <v>0</v>
      </c>
      <c r="O122" s="31">
        <v>0</v>
      </c>
      <c r="P122" s="31">
        <v>0</v>
      </c>
      <c r="Q122" s="31">
        <v>0</v>
      </c>
      <c r="R122" s="31">
        <v>0.1011097471612903</v>
      </c>
      <c r="S122" s="31">
        <v>0</v>
      </c>
      <c r="T122" s="31">
        <v>2.1427696774193548</v>
      </c>
      <c r="U122" s="31">
        <v>0</v>
      </c>
      <c r="V122" s="31">
        <v>0.19394422622580645</v>
      </c>
      <c r="W122" s="31">
        <v>0</v>
      </c>
      <c r="X122" s="31">
        <v>0</v>
      </c>
      <c r="Y122" s="31">
        <v>0</v>
      </c>
      <c r="Z122" s="31">
        <v>0</v>
      </c>
      <c r="AA122" s="31">
        <v>0</v>
      </c>
      <c r="AB122" s="31">
        <v>1.1177873225806451E-2</v>
      </c>
      <c r="AC122" s="31">
        <v>0</v>
      </c>
      <c r="AD122" s="31">
        <v>0</v>
      </c>
      <c r="AE122" s="31">
        <v>0</v>
      </c>
      <c r="AF122" s="31">
        <v>8.2546280645161285E-2</v>
      </c>
      <c r="AG122" s="31">
        <v>0</v>
      </c>
      <c r="AH122" s="31">
        <v>0</v>
      </c>
      <c r="AI122" s="31">
        <v>0</v>
      </c>
      <c r="AJ122" s="31">
        <v>0</v>
      </c>
      <c r="AK122" s="31">
        <v>0</v>
      </c>
      <c r="AL122" s="31">
        <v>0</v>
      </c>
      <c r="AM122" s="31">
        <v>0</v>
      </c>
      <c r="AN122" s="31">
        <v>0</v>
      </c>
      <c r="AO122" s="31">
        <v>0</v>
      </c>
      <c r="AP122" s="31">
        <v>0</v>
      </c>
      <c r="AQ122" s="31">
        <v>0</v>
      </c>
      <c r="AR122" s="31">
        <v>0</v>
      </c>
      <c r="AS122" s="31">
        <v>0</v>
      </c>
      <c r="AT122" s="31">
        <v>0</v>
      </c>
      <c r="AU122" s="31">
        <v>0</v>
      </c>
      <c r="AV122" s="31">
        <v>6.7180871566892613</v>
      </c>
      <c r="AW122" s="31">
        <v>1.2774712258064516</v>
      </c>
      <c r="AX122" s="31">
        <v>0</v>
      </c>
      <c r="AY122" s="31">
        <v>0</v>
      </c>
      <c r="AZ122" s="31">
        <v>2.4192442996774188</v>
      </c>
      <c r="BA122" s="31">
        <v>0</v>
      </c>
      <c r="BB122" s="31">
        <v>0</v>
      </c>
      <c r="BC122" s="31">
        <v>0</v>
      </c>
      <c r="BD122" s="31">
        <v>0</v>
      </c>
      <c r="BE122" s="31">
        <v>0</v>
      </c>
      <c r="BF122" s="31">
        <v>0.77756484151612892</v>
      </c>
      <c r="BG122" s="31">
        <v>0</v>
      </c>
      <c r="BH122" s="31">
        <v>0</v>
      </c>
      <c r="BI122" s="31">
        <v>0</v>
      </c>
      <c r="BJ122" s="31">
        <v>0.37651984864516125</v>
      </c>
      <c r="BK122" s="32">
        <f t="shared" si="2"/>
        <v>34.795620395173131</v>
      </c>
    </row>
    <row r="123" spans="1:63">
      <c r="A123" s="29"/>
      <c r="B123" s="30" t="s">
        <v>127</v>
      </c>
      <c r="C123" s="31">
        <v>0</v>
      </c>
      <c r="D123" s="31">
        <v>2.2621514193548391</v>
      </c>
      <c r="E123" s="31">
        <v>0</v>
      </c>
      <c r="F123" s="31">
        <v>0</v>
      </c>
      <c r="G123" s="31">
        <v>0</v>
      </c>
      <c r="H123" s="31">
        <v>9.3757713968064511</v>
      </c>
      <c r="I123" s="31">
        <v>5.3605483870967738</v>
      </c>
      <c r="J123" s="31">
        <v>0</v>
      </c>
      <c r="K123" s="31">
        <v>0</v>
      </c>
      <c r="L123" s="31">
        <v>0.67435698709677405</v>
      </c>
      <c r="M123" s="31">
        <v>0</v>
      </c>
      <c r="N123" s="31">
        <v>0</v>
      </c>
      <c r="O123" s="31">
        <v>0</v>
      </c>
      <c r="P123" s="31">
        <v>0</v>
      </c>
      <c r="Q123" s="31">
        <v>0</v>
      </c>
      <c r="R123" s="31">
        <v>0.12440316435483872</v>
      </c>
      <c r="S123" s="31">
        <v>0</v>
      </c>
      <c r="T123" s="31">
        <v>0</v>
      </c>
      <c r="U123" s="31">
        <v>0</v>
      </c>
      <c r="V123" s="31">
        <v>0.12356021148387095</v>
      </c>
      <c r="W123" s="31">
        <v>0</v>
      </c>
      <c r="X123" s="31">
        <v>0</v>
      </c>
      <c r="Y123" s="31">
        <v>0</v>
      </c>
      <c r="Z123" s="31">
        <v>0</v>
      </c>
      <c r="AA123" s="31">
        <v>0</v>
      </c>
      <c r="AB123" s="31">
        <v>1.065631935483871E-2</v>
      </c>
      <c r="AC123" s="31">
        <v>0</v>
      </c>
      <c r="AD123" s="31">
        <v>0</v>
      </c>
      <c r="AE123" s="31">
        <v>0</v>
      </c>
      <c r="AF123" s="31">
        <v>0</v>
      </c>
      <c r="AG123" s="31">
        <v>0</v>
      </c>
      <c r="AH123" s="31">
        <v>0</v>
      </c>
      <c r="AI123" s="31">
        <v>0</v>
      </c>
      <c r="AJ123" s="31">
        <v>0</v>
      </c>
      <c r="AK123" s="31">
        <v>0</v>
      </c>
      <c r="AL123" s="31">
        <v>0</v>
      </c>
      <c r="AM123" s="31">
        <v>0</v>
      </c>
      <c r="AN123" s="31">
        <v>0</v>
      </c>
      <c r="AO123" s="31">
        <v>0</v>
      </c>
      <c r="AP123" s="31">
        <v>0</v>
      </c>
      <c r="AQ123" s="31">
        <v>0</v>
      </c>
      <c r="AR123" s="31">
        <v>0</v>
      </c>
      <c r="AS123" s="31">
        <v>0</v>
      </c>
      <c r="AT123" s="31">
        <v>0</v>
      </c>
      <c r="AU123" s="31">
        <v>0</v>
      </c>
      <c r="AV123" s="31">
        <v>4.3416112318579598</v>
      </c>
      <c r="AW123" s="31">
        <v>2.1818807419354842</v>
      </c>
      <c r="AX123" s="31">
        <v>0</v>
      </c>
      <c r="AY123" s="31">
        <v>0</v>
      </c>
      <c r="AZ123" s="31">
        <v>0.66649405929032257</v>
      </c>
      <c r="BA123" s="31">
        <v>0</v>
      </c>
      <c r="BB123" s="31">
        <v>0</v>
      </c>
      <c r="BC123" s="31">
        <v>0</v>
      </c>
      <c r="BD123" s="31">
        <v>0</v>
      </c>
      <c r="BE123" s="31">
        <v>0</v>
      </c>
      <c r="BF123" s="31">
        <v>1.0446586292903224</v>
      </c>
      <c r="BG123" s="31">
        <v>0</v>
      </c>
      <c r="BH123" s="31">
        <v>0</v>
      </c>
      <c r="BI123" s="31">
        <v>0</v>
      </c>
      <c r="BJ123" s="31">
        <v>0.17046032703225805</v>
      </c>
      <c r="BK123" s="32">
        <f t="shared" si="2"/>
        <v>26.336552874954734</v>
      </c>
    </row>
    <row r="124" spans="1:63">
      <c r="A124" s="29"/>
      <c r="B124" s="30" t="s">
        <v>128</v>
      </c>
      <c r="C124" s="31">
        <v>0</v>
      </c>
      <c r="D124" s="31">
        <v>0</v>
      </c>
      <c r="E124" s="31">
        <v>0</v>
      </c>
      <c r="F124" s="31">
        <v>0</v>
      </c>
      <c r="G124" s="31">
        <v>0</v>
      </c>
      <c r="H124" s="31">
        <v>0.20794232893548387</v>
      </c>
      <c r="I124" s="31">
        <v>5.3817629032258063</v>
      </c>
      <c r="J124" s="31">
        <v>0</v>
      </c>
      <c r="K124" s="31">
        <v>0</v>
      </c>
      <c r="L124" s="31">
        <v>3.2290577419354836E-2</v>
      </c>
      <c r="M124" s="31">
        <v>0</v>
      </c>
      <c r="N124" s="31">
        <v>0</v>
      </c>
      <c r="O124" s="31">
        <v>0</v>
      </c>
      <c r="P124" s="31">
        <v>0</v>
      </c>
      <c r="Q124" s="31">
        <v>0</v>
      </c>
      <c r="R124" s="31">
        <v>1.1839878387096773E-3</v>
      </c>
      <c r="S124" s="31">
        <v>0</v>
      </c>
      <c r="T124" s="31">
        <v>0</v>
      </c>
      <c r="U124" s="31">
        <v>0</v>
      </c>
      <c r="V124" s="31">
        <v>0</v>
      </c>
      <c r="W124" s="31">
        <v>0</v>
      </c>
      <c r="X124" s="31">
        <v>0</v>
      </c>
      <c r="Y124" s="31">
        <v>0</v>
      </c>
      <c r="Z124" s="31">
        <v>0</v>
      </c>
      <c r="AA124" s="31">
        <v>0</v>
      </c>
      <c r="AB124" s="31">
        <v>0</v>
      </c>
      <c r="AC124" s="31">
        <v>0</v>
      </c>
      <c r="AD124" s="31">
        <v>0</v>
      </c>
      <c r="AE124" s="31">
        <v>0</v>
      </c>
      <c r="AF124" s="31">
        <v>0</v>
      </c>
      <c r="AG124" s="31">
        <v>0</v>
      </c>
      <c r="AH124" s="31">
        <v>0</v>
      </c>
      <c r="AI124" s="31">
        <v>0</v>
      </c>
      <c r="AJ124" s="31">
        <v>0</v>
      </c>
      <c r="AK124" s="31">
        <v>0</v>
      </c>
      <c r="AL124" s="31">
        <v>0</v>
      </c>
      <c r="AM124" s="31">
        <v>0</v>
      </c>
      <c r="AN124" s="31">
        <v>0</v>
      </c>
      <c r="AO124" s="31">
        <v>0</v>
      </c>
      <c r="AP124" s="31">
        <v>0</v>
      </c>
      <c r="AQ124" s="31">
        <v>0</v>
      </c>
      <c r="AR124" s="31">
        <v>0</v>
      </c>
      <c r="AS124" s="31">
        <v>0</v>
      </c>
      <c r="AT124" s="31">
        <v>0</v>
      </c>
      <c r="AU124" s="31">
        <v>0</v>
      </c>
      <c r="AV124" s="31">
        <v>33.848305862256183</v>
      </c>
      <c r="AW124" s="31">
        <v>5.7959504709677416</v>
      </c>
      <c r="AX124" s="31">
        <v>0</v>
      </c>
      <c r="AY124" s="31">
        <v>0</v>
      </c>
      <c r="AZ124" s="31">
        <v>0</v>
      </c>
      <c r="BA124" s="31">
        <v>0</v>
      </c>
      <c r="BB124" s="31">
        <v>0</v>
      </c>
      <c r="BC124" s="31">
        <v>0</v>
      </c>
      <c r="BD124" s="31">
        <v>0</v>
      </c>
      <c r="BE124" s="31">
        <v>0</v>
      </c>
      <c r="BF124" s="31">
        <v>5.3369709677419366E-4</v>
      </c>
      <c r="BG124" s="31">
        <v>0</v>
      </c>
      <c r="BH124" s="31">
        <v>0</v>
      </c>
      <c r="BI124" s="31">
        <v>0</v>
      </c>
      <c r="BJ124" s="31">
        <v>0</v>
      </c>
      <c r="BK124" s="32">
        <f t="shared" si="2"/>
        <v>45.267969827740053</v>
      </c>
    </row>
    <row r="125" spans="1:63">
      <c r="A125" s="29"/>
      <c r="B125" s="30" t="s">
        <v>129</v>
      </c>
      <c r="C125" s="31">
        <v>0</v>
      </c>
      <c r="D125" s="31">
        <v>4.7871540483870971</v>
      </c>
      <c r="E125" s="31">
        <v>0</v>
      </c>
      <c r="F125" s="31">
        <v>0</v>
      </c>
      <c r="G125" s="31">
        <v>0</v>
      </c>
      <c r="H125" s="31">
        <v>1.1700255291290325</v>
      </c>
      <c r="I125" s="31">
        <v>10.614532258064516</v>
      </c>
      <c r="J125" s="31">
        <v>0</v>
      </c>
      <c r="K125" s="31">
        <v>0</v>
      </c>
      <c r="L125" s="31">
        <v>1.6913006444193552</v>
      </c>
      <c r="M125" s="31">
        <v>0</v>
      </c>
      <c r="N125" s="31">
        <v>0</v>
      </c>
      <c r="O125" s="31">
        <v>0</v>
      </c>
      <c r="P125" s="31">
        <v>0</v>
      </c>
      <c r="Q125" s="31">
        <v>0</v>
      </c>
      <c r="R125" s="31">
        <v>0.61429243922580656</v>
      </c>
      <c r="S125" s="31">
        <v>0</v>
      </c>
      <c r="T125" s="31">
        <v>9.4934009115483828</v>
      </c>
      <c r="U125" s="31">
        <v>0</v>
      </c>
      <c r="V125" s="31">
        <v>2.1229064516129034E-2</v>
      </c>
      <c r="W125" s="31">
        <v>0</v>
      </c>
      <c r="X125" s="31">
        <v>0</v>
      </c>
      <c r="Y125" s="31">
        <v>0</v>
      </c>
      <c r="Z125" s="31">
        <v>0</v>
      </c>
      <c r="AA125" s="31">
        <v>0</v>
      </c>
      <c r="AB125" s="31">
        <v>0</v>
      </c>
      <c r="AC125" s="31">
        <v>0</v>
      </c>
      <c r="AD125" s="31">
        <v>0</v>
      </c>
      <c r="AE125" s="31">
        <v>0</v>
      </c>
      <c r="AF125" s="31">
        <v>0</v>
      </c>
      <c r="AG125" s="31">
        <v>0</v>
      </c>
      <c r="AH125" s="31">
        <v>0</v>
      </c>
      <c r="AI125" s="31">
        <v>0</v>
      </c>
      <c r="AJ125" s="31">
        <v>0</v>
      </c>
      <c r="AK125" s="31">
        <v>0</v>
      </c>
      <c r="AL125" s="31">
        <v>0</v>
      </c>
      <c r="AM125" s="31">
        <v>0</v>
      </c>
      <c r="AN125" s="31">
        <v>0</v>
      </c>
      <c r="AO125" s="31">
        <v>0</v>
      </c>
      <c r="AP125" s="31">
        <v>0</v>
      </c>
      <c r="AQ125" s="31">
        <v>0</v>
      </c>
      <c r="AR125" s="31">
        <v>0</v>
      </c>
      <c r="AS125" s="31">
        <v>0</v>
      </c>
      <c r="AT125" s="31">
        <v>0</v>
      </c>
      <c r="AU125" s="31">
        <v>0</v>
      </c>
      <c r="AV125" s="31">
        <v>5.7640664723131874</v>
      </c>
      <c r="AW125" s="31">
        <v>5.2797709677419356</v>
      </c>
      <c r="AX125" s="31">
        <v>0</v>
      </c>
      <c r="AY125" s="31">
        <v>0</v>
      </c>
      <c r="AZ125" s="31">
        <v>6.2939348638387118</v>
      </c>
      <c r="BA125" s="31">
        <v>0</v>
      </c>
      <c r="BB125" s="31">
        <v>0</v>
      </c>
      <c r="BC125" s="31">
        <v>0</v>
      </c>
      <c r="BD125" s="31">
        <v>0</v>
      </c>
      <c r="BE125" s="31">
        <v>0</v>
      </c>
      <c r="BF125" s="31">
        <v>2.6363139155483868</v>
      </c>
      <c r="BG125" s="31">
        <v>0.16895267096774194</v>
      </c>
      <c r="BH125" s="31">
        <v>0</v>
      </c>
      <c r="BI125" s="31">
        <v>0</v>
      </c>
      <c r="BJ125" s="31">
        <v>0.53186567025806453</v>
      </c>
      <c r="BK125" s="32">
        <f t="shared" si="2"/>
        <v>49.066839455958352</v>
      </c>
    </row>
    <row r="126" spans="1:63">
      <c r="A126" s="29"/>
      <c r="B126" s="30" t="s">
        <v>130</v>
      </c>
      <c r="C126" s="31">
        <v>0</v>
      </c>
      <c r="D126" s="31">
        <v>4.9860662580645156</v>
      </c>
      <c r="E126" s="31">
        <v>0</v>
      </c>
      <c r="F126" s="31">
        <v>0</v>
      </c>
      <c r="G126" s="31">
        <v>0</v>
      </c>
      <c r="H126" s="31">
        <v>8.3164023926451609</v>
      </c>
      <c r="I126" s="31">
        <v>44.746494516129033</v>
      </c>
      <c r="J126" s="31">
        <v>0.5304325806451613</v>
      </c>
      <c r="K126" s="31">
        <v>0</v>
      </c>
      <c r="L126" s="31">
        <v>16.132878364129031</v>
      </c>
      <c r="M126" s="31">
        <v>0</v>
      </c>
      <c r="N126" s="31">
        <v>0</v>
      </c>
      <c r="O126" s="31">
        <v>0</v>
      </c>
      <c r="P126" s="31">
        <v>0</v>
      </c>
      <c r="Q126" s="31">
        <v>0</v>
      </c>
      <c r="R126" s="31">
        <v>3.4049880567096777</v>
      </c>
      <c r="S126" s="31">
        <v>12.078500918096774</v>
      </c>
      <c r="T126" s="31">
        <v>5.3043258064516126</v>
      </c>
      <c r="U126" s="31">
        <v>0</v>
      </c>
      <c r="V126" s="31">
        <v>2.8717619916129031</v>
      </c>
      <c r="W126" s="31">
        <v>0</v>
      </c>
      <c r="X126" s="31">
        <v>0</v>
      </c>
      <c r="Y126" s="31">
        <v>0</v>
      </c>
      <c r="Z126" s="31">
        <v>0</v>
      </c>
      <c r="AA126" s="31">
        <v>0</v>
      </c>
      <c r="AB126" s="31">
        <v>2.1121419354838709E-2</v>
      </c>
      <c r="AC126" s="31">
        <v>0</v>
      </c>
      <c r="AD126" s="31">
        <v>0</v>
      </c>
      <c r="AE126" s="31">
        <v>0</v>
      </c>
      <c r="AF126" s="31">
        <v>0</v>
      </c>
      <c r="AG126" s="31">
        <v>0</v>
      </c>
      <c r="AH126" s="31">
        <v>0</v>
      </c>
      <c r="AI126" s="31">
        <v>0</v>
      </c>
      <c r="AJ126" s="31">
        <v>0</v>
      </c>
      <c r="AK126" s="31">
        <v>0</v>
      </c>
      <c r="AL126" s="31">
        <v>0</v>
      </c>
      <c r="AM126" s="31">
        <v>0</v>
      </c>
      <c r="AN126" s="31">
        <v>0</v>
      </c>
      <c r="AO126" s="31">
        <v>0</v>
      </c>
      <c r="AP126" s="31">
        <v>0</v>
      </c>
      <c r="AQ126" s="31">
        <v>0</v>
      </c>
      <c r="AR126" s="31">
        <v>0</v>
      </c>
      <c r="AS126" s="31">
        <v>0</v>
      </c>
      <c r="AT126" s="31">
        <v>0</v>
      </c>
      <c r="AU126" s="31">
        <v>0</v>
      </c>
      <c r="AV126" s="31">
        <v>31.209403133749699</v>
      </c>
      <c r="AW126" s="31">
        <v>6.5382304077741944</v>
      </c>
      <c r="AX126" s="31">
        <v>1.0564334513225806</v>
      </c>
      <c r="AY126" s="31">
        <v>0</v>
      </c>
      <c r="AZ126" s="31">
        <v>12.034474754096776</v>
      </c>
      <c r="BA126" s="31">
        <v>0</v>
      </c>
      <c r="BB126" s="31">
        <v>0</v>
      </c>
      <c r="BC126" s="31">
        <v>0</v>
      </c>
      <c r="BD126" s="31">
        <v>0</v>
      </c>
      <c r="BE126" s="31">
        <v>0</v>
      </c>
      <c r="BF126" s="31">
        <v>8.8535853857096782</v>
      </c>
      <c r="BG126" s="31">
        <v>0.24831505851612903</v>
      </c>
      <c r="BH126" s="31">
        <v>2.0065348387096771</v>
      </c>
      <c r="BI126" s="31">
        <v>0</v>
      </c>
      <c r="BJ126" s="31">
        <v>0.75144519667741927</v>
      </c>
      <c r="BK126" s="32">
        <f t="shared" si="2"/>
        <v>161.09139453039489</v>
      </c>
    </row>
    <row r="127" spans="1:63">
      <c r="A127" s="29"/>
      <c r="B127" s="30" t="s">
        <v>131</v>
      </c>
      <c r="C127" s="31">
        <v>0</v>
      </c>
      <c r="D127" s="31">
        <v>2.1218574193548387</v>
      </c>
      <c r="E127" s="31">
        <v>0</v>
      </c>
      <c r="F127" s="31">
        <v>0</v>
      </c>
      <c r="G127" s="31">
        <v>0</v>
      </c>
      <c r="H127" s="31">
        <v>2.7338810242903224</v>
      </c>
      <c r="I127" s="31">
        <v>7.5323689219354844</v>
      </c>
      <c r="J127" s="31">
        <v>0</v>
      </c>
      <c r="K127" s="31">
        <v>0</v>
      </c>
      <c r="L127" s="31">
        <v>3.4574686037096773</v>
      </c>
      <c r="M127" s="31">
        <v>0</v>
      </c>
      <c r="N127" s="31">
        <v>0</v>
      </c>
      <c r="O127" s="31">
        <v>0</v>
      </c>
      <c r="P127" s="31">
        <v>0</v>
      </c>
      <c r="Q127" s="31">
        <v>0</v>
      </c>
      <c r="R127" s="31">
        <v>1.9454655752258065</v>
      </c>
      <c r="S127" s="31">
        <v>3.1940500834838708</v>
      </c>
      <c r="T127" s="31">
        <v>0</v>
      </c>
      <c r="U127" s="31">
        <v>0</v>
      </c>
      <c r="V127" s="31">
        <v>1.3544876836451611</v>
      </c>
      <c r="W127" s="31">
        <v>0</v>
      </c>
      <c r="X127" s="31">
        <v>0</v>
      </c>
      <c r="Y127" s="31">
        <v>0</v>
      </c>
      <c r="Z127" s="31">
        <v>0</v>
      </c>
      <c r="AA127" s="31">
        <v>0</v>
      </c>
      <c r="AB127" s="31">
        <v>0</v>
      </c>
      <c r="AC127" s="31">
        <v>5.2828032258064518E-2</v>
      </c>
      <c r="AD127" s="31">
        <v>0</v>
      </c>
      <c r="AE127" s="31">
        <v>0</v>
      </c>
      <c r="AF127" s="31">
        <v>0</v>
      </c>
      <c r="AG127" s="31">
        <v>0</v>
      </c>
      <c r="AH127" s="31">
        <v>0</v>
      </c>
      <c r="AI127" s="31">
        <v>0</v>
      </c>
      <c r="AJ127" s="31">
        <v>0</v>
      </c>
      <c r="AK127" s="31">
        <v>0</v>
      </c>
      <c r="AL127" s="31">
        <v>6.8714433806451605E-2</v>
      </c>
      <c r="AM127" s="31">
        <v>0</v>
      </c>
      <c r="AN127" s="31">
        <v>0</v>
      </c>
      <c r="AO127" s="31">
        <v>0</v>
      </c>
      <c r="AP127" s="31">
        <v>0</v>
      </c>
      <c r="AQ127" s="31">
        <v>0</v>
      </c>
      <c r="AR127" s="31">
        <v>0</v>
      </c>
      <c r="AS127" s="31">
        <v>0</v>
      </c>
      <c r="AT127" s="31">
        <v>0</v>
      </c>
      <c r="AU127" s="31">
        <v>0</v>
      </c>
      <c r="AV127" s="31">
        <v>16.951217108715721</v>
      </c>
      <c r="AW127" s="31">
        <v>13.302087956935486</v>
      </c>
      <c r="AX127" s="31">
        <v>0</v>
      </c>
      <c r="AY127" s="31">
        <v>0</v>
      </c>
      <c r="AZ127" s="31">
        <v>5.0990069850000008</v>
      </c>
      <c r="BA127" s="31">
        <v>0</v>
      </c>
      <c r="BB127" s="31">
        <v>0</v>
      </c>
      <c r="BC127" s="31">
        <v>0</v>
      </c>
      <c r="BD127" s="31">
        <v>0</v>
      </c>
      <c r="BE127" s="31">
        <v>0</v>
      </c>
      <c r="BF127" s="31">
        <v>8.5652415465483891</v>
      </c>
      <c r="BG127" s="31">
        <v>0.43217258267741954</v>
      </c>
      <c r="BH127" s="31">
        <v>1.0565606451612903</v>
      </c>
      <c r="BI127" s="31">
        <v>0</v>
      </c>
      <c r="BJ127" s="31">
        <v>0.41366785158064517</v>
      </c>
      <c r="BK127" s="32">
        <f t="shared" si="2"/>
        <v>68.281076454328627</v>
      </c>
    </row>
    <row r="128" spans="1:63">
      <c r="A128" s="29"/>
      <c r="B128" s="30" t="s">
        <v>132</v>
      </c>
      <c r="C128" s="31">
        <v>0</v>
      </c>
      <c r="D128" s="31">
        <v>3.9623358870967738</v>
      </c>
      <c r="E128" s="31">
        <v>0</v>
      </c>
      <c r="F128" s="31">
        <v>0</v>
      </c>
      <c r="G128" s="31">
        <v>0</v>
      </c>
      <c r="H128" s="31">
        <v>4.4842826661612909</v>
      </c>
      <c r="I128" s="31">
        <v>10.513397887096774</v>
      </c>
      <c r="J128" s="31">
        <v>0</v>
      </c>
      <c r="K128" s="31">
        <v>0</v>
      </c>
      <c r="L128" s="31">
        <v>2.1451233829677419</v>
      </c>
      <c r="M128" s="31">
        <v>0</v>
      </c>
      <c r="N128" s="31">
        <v>0</v>
      </c>
      <c r="O128" s="31">
        <v>0</v>
      </c>
      <c r="P128" s="31">
        <v>0</v>
      </c>
      <c r="Q128" s="31">
        <v>0</v>
      </c>
      <c r="R128" s="31">
        <v>1.3149918682258064</v>
      </c>
      <c r="S128" s="31">
        <v>5.3042469741935481</v>
      </c>
      <c r="T128" s="31">
        <v>5.2831145161290323</v>
      </c>
      <c r="U128" s="31">
        <v>0</v>
      </c>
      <c r="V128" s="31">
        <v>1.1335334277741933</v>
      </c>
      <c r="W128" s="31">
        <v>0</v>
      </c>
      <c r="X128" s="31">
        <v>0</v>
      </c>
      <c r="Y128" s="31">
        <v>0</v>
      </c>
      <c r="Z128" s="31">
        <v>0</v>
      </c>
      <c r="AA128" s="31">
        <v>0</v>
      </c>
      <c r="AB128" s="31">
        <v>0</v>
      </c>
      <c r="AC128" s="31">
        <v>0</v>
      </c>
      <c r="AD128" s="31">
        <v>0</v>
      </c>
      <c r="AE128" s="31">
        <v>0</v>
      </c>
      <c r="AF128" s="31">
        <v>0</v>
      </c>
      <c r="AG128" s="31">
        <v>0</v>
      </c>
      <c r="AH128" s="31">
        <v>0</v>
      </c>
      <c r="AI128" s="31">
        <v>0</v>
      </c>
      <c r="AJ128" s="31">
        <v>0</v>
      </c>
      <c r="AK128" s="31">
        <v>0</v>
      </c>
      <c r="AL128" s="31">
        <v>0</v>
      </c>
      <c r="AM128" s="31">
        <v>0</v>
      </c>
      <c r="AN128" s="31">
        <v>0</v>
      </c>
      <c r="AO128" s="31">
        <v>0</v>
      </c>
      <c r="AP128" s="31">
        <v>0</v>
      </c>
      <c r="AQ128" s="31">
        <v>0</v>
      </c>
      <c r="AR128" s="31">
        <v>0</v>
      </c>
      <c r="AS128" s="31">
        <v>0</v>
      </c>
      <c r="AT128" s="31">
        <v>0</v>
      </c>
      <c r="AU128" s="31">
        <v>0</v>
      </c>
      <c r="AV128" s="31">
        <v>14.929462501333063</v>
      </c>
      <c r="AW128" s="31">
        <v>6.508585661870967</v>
      </c>
      <c r="AX128" s="31">
        <v>0</v>
      </c>
      <c r="AY128" s="31">
        <v>0</v>
      </c>
      <c r="AZ128" s="31">
        <v>7.0532070553225807</v>
      </c>
      <c r="BA128" s="31">
        <v>0</v>
      </c>
      <c r="BB128" s="31">
        <v>0</v>
      </c>
      <c r="BC128" s="31">
        <v>0</v>
      </c>
      <c r="BD128" s="31">
        <v>0</v>
      </c>
      <c r="BE128" s="31">
        <v>0</v>
      </c>
      <c r="BF128" s="31">
        <v>3.6895246362258067</v>
      </c>
      <c r="BG128" s="31">
        <v>6.3157974193548391E-2</v>
      </c>
      <c r="BH128" s="31">
        <v>0.57894809677419368</v>
      </c>
      <c r="BI128" s="31">
        <v>0</v>
      </c>
      <c r="BJ128" s="31">
        <v>0.43555653119354842</v>
      </c>
      <c r="BK128" s="32">
        <f t="shared" si="2"/>
        <v>67.399469066558879</v>
      </c>
    </row>
    <row r="129" spans="1:63">
      <c r="A129" s="29"/>
      <c r="B129" s="30" t="s">
        <v>133</v>
      </c>
      <c r="C129" s="31">
        <v>0</v>
      </c>
      <c r="D129" s="31">
        <v>0</v>
      </c>
      <c r="E129" s="31">
        <v>0</v>
      </c>
      <c r="F129" s="31">
        <v>0</v>
      </c>
      <c r="G129" s="31">
        <v>0</v>
      </c>
      <c r="H129" s="31">
        <v>1.9293257822580643</v>
      </c>
      <c r="I129" s="31">
        <v>225.88771935483868</v>
      </c>
      <c r="J129" s="31">
        <v>0</v>
      </c>
      <c r="K129" s="31">
        <v>0</v>
      </c>
      <c r="L129" s="31">
        <v>0.6327387096774193</v>
      </c>
      <c r="M129" s="31">
        <v>0</v>
      </c>
      <c r="N129" s="31">
        <v>0</v>
      </c>
      <c r="O129" s="31">
        <v>0</v>
      </c>
      <c r="P129" s="31">
        <v>0</v>
      </c>
      <c r="Q129" s="31">
        <v>0</v>
      </c>
      <c r="R129" s="31">
        <v>1.0545645161290322E-2</v>
      </c>
      <c r="S129" s="31">
        <v>7.909233870967741</v>
      </c>
      <c r="T129" s="31">
        <v>0</v>
      </c>
      <c r="U129" s="31">
        <v>0</v>
      </c>
      <c r="V129" s="31">
        <v>0</v>
      </c>
      <c r="W129" s="31">
        <v>0</v>
      </c>
      <c r="X129" s="31">
        <v>0</v>
      </c>
      <c r="Y129" s="31">
        <v>0</v>
      </c>
      <c r="Z129" s="31">
        <v>0</v>
      </c>
      <c r="AA129" s="31">
        <v>0</v>
      </c>
      <c r="AB129" s="31">
        <v>0</v>
      </c>
      <c r="AC129" s="31">
        <v>0</v>
      </c>
      <c r="AD129" s="31">
        <v>0</v>
      </c>
      <c r="AE129" s="31">
        <v>0</v>
      </c>
      <c r="AF129" s="31">
        <v>0</v>
      </c>
      <c r="AG129" s="31">
        <v>0</v>
      </c>
      <c r="AH129" s="31">
        <v>0</v>
      </c>
      <c r="AI129" s="31">
        <v>0</v>
      </c>
      <c r="AJ129" s="31">
        <v>0</v>
      </c>
      <c r="AK129" s="31">
        <v>0</v>
      </c>
      <c r="AL129" s="31">
        <v>0</v>
      </c>
      <c r="AM129" s="31">
        <v>0</v>
      </c>
      <c r="AN129" s="31">
        <v>0</v>
      </c>
      <c r="AO129" s="31">
        <v>0</v>
      </c>
      <c r="AP129" s="31">
        <v>0</v>
      </c>
      <c r="AQ129" s="31">
        <v>0</v>
      </c>
      <c r="AR129" s="31">
        <v>0</v>
      </c>
      <c r="AS129" s="31">
        <v>0</v>
      </c>
      <c r="AT129" s="31">
        <v>0</v>
      </c>
      <c r="AU129" s="31">
        <v>0</v>
      </c>
      <c r="AV129" s="31">
        <v>2.6349064439845166E-2</v>
      </c>
      <c r="AW129" s="31">
        <v>14.755476129032258</v>
      </c>
      <c r="AX129" s="31">
        <v>0</v>
      </c>
      <c r="AY129" s="31">
        <v>0</v>
      </c>
      <c r="AZ129" s="31">
        <v>6.9674156300967729</v>
      </c>
      <c r="BA129" s="31">
        <v>0</v>
      </c>
      <c r="BB129" s="31">
        <v>0</v>
      </c>
      <c r="BC129" s="31">
        <v>0</v>
      </c>
      <c r="BD129" s="31">
        <v>0</v>
      </c>
      <c r="BE129" s="31">
        <v>0</v>
      </c>
      <c r="BF129" s="31">
        <v>3.214585870967742E-2</v>
      </c>
      <c r="BG129" s="31">
        <v>0</v>
      </c>
      <c r="BH129" s="31">
        <v>0</v>
      </c>
      <c r="BI129" s="31">
        <v>0</v>
      </c>
      <c r="BJ129" s="31">
        <v>0</v>
      </c>
      <c r="BK129" s="32">
        <f t="shared" si="2"/>
        <v>258.15095004518173</v>
      </c>
    </row>
    <row r="130" spans="1:63">
      <c r="A130" s="29"/>
      <c r="B130" s="30" t="s">
        <v>134</v>
      </c>
      <c r="C130" s="31">
        <v>0</v>
      </c>
      <c r="D130" s="31">
        <v>2.9039964516129033</v>
      </c>
      <c r="E130" s="31">
        <v>0</v>
      </c>
      <c r="F130" s="31">
        <v>0</v>
      </c>
      <c r="G130" s="31">
        <v>0</v>
      </c>
      <c r="H130" s="31">
        <v>2.5148288648387096</v>
      </c>
      <c r="I130" s="31">
        <v>1.3411183612903226</v>
      </c>
      <c r="J130" s="31">
        <v>0</v>
      </c>
      <c r="K130" s="31">
        <v>0</v>
      </c>
      <c r="L130" s="31">
        <v>0.73919909677419349</v>
      </c>
      <c r="M130" s="31">
        <v>0</v>
      </c>
      <c r="N130" s="31">
        <v>0</v>
      </c>
      <c r="O130" s="31">
        <v>0</v>
      </c>
      <c r="P130" s="31">
        <v>0</v>
      </c>
      <c r="Q130" s="31">
        <v>0</v>
      </c>
      <c r="R130" s="31">
        <v>2.161793181645161</v>
      </c>
      <c r="S130" s="31">
        <v>2.6716767354838709</v>
      </c>
      <c r="T130" s="31">
        <v>0</v>
      </c>
      <c r="U130" s="31">
        <v>0</v>
      </c>
      <c r="V130" s="31">
        <v>7.1807912258064516E-2</v>
      </c>
      <c r="W130" s="31">
        <v>0</v>
      </c>
      <c r="X130" s="31">
        <v>0</v>
      </c>
      <c r="Y130" s="31">
        <v>0</v>
      </c>
      <c r="Z130" s="31">
        <v>0</v>
      </c>
      <c r="AA130" s="31">
        <v>0</v>
      </c>
      <c r="AB130" s="31">
        <v>0</v>
      </c>
      <c r="AC130" s="31">
        <v>0</v>
      </c>
      <c r="AD130" s="31">
        <v>0</v>
      </c>
      <c r="AE130" s="31">
        <v>0</v>
      </c>
      <c r="AF130" s="31">
        <v>0</v>
      </c>
      <c r="AG130" s="31">
        <v>0</v>
      </c>
      <c r="AH130" s="31">
        <v>0</v>
      </c>
      <c r="AI130" s="31">
        <v>0</v>
      </c>
      <c r="AJ130" s="31">
        <v>0</v>
      </c>
      <c r="AK130" s="31">
        <v>0</v>
      </c>
      <c r="AL130" s="31">
        <v>1.5784408064516132E-2</v>
      </c>
      <c r="AM130" s="31">
        <v>0</v>
      </c>
      <c r="AN130" s="31">
        <v>0</v>
      </c>
      <c r="AO130" s="31">
        <v>0</v>
      </c>
      <c r="AP130" s="31">
        <v>0</v>
      </c>
      <c r="AQ130" s="31">
        <v>0</v>
      </c>
      <c r="AR130" s="31">
        <v>0</v>
      </c>
      <c r="AS130" s="31">
        <v>0</v>
      </c>
      <c r="AT130" s="31">
        <v>0</v>
      </c>
      <c r="AU130" s="31">
        <v>0</v>
      </c>
      <c r="AV130" s="31">
        <v>5.733921349189175</v>
      </c>
      <c r="AW130" s="31">
        <v>10.483878723999998</v>
      </c>
      <c r="AX130" s="31">
        <v>0</v>
      </c>
      <c r="AY130" s="31">
        <v>0</v>
      </c>
      <c r="AZ130" s="31">
        <v>2.2614847580967741</v>
      </c>
      <c r="BA130" s="31">
        <v>0</v>
      </c>
      <c r="BB130" s="31">
        <v>0</v>
      </c>
      <c r="BC130" s="31">
        <v>0</v>
      </c>
      <c r="BD130" s="31">
        <v>0</v>
      </c>
      <c r="BE130" s="31">
        <v>0</v>
      </c>
      <c r="BF130" s="31">
        <v>4.2617807452258063</v>
      </c>
      <c r="BG130" s="31">
        <v>0.10522938709677418</v>
      </c>
      <c r="BH130" s="31">
        <v>0</v>
      </c>
      <c r="BI130" s="31">
        <v>0</v>
      </c>
      <c r="BJ130" s="31">
        <v>0.49405197241935483</v>
      </c>
      <c r="BK130" s="32">
        <f t="shared" si="2"/>
        <v>35.76055194799563</v>
      </c>
    </row>
    <row r="131" spans="1:63">
      <c r="A131" s="29"/>
      <c r="B131" s="30" t="s">
        <v>135</v>
      </c>
      <c r="C131" s="31">
        <v>0</v>
      </c>
      <c r="D131" s="31">
        <v>0</v>
      </c>
      <c r="E131" s="31">
        <v>0</v>
      </c>
      <c r="F131" s="31">
        <v>0</v>
      </c>
      <c r="G131" s="31">
        <v>0</v>
      </c>
      <c r="H131" s="31">
        <v>1.0929942401935482</v>
      </c>
      <c r="I131" s="31">
        <v>200.14079032258061</v>
      </c>
      <c r="J131" s="31">
        <v>0</v>
      </c>
      <c r="K131" s="31">
        <v>0</v>
      </c>
      <c r="L131" s="31">
        <v>2.7809036129032254</v>
      </c>
      <c r="M131" s="31">
        <v>0</v>
      </c>
      <c r="N131" s="31">
        <v>0</v>
      </c>
      <c r="O131" s="31">
        <v>0</v>
      </c>
      <c r="P131" s="31">
        <v>0</v>
      </c>
      <c r="Q131" s="31">
        <v>0</v>
      </c>
      <c r="R131" s="31">
        <v>2.2561038064516127E-2</v>
      </c>
      <c r="S131" s="31">
        <v>10.533725806451613</v>
      </c>
      <c r="T131" s="31">
        <v>0</v>
      </c>
      <c r="U131" s="31">
        <v>0</v>
      </c>
      <c r="V131" s="31">
        <v>0</v>
      </c>
      <c r="W131" s="31">
        <v>0</v>
      </c>
      <c r="X131" s="31">
        <v>0</v>
      </c>
      <c r="Y131" s="31">
        <v>0</v>
      </c>
      <c r="Z131" s="31">
        <v>0</v>
      </c>
      <c r="AA131" s="31">
        <v>0</v>
      </c>
      <c r="AB131" s="31">
        <v>0</v>
      </c>
      <c r="AC131" s="31">
        <v>0</v>
      </c>
      <c r="AD131" s="31">
        <v>0</v>
      </c>
      <c r="AE131" s="31">
        <v>0</v>
      </c>
      <c r="AF131" s="31">
        <v>0</v>
      </c>
      <c r="AG131" s="31">
        <v>0</v>
      </c>
      <c r="AH131" s="31">
        <v>0</v>
      </c>
      <c r="AI131" s="31">
        <v>0</v>
      </c>
      <c r="AJ131" s="31">
        <v>0</v>
      </c>
      <c r="AK131" s="31">
        <v>0</v>
      </c>
      <c r="AL131" s="31">
        <v>0</v>
      </c>
      <c r="AM131" s="31">
        <v>0</v>
      </c>
      <c r="AN131" s="31">
        <v>0</v>
      </c>
      <c r="AO131" s="31">
        <v>0</v>
      </c>
      <c r="AP131" s="31">
        <v>0</v>
      </c>
      <c r="AQ131" s="31">
        <v>0</v>
      </c>
      <c r="AR131" s="31">
        <v>0</v>
      </c>
      <c r="AS131" s="31">
        <v>0</v>
      </c>
      <c r="AT131" s="31">
        <v>0</v>
      </c>
      <c r="AU131" s="31">
        <v>0</v>
      </c>
      <c r="AV131" s="31">
        <v>0.6983541620265471</v>
      </c>
      <c r="AW131" s="31">
        <v>4.790301645161291</v>
      </c>
      <c r="AX131" s="31">
        <v>0</v>
      </c>
      <c r="AY131" s="31">
        <v>0</v>
      </c>
      <c r="AZ131" s="31">
        <v>0.3263722</v>
      </c>
      <c r="BA131" s="31">
        <v>0</v>
      </c>
      <c r="BB131" s="31">
        <v>0</v>
      </c>
      <c r="BC131" s="31">
        <v>0</v>
      </c>
      <c r="BD131" s="31">
        <v>0</v>
      </c>
      <c r="BE131" s="31">
        <v>0</v>
      </c>
      <c r="BF131" s="31">
        <v>0.34248321403225807</v>
      </c>
      <c r="BG131" s="31">
        <v>0</v>
      </c>
      <c r="BH131" s="31">
        <v>0</v>
      </c>
      <c r="BI131" s="31">
        <v>0</v>
      </c>
      <c r="BJ131" s="31">
        <v>0</v>
      </c>
      <c r="BK131" s="32">
        <f t="shared" si="2"/>
        <v>220.72848624141361</v>
      </c>
    </row>
    <row r="132" spans="1:63">
      <c r="A132" s="29"/>
      <c r="B132" s="30" t="s">
        <v>136</v>
      </c>
      <c r="C132" s="31">
        <v>0</v>
      </c>
      <c r="D132" s="31">
        <v>3.6923173258064517</v>
      </c>
      <c r="E132" s="31">
        <v>0</v>
      </c>
      <c r="F132" s="31">
        <v>0</v>
      </c>
      <c r="G132" s="31">
        <v>0</v>
      </c>
      <c r="H132" s="31">
        <v>8.5587806275806457</v>
      </c>
      <c r="I132" s="31">
        <v>58.932476033064518</v>
      </c>
      <c r="J132" s="31">
        <v>0.26298556451612903</v>
      </c>
      <c r="K132" s="31">
        <v>0</v>
      </c>
      <c r="L132" s="31">
        <v>1.3607708107741936</v>
      </c>
      <c r="M132" s="31">
        <v>0</v>
      </c>
      <c r="N132" s="31">
        <v>0</v>
      </c>
      <c r="O132" s="31">
        <v>0</v>
      </c>
      <c r="P132" s="31">
        <v>0</v>
      </c>
      <c r="Q132" s="31">
        <v>0</v>
      </c>
      <c r="R132" s="31">
        <v>2.0933999945483874</v>
      </c>
      <c r="S132" s="31">
        <v>2.1038845161290322E-2</v>
      </c>
      <c r="T132" s="31">
        <v>5.5752939677419366</v>
      </c>
      <c r="U132" s="31">
        <v>0</v>
      </c>
      <c r="V132" s="31">
        <v>8.8660539412903212</v>
      </c>
      <c r="W132" s="31">
        <v>0</v>
      </c>
      <c r="X132" s="31">
        <v>0</v>
      </c>
      <c r="Y132" s="31">
        <v>0</v>
      </c>
      <c r="Z132" s="31">
        <v>0</v>
      </c>
      <c r="AA132" s="31">
        <v>0</v>
      </c>
      <c r="AB132" s="31">
        <v>0</v>
      </c>
      <c r="AC132" s="31">
        <v>0</v>
      </c>
      <c r="AD132" s="31">
        <v>0</v>
      </c>
      <c r="AE132" s="31">
        <v>0</v>
      </c>
      <c r="AF132" s="31">
        <v>6.0237710032258043E-2</v>
      </c>
      <c r="AG132" s="31">
        <v>0</v>
      </c>
      <c r="AH132" s="31">
        <v>0</v>
      </c>
      <c r="AI132" s="31">
        <v>0</v>
      </c>
      <c r="AJ132" s="31">
        <v>0</v>
      </c>
      <c r="AK132" s="31">
        <v>0</v>
      </c>
      <c r="AL132" s="31">
        <v>0</v>
      </c>
      <c r="AM132" s="31">
        <v>0</v>
      </c>
      <c r="AN132" s="31">
        <v>0</v>
      </c>
      <c r="AO132" s="31">
        <v>0</v>
      </c>
      <c r="AP132" s="31">
        <v>0</v>
      </c>
      <c r="AQ132" s="31">
        <v>0</v>
      </c>
      <c r="AR132" s="31">
        <v>0</v>
      </c>
      <c r="AS132" s="31">
        <v>0</v>
      </c>
      <c r="AT132" s="31">
        <v>0</v>
      </c>
      <c r="AU132" s="31">
        <v>0</v>
      </c>
      <c r="AV132" s="31">
        <v>9.5535590734645606</v>
      </c>
      <c r="AW132" s="31">
        <v>6.0124785545161279</v>
      </c>
      <c r="AX132" s="31">
        <v>0</v>
      </c>
      <c r="AY132" s="31">
        <v>0</v>
      </c>
      <c r="AZ132" s="31">
        <v>7.3553533181290316</v>
      </c>
      <c r="BA132" s="31">
        <v>0</v>
      </c>
      <c r="BB132" s="31">
        <v>0</v>
      </c>
      <c r="BC132" s="31">
        <v>0</v>
      </c>
      <c r="BD132" s="31">
        <v>0</v>
      </c>
      <c r="BE132" s="31">
        <v>0</v>
      </c>
      <c r="BF132" s="31">
        <v>4.1396654497419352</v>
      </c>
      <c r="BG132" s="31">
        <v>1.1745371354838707</v>
      </c>
      <c r="BH132" s="31">
        <v>0</v>
      </c>
      <c r="BI132" s="31">
        <v>0</v>
      </c>
      <c r="BJ132" s="31">
        <v>1.5100982004193551</v>
      </c>
      <c r="BK132" s="32">
        <f t="shared" si="2"/>
        <v>119.16904655227101</v>
      </c>
    </row>
    <row r="133" spans="1:63">
      <c r="A133" s="29"/>
      <c r="B133" s="30" t="s">
        <v>137</v>
      </c>
      <c r="C133" s="31">
        <v>0</v>
      </c>
      <c r="D133" s="31">
        <v>0</v>
      </c>
      <c r="E133" s="31">
        <v>0</v>
      </c>
      <c r="F133" s="31">
        <v>0</v>
      </c>
      <c r="G133" s="31">
        <v>0</v>
      </c>
      <c r="H133" s="31">
        <v>0.86570751951612901</v>
      </c>
      <c r="I133" s="31">
        <v>161.2498093548387</v>
      </c>
      <c r="J133" s="31">
        <v>0</v>
      </c>
      <c r="K133" s="31">
        <v>0</v>
      </c>
      <c r="L133" s="31">
        <v>4.4053869483870969</v>
      </c>
      <c r="M133" s="31">
        <v>0</v>
      </c>
      <c r="N133" s="31">
        <v>0</v>
      </c>
      <c r="O133" s="31">
        <v>0</v>
      </c>
      <c r="P133" s="31">
        <v>0</v>
      </c>
      <c r="Q133" s="31">
        <v>0</v>
      </c>
      <c r="R133" s="31">
        <v>8.6948426451612919E-3</v>
      </c>
      <c r="S133" s="31">
        <v>5.2696016129032266</v>
      </c>
      <c r="T133" s="31">
        <v>5.2696016129032266</v>
      </c>
      <c r="U133" s="31">
        <v>0</v>
      </c>
      <c r="V133" s="31">
        <v>0</v>
      </c>
      <c r="W133" s="31">
        <v>0</v>
      </c>
      <c r="X133" s="31">
        <v>0</v>
      </c>
      <c r="Y133" s="31">
        <v>0</v>
      </c>
      <c r="Z133" s="31">
        <v>0</v>
      </c>
      <c r="AA133" s="31">
        <v>0</v>
      </c>
      <c r="AB133" s="31">
        <v>0.89876425645161284</v>
      </c>
      <c r="AC133" s="31">
        <v>0.31602764516129034</v>
      </c>
      <c r="AD133" s="31">
        <v>0</v>
      </c>
      <c r="AE133" s="31">
        <v>0</v>
      </c>
      <c r="AF133" s="31">
        <v>0</v>
      </c>
      <c r="AG133" s="31">
        <v>0</v>
      </c>
      <c r="AH133" s="31">
        <v>0</v>
      </c>
      <c r="AI133" s="31">
        <v>0</v>
      </c>
      <c r="AJ133" s="31">
        <v>0</v>
      </c>
      <c r="AK133" s="31">
        <v>0</v>
      </c>
      <c r="AL133" s="31">
        <v>0</v>
      </c>
      <c r="AM133" s="31">
        <v>0</v>
      </c>
      <c r="AN133" s="31">
        <v>0</v>
      </c>
      <c r="AO133" s="31">
        <v>0</v>
      </c>
      <c r="AP133" s="31">
        <v>0</v>
      </c>
      <c r="AQ133" s="31">
        <v>0</v>
      </c>
      <c r="AR133" s="31">
        <v>0</v>
      </c>
      <c r="AS133" s="31">
        <v>0</v>
      </c>
      <c r="AT133" s="31">
        <v>0</v>
      </c>
      <c r="AU133" s="31">
        <v>0</v>
      </c>
      <c r="AV133" s="31">
        <v>2.7640509202681849</v>
      </c>
      <c r="AW133" s="31">
        <v>18.276932145161293</v>
      </c>
      <c r="AX133" s="31">
        <v>0</v>
      </c>
      <c r="AY133" s="31">
        <v>0</v>
      </c>
      <c r="AZ133" s="31">
        <v>1.4221244032258062</v>
      </c>
      <c r="BA133" s="31">
        <v>0</v>
      </c>
      <c r="BB133" s="31">
        <v>0</v>
      </c>
      <c r="BC133" s="31">
        <v>0</v>
      </c>
      <c r="BD133" s="31">
        <v>0</v>
      </c>
      <c r="BE133" s="31">
        <v>0</v>
      </c>
      <c r="BF133" s="31">
        <v>0.22374128090322581</v>
      </c>
      <c r="BG133" s="31">
        <v>0</v>
      </c>
      <c r="BH133" s="31">
        <v>0</v>
      </c>
      <c r="BI133" s="31">
        <v>0</v>
      </c>
      <c r="BJ133" s="31">
        <v>0</v>
      </c>
      <c r="BK133" s="32">
        <f t="shared" si="2"/>
        <v>200.97044254236491</v>
      </c>
    </row>
    <row r="134" spans="1:63" ht="15.75" thickBot="1">
      <c r="A134" s="29"/>
      <c r="B134" s="30" t="s">
        <v>138</v>
      </c>
      <c r="C134" s="31">
        <v>0</v>
      </c>
      <c r="D134" s="31">
        <v>0</v>
      </c>
      <c r="E134" s="31">
        <v>0</v>
      </c>
      <c r="F134" s="31">
        <v>0</v>
      </c>
      <c r="G134" s="31">
        <v>0</v>
      </c>
      <c r="H134" s="31">
        <v>3.746258005516129</v>
      </c>
      <c r="I134" s="31">
        <v>214.52480801612901</v>
      </c>
      <c r="J134" s="31">
        <v>0</v>
      </c>
      <c r="K134" s="31">
        <v>0</v>
      </c>
      <c r="L134" s="31">
        <v>0.21026690322580646</v>
      </c>
      <c r="M134" s="31">
        <v>0</v>
      </c>
      <c r="N134" s="31">
        <v>0</v>
      </c>
      <c r="O134" s="31">
        <v>0</v>
      </c>
      <c r="P134" s="31">
        <v>0</v>
      </c>
      <c r="Q134" s="31">
        <v>0</v>
      </c>
      <c r="R134" s="31">
        <v>3.8899377096774199E-2</v>
      </c>
      <c r="S134" s="31">
        <v>5.2566725806451613</v>
      </c>
      <c r="T134" s="31">
        <v>5.2566725806451613</v>
      </c>
      <c r="U134" s="31">
        <v>0</v>
      </c>
      <c r="V134" s="31">
        <v>0</v>
      </c>
      <c r="W134" s="31">
        <v>0</v>
      </c>
      <c r="X134" s="31">
        <v>0</v>
      </c>
      <c r="Y134" s="31">
        <v>0</v>
      </c>
      <c r="Z134" s="31">
        <v>0</v>
      </c>
      <c r="AA134" s="31">
        <v>0</v>
      </c>
      <c r="AB134" s="31">
        <v>2.1018593548387098E-2</v>
      </c>
      <c r="AC134" s="31">
        <v>0</v>
      </c>
      <c r="AD134" s="31">
        <v>0</v>
      </c>
      <c r="AE134" s="31">
        <v>0</v>
      </c>
      <c r="AF134" s="31">
        <v>0</v>
      </c>
      <c r="AG134" s="31">
        <v>0</v>
      </c>
      <c r="AH134" s="31">
        <v>0</v>
      </c>
      <c r="AI134" s="31">
        <v>0</v>
      </c>
      <c r="AJ134" s="31">
        <v>0</v>
      </c>
      <c r="AK134" s="31">
        <v>0</v>
      </c>
      <c r="AL134" s="31">
        <v>0</v>
      </c>
      <c r="AM134" s="31">
        <v>0</v>
      </c>
      <c r="AN134" s="31">
        <v>0</v>
      </c>
      <c r="AO134" s="31">
        <v>0</v>
      </c>
      <c r="AP134" s="31">
        <v>0</v>
      </c>
      <c r="AQ134" s="31">
        <v>0</v>
      </c>
      <c r="AR134" s="31">
        <v>0</v>
      </c>
      <c r="AS134" s="31">
        <v>0</v>
      </c>
      <c r="AT134" s="31">
        <v>0</v>
      </c>
      <c r="AU134" s="31">
        <v>0</v>
      </c>
      <c r="AV134" s="31">
        <v>0.78277117200599355</v>
      </c>
      <c r="AW134" s="31">
        <v>2.1018593548387097</v>
      </c>
      <c r="AX134" s="31">
        <v>0</v>
      </c>
      <c r="AY134" s="31">
        <v>0</v>
      </c>
      <c r="AZ134" s="31">
        <v>0.83023444516129041</v>
      </c>
      <c r="BA134" s="31">
        <v>0</v>
      </c>
      <c r="BB134" s="31">
        <v>0</v>
      </c>
      <c r="BC134" s="31">
        <v>0</v>
      </c>
      <c r="BD134" s="31">
        <v>0</v>
      </c>
      <c r="BE134" s="31">
        <v>0</v>
      </c>
      <c r="BF134" s="31">
        <v>0.22962813451612904</v>
      </c>
      <c r="BG134" s="31">
        <v>0</v>
      </c>
      <c r="BH134" s="31">
        <v>0</v>
      </c>
      <c r="BI134" s="31">
        <v>0</v>
      </c>
      <c r="BJ134" s="31">
        <v>6.3055780645161291E-2</v>
      </c>
      <c r="BK134" s="32">
        <f t="shared" si="2"/>
        <v>233.06214494397372</v>
      </c>
    </row>
    <row r="135" spans="1:63" ht="15.75" thickBot="1">
      <c r="A135" s="36"/>
      <c r="B135" s="37" t="s">
        <v>139</v>
      </c>
      <c r="C135" s="38">
        <f t="shared" ref="C135:BK135" si="3">SUM(C21:C134)</f>
        <v>0</v>
      </c>
      <c r="D135" s="38">
        <f t="shared" si="3"/>
        <v>131.93746361612904</v>
      </c>
      <c r="E135" s="38">
        <f t="shared" si="3"/>
        <v>0</v>
      </c>
      <c r="F135" s="38">
        <f t="shared" si="3"/>
        <v>0</v>
      </c>
      <c r="G135" s="38">
        <f t="shared" si="3"/>
        <v>0</v>
      </c>
      <c r="H135" s="38">
        <f t="shared" si="3"/>
        <v>813.99848477845148</v>
      </c>
      <c r="I135" s="38">
        <f t="shared" si="3"/>
        <v>4187.6369907978096</v>
      </c>
      <c r="J135" s="38">
        <f t="shared" si="3"/>
        <v>26.196465615387098</v>
      </c>
      <c r="K135" s="38">
        <f t="shared" si="3"/>
        <v>0</v>
      </c>
      <c r="L135" s="38">
        <f t="shared" si="3"/>
        <v>412.37695225222598</v>
      </c>
      <c r="M135" s="38">
        <f t="shared" si="3"/>
        <v>0</v>
      </c>
      <c r="N135" s="38">
        <f t="shared" si="3"/>
        <v>0</v>
      </c>
      <c r="O135" s="38">
        <f t="shared" si="3"/>
        <v>0</v>
      </c>
      <c r="P135" s="38">
        <f t="shared" si="3"/>
        <v>0</v>
      </c>
      <c r="Q135" s="38">
        <f t="shared" si="3"/>
        <v>0</v>
      </c>
      <c r="R135" s="38">
        <f t="shared" si="3"/>
        <v>127.09196279232258</v>
      </c>
      <c r="S135" s="38">
        <f t="shared" si="3"/>
        <v>186.40940967909677</v>
      </c>
      <c r="T135" s="38">
        <f t="shared" si="3"/>
        <v>163.16036319919348</v>
      </c>
      <c r="U135" s="38">
        <f t="shared" si="3"/>
        <v>0</v>
      </c>
      <c r="V135" s="38">
        <f t="shared" si="3"/>
        <v>169.36238290441938</v>
      </c>
      <c r="W135" s="38">
        <f t="shared" si="3"/>
        <v>0</v>
      </c>
      <c r="X135" s="38">
        <f t="shared" si="3"/>
        <v>0</v>
      </c>
      <c r="Y135" s="38">
        <f t="shared" si="3"/>
        <v>0</v>
      </c>
      <c r="Z135" s="38">
        <f t="shared" si="3"/>
        <v>0</v>
      </c>
      <c r="AA135" s="38">
        <f t="shared" si="3"/>
        <v>0</v>
      </c>
      <c r="AB135" s="38">
        <f t="shared" si="3"/>
        <v>9.4167914525806431</v>
      </c>
      <c r="AC135" s="38">
        <f t="shared" si="3"/>
        <v>2.1128393914193553</v>
      </c>
      <c r="AD135" s="38">
        <f t="shared" si="3"/>
        <v>9.7041725806451609E-2</v>
      </c>
      <c r="AE135" s="38">
        <f t="shared" si="3"/>
        <v>0</v>
      </c>
      <c r="AF135" s="38">
        <f t="shared" si="3"/>
        <v>7.0160094773225818</v>
      </c>
      <c r="AG135" s="38">
        <f t="shared" si="3"/>
        <v>0</v>
      </c>
      <c r="AH135" s="38">
        <f t="shared" si="3"/>
        <v>0</v>
      </c>
      <c r="AI135" s="38">
        <f t="shared" si="3"/>
        <v>0</v>
      </c>
      <c r="AJ135" s="38">
        <f t="shared" si="3"/>
        <v>0</v>
      </c>
      <c r="AK135" s="38">
        <f t="shared" si="3"/>
        <v>0</v>
      </c>
      <c r="AL135" s="38">
        <f t="shared" si="3"/>
        <v>1.203726542032258</v>
      </c>
      <c r="AM135" s="38">
        <f t="shared" si="3"/>
        <v>31.330804894161282</v>
      </c>
      <c r="AN135" s="38">
        <f t="shared" si="3"/>
        <v>0</v>
      </c>
      <c r="AO135" s="38">
        <f t="shared" si="3"/>
        <v>0</v>
      </c>
      <c r="AP135" s="38">
        <f t="shared" si="3"/>
        <v>0.17731930122580647</v>
      </c>
      <c r="AQ135" s="38">
        <f t="shared" si="3"/>
        <v>0</v>
      </c>
      <c r="AR135" s="38">
        <f t="shared" si="3"/>
        <v>0</v>
      </c>
      <c r="AS135" s="38">
        <f t="shared" si="3"/>
        <v>0</v>
      </c>
      <c r="AT135" s="38">
        <f t="shared" si="3"/>
        <v>0</v>
      </c>
      <c r="AU135" s="38">
        <f t="shared" si="3"/>
        <v>0</v>
      </c>
      <c r="AV135" s="38">
        <f t="shared" si="3"/>
        <v>1604.0867138510355</v>
      </c>
      <c r="AW135" s="38">
        <f t="shared" si="3"/>
        <v>978.21853999027655</v>
      </c>
      <c r="AX135" s="38">
        <f t="shared" si="3"/>
        <v>10.911315179419356</v>
      </c>
      <c r="AY135" s="38">
        <f t="shared" si="3"/>
        <v>0</v>
      </c>
      <c r="AZ135" s="38">
        <f t="shared" si="3"/>
        <v>1124.6640180319534</v>
      </c>
      <c r="BA135" s="38">
        <f t="shared" si="3"/>
        <v>0</v>
      </c>
      <c r="BB135" s="38">
        <f t="shared" si="3"/>
        <v>0</v>
      </c>
      <c r="BC135" s="38">
        <f t="shared" si="3"/>
        <v>0</v>
      </c>
      <c r="BD135" s="38">
        <f t="shared" si="3"/>
        <v>0</v>
      </c>
      <c r="BE135" s="38">
        <f t="shared" si="3"/>
        <v>0</v>
      </c>
      <c r="BF135" s="38">
        <f t="shared" si="3"/>
        <v>566.29510878629037</v>
      </c>
      <c r="BG135" s="38">
        <f t="shared" si="3"/>
        <v>135.11874206767743</v>
      </c>
      <c r="BH135" s="38">
        <f t="shared" si="3"/>
        <v>30.44004452348387</v>
      </c>
      <c r="BI135" s="38">
        <f t="shared" si="3"/>
        <v>0</v>
      </c>
      <c r="BJ135" s="38">
        <f t="shared" si="3"/>
        <v>144.56983577938706</v>
      </c>
      <c r="BK135" s="43">
        <f t="shared" si="3"/>
        <v>10863.829326629102</v>
      </c>
    </row>
    <row r="136" spans="1:63" ht="15.75" thickBot="1">
      <c r="A136" s="44" t="s">
        <v>140</v>
      </c>
      <c r="B136" s="45" t="s">
        <v>141</v>
      </c>
      <c r="C136" s="31">
        <v>0</v>
      </c>
      <c r="D136" s="31">
        <v>0</v>
      </c>
      <c r="E136" s="31">
        <v>0</v>
      </c>
      <c r="F136" s="31">
        <v>0</v>
      </c>
      <c r="G136" s="31">
        <v>0</v>
      </c>
      <c r="H136" s="31">
        <v>0</v>
      </c>
      <c r="I136" s="31">
        <v>0</v>
      </c>
      <c r="J136" s="31">
        <v>0</v>
      </c>
      <c r="K136" s="31">
        <v>0</v>
      </c>
      <c r="L136" s="31">
        <v>0</v>
      </c>
      <c r="M136" s="31">
        <v>0</v>
      </c>
      <c r="N136" s="31">
        <v>0</v>
      </c>
      <c r="O136" s="31">
        <v>0</v>
      </c>
      <c r="P136" s="31">
        <v>0</v>
      </c>
      <c r="Q136" s="31">
        <v>0</v>
      </c>
      <c r="R136" s="31">
        <v>0</v>
      </c>
      <c r="S136" s="31">
        <v>0</v>
      </c>
      <c r="T136" s="31">
        <v>0</v>
      </c>
      <c r="U136" s="31">
        <v>0</v>
      </c>
      <c r="V136" s="31">
        <v>0</v>
      </c>
      <c r="W136" s="31">
        <v>0</v>
      </c>
      <c r="X136" s="31">
        <v>0</v>
      </c>
      <c r="Y136" s="31">
        <v>0</v>
      </c>
      <c r="Z136" s="31">
        <v>0</v>
      </c>
      <c r="AA136" s="31">
        <v>0</v>
      </c>
      <c r="AB136" s="31">
        <v>0</v>
      </c>
      <c r="AC136" s="31">
        <v>0</v>
      </c>
      <c r="AD136" s="31">
        <v>0</v>
      </c>
      <c r="AE136" s="31">
        <v>0</v>
      </c>
      <c r="AF136" s="31">
        <v>0</v>
      </c>
      <c r="AG136" s="31">
        <v>0</v>
      </c>
      <c r="AH136" s="31">
        <v>0</v>
      </c>
      <c r="AI136" s="31">
        <v>0</v>
      </c>
      <c r="AJ136" s="31">
        <v>0</v>
      </c>
      <c r="AK136" s="31">
        <v>0</v>
      </c>
      <c r="AL136" s="31">
        <v>0</v>
      </c>
      <c r="AM136" s="31">
        <v>0</v>
      </c>
      <c r="AN136" s="31">
        <v>0</v>
      </c>
      <c r="AO136" s="31">
        <v>0</v>
      </c>
      <c r="AP136" s="31">
        <v>0</v>
      </c>
      <c r="AQ136" s="31">
        <v>0</v>
      </c>
      <c r="AR136" s="31">
        <v>0</v>
      </c>
      <c r="AS136" s="31">
        <v>0</v>
      </c>
      <c r="AT136" s="31">
        <v>0</v>
      </c>
      <c r="AU136" s="31">
        <v>0</v>
      </c>
      <c r="AV136" s="31">
        <v>0</v>
      </c>
      <c r="AW136" s="31">
        <v>0</v>
      </c>
      <c r="AX136" s="31">
        <v>0</v>
      </c>
      <c r="AY136" s="31">
        <v>0</v>
      </c>
      <c r="AZ136" s="31">
        <v>0</v>
      </c>
      <c r="BA136" s="31">
        <v>0</v>
      </c>
      <c r="BB136" s="31">
        <v>0</v>
      </c>
      <c r="BC136" s="31">
        <v>0</v>
      </c>
      <c r="BD136" s="31">
        <v>0</v>
      </c>
      <c r="BE136" s="31">
        <v>0</v>
      </c>
      <c r="BF136" s="31">
        <v>0</v>
      </c>
      <c r="BG136" s="31">
        <v>0</v>
      </c>
      <c r="BH136" s="31">
        <v>0</v>
      </c>
      <c r="BI136" s="31">
        <v>0</v>
      </c>
      <c r="BJ136" s="31">
        <v>0</v>
      </c>
      <c r="BK136" s="32">
        <f t="shared" si="2"/>
        <v>0</v>
      </c>
    </row>
    <row r="137" spans="1:63" ht="15.75" thickBot="1">
      <c r="A137" s="46"/>
      <c r="B137" s="37" t="s">
        <v>142</v>
      </c>
      <c r="C137" s="38">
        <f>SUM(C136)</f>
        <v>0</v>
      </c>
      <c r="D137" s="38">
        <f t="shared" ref="D137:BJ137" si="4">SUM(D136)</f>
        <v>0</v>
      </c>
      <c r="E137" s="38">
        <f t="shared" si="4"/>
        <v>0</v>
      </c>
      <c r="F137" s="38">
        <f t="shared" si="4"/>
        <v>0</v>
      </c>
      <c r="G137" s="38">
        <f t="shared" si="4"/>
        <v>0</v>
      </c>
      <c r="H137" s="38">
        <f t="shared" si="4"/>
        <v>0</v>
      </c>
      <c r="I137" s="38">
        <f t="shared" si="4"/>
        <v>0</v>
      </c>
      <c r="J137" s="38">
        <f t="shared" si="4"/>
        <v>0</v>
      </c>
      <c r="K137" s="38">
        <f t="shared" si="4"/>
        <v>0</v>
      </c>
      <c r="L137" s="38">
        <f t="shared" si="4"/>
        <v>0</v>
      </c>
      <c r="M137" s="38">
        <f t="shared" si="4"/>
        <v>0</v>
      </c>
      <c r="N137" s="38">
        <f t="shared" si="4"/>
        <v>0</v>
      </c>
      <c r="O137" s="38">
        <f t="shared" si="4"/>
        <v>0</v>
      </c>
      <c r="P137" s="38">
        <f t="shared" si="4"/>
        <v>0</v>
      </c>
      <c r="Q137" s="38">
        <f t="shared" si="4"/>
        <v>0</v>
      </c>
      <c r="R137" s="38">
        <f t="shared" si="4"/>
        <v>0</v>
      </c>
      <c r="S137" s="38">
        <f t="shared" si="4"/>
        <v>0</v>
      </c>
      <c r="T137" s="38">
        <f t="shared" si="4"/>
        <v>0</v>
      </c>
      <c r="U137" s="38">
        <f t="shared" si="4"/>
        <v>0</v>
      </c>
      <c r="V137" s="38">
        <f t="shared" si="4"/>
        <v>0</v>
      </c>
      <c r="W137" s="38">
        <f t="shared" si="4"/>
        <v>0</v>
      </c>
      <c r="X137" s="38">
        <f t="shared" si="4"/>
        <v>0</v>
      </c>
      <c r="Y137" s="38">
        <f t="shared" si="4"/>
        <v>0</v>
      </c>
      <c r="Z137" s="38">
        <f t="shared" si="4"/>
        <v>0</v>
      </c>
      <c r="AA137" s="38">
        <f t="shared" si="4"/>
        <v>0</v>
      </c>
      <c r="AB137" s="38">
        <f t="shared" si="4"/>
        <v>0</v>
      </c>
      <c r="AC137" s="38">
        <f t="shared" si="4"/>
        <v>0</v>
      </c>
      <c r="AD137" s="38">
        <f t="shared" si="4"/>
        <v>0</v>
      </c>
      <c r="AE137" s="38">
        <f t="shared" si="4"/>
        <v>0</v>
      </c>
      <c r="AF137" s="38">
        <f t="shared" si="4"/>
        <v>0</v>
      </c>
      <c r="AG137" s="38">
        <f t="shared" si="4"/>
        <v>0</v>
      </c>
      <c r="AH137" s="38">
        <f t="shared" si="4"/>
        <v>0</v>
      </c>
      <c r="AI137" s="38">
        <f t="shared" si="4"/>
        <v>0</v>
      </c>
      <c r="AJ137" s="38">
        <f t="shared" si="4"/>
        <v>0</v>
      </c>
      <c r="AK137" s="38">
        <f t="shared" si="4"/>
        <v>0</v>
      </c>
      <c r="AL137" s="38">
        <f t="shared" si="4"/>
        <v>0</v>
      </c>
      <c r="AM137" s="38">
        <f t="shared" si="4"/>
        <v>0</v>
      </c>
      <c r="AN137" s="38">
        <f t="shared" si="4"/>
        <v>0</v>
      </c>
      <c r="AO137" s="38">
        <f t="shared" si="4"/>
        <v>0</v>
      </c>
      <c r="AP137" s="38">
        <f t="shared" si="4"/>
        <v>0</v>
      </c>
      <c r="AQ137" s="38">
        <f t="shared" si="4"/>
        <v>0</v>
      </c>
      <c r="AR137" s="38">
        <f t="shared" si="4"/>
        <v>0</v>
      </c>
      <c r="AS137" s="38">
        <f t="shared" si="4"/>
        <v>0</v>
      </c>
      <c r="AT137" s="38">
        <f t="shared" si="4"/>
        <v>0</v>
      </c>
      <c r="AU137" s="38">
        <f t="shared" si="4"/>
        <v>0</v>
      </c>
      <c r="AV137" s="38">
        <f t="shared" si="4"/>
        <v>0</v>
      </c>
      <c r="AW137" s="38">
        <f t="shared" si="4"/>
        <v>0</v>
      </c>
      <c r="AX137" s="38">
        <f t="shared" si="4"/>
        <v>0</v>
      </c>
      <c r="AY137" s="38">
        <f t="shared" si="4"/>
        <v>0</v>
      </c>
      <c r="AZ137" s="38">
        <f t="shared" si="4"/>
        <v>0</v>
      </c>
      <c r="BA137" s="38">
        <f t="shared" si="4"/>
        <v>0</v>
      </c>
      <c r="BB137" s="38">
        <f t="shared" si="4"/>
        <v>0</v>
      </c>
      <c r="BC137" s="38">
        <f t="shared" si="4"/>
        <v>0</v>
      </c>
      <c r="BD137" s="38">
        <f t="shared" si="4"/>
        <v>0</v>
      </c>
      <c r="BE137" s="38">
        <f t="shared" si="4"/>
        <v>0</v>
      </c>
      <c r="BF137" s="38">
        <f t="shared" si="4"/>
        <v>0</v>
      </c>
      <c r="BG137" s="38">
        <f t="shared" si="4"/>
        <v>0</v>
      </c>
      <c r="BH137" s="38">
        <f t="shared" si="4"/>
        <v>0</v>
      </c>
      <c r="BI137" s="38">
        <f t="shared" si="4"/>
        <v>0</v>
      </c>
      <c r="BJ137" s="38">
        <f t="shared" si="4"/>
        <v>0</v>
      </c>
      <c r="BK137" s="38">
        <v>0</v>
      </c>
    </row>
    <row r="138" spans="1:63" ht="15.75" thickBot="1">
      <c r="A138" s="44" t="s">
        <v>143</v>
      </c>
      <c r="B138" s="45" t="s">
        <v>144</v>
      </c>
      <c r="C138" s="31">
        <v>0</v>
      </c>
      <c r="D138" s="31">
        <v>0</v>
      </c>
      <c r="E138" s="31">
        <v>0</v>
      </c>
      <c r="F138" s="31">
        <v>0</v>
      </c>
      <c r="G138" s="31">
        <v>0</v>
      </c>
      <c r="H138" s="31">
        <v>0</v>
      </c>
      <c r="I138" s="31">
        <v>0</v>
      </c>
      <c r="J138" s="31">
        <v>0</v>
      </c>
      <c r="K138" s="31">
        <v>0</v>
      </c>
      <c r="L138" s="31">
        <v>0</v>
      </c>
      <c r="M138" s="31">
        <v>0</v>
      </c>
      <c r="N138" s="31">
        <v>0</v>
      </c>
      <c r="O138" s="31">
        <v>0</v>
      </c>
      <c r="P138" s="31">
        <v>0</v>
      </c>
      <c r="Q138" s="31">
        <v>0</v>
      </c>
      <c r="R138" s="31">
        <v>0</v>
      </c>
      <c r="S138" s="31">
        <v>0</v>
      </c>
      <c r="T138" s="31">
        <v>0</v>
      </c>
      <c r="U138" s="31">
        <v>0</v>
      </c>
      <c r="V138" s="31">
        <v>0</v>
      </c>
      <c r="W138" s="31">
        <v>0</v>
      </c>
      <c r="X138" s="31">
        <v>0</v>
      </c>
      <c r="Y138" s="31">
        <v>0</v>
      </c>
      <c r="Z138" s="31">
        <v>0</v>
      </c>
      <c r="AA138" s="31">
        <v>0</v>
      </c>
      <c r="AB138" s="31">
        <v>0</v>
      </c>
      <c r="AC138" s="31">
        <v>0</v>
      </c>
      <c r="AD138" s="31">
        <v>0</v>
      </c>
      <c r="AE138" s="31">
        <v>0</v>
      </c>
      <c r="AF138" s="31">
        <v>0</v>
      </c>
      <c r="AG138" s="31">
        <v>0</v>
      </c>
      <c r="AH138" s="31">
        <v>0</v>
      </c>
      <c r="AI138" s="31">
        <v>0</v>
      </c>
      <c r="AJ138" s="31">
        <v>0</v>
      </c>
      <c r="AK138" s="31">
        <v>0</v>
      </c>
      <c r="AL138" s="31">
        <v>0</v>
      </c>
      <c r="AM138" s="31">
        <v>0</v>
      </c>
      <c r="AN138" s="31">
        <v>0</v>
      </c>
      <c r="AO138" s="31">
        <v>0</v>
      </c>
      <c r="AP138" s="31">
        <v>0</v>
      </c>
      <c r="AQ138" s="31">
        <v>0</v>
      </c>
      <c r="AR138" s="31">
        <v>0</v>
      </c>
      <c r="AS138" s="31">
        <v>0</v>
      </c>
      <c r="AT138" s="31">
        <v>0</v>
      </c>
      <c r="AU138" s="31">
        <v>0</v>
      </c>
      <c r="AV138" s="31">
        <v>0</v>
      </c>
      <c r="AW138" s="31">
        <v>0</v>
      </c>
      <c r="AX138" s="31">
        <v>0</v>
      </c>
      <c r="AY138" s="31">
        <v>0</v>
      </c>
      <c r="AZ138" s="31">
        <v>0</v>
      </c>
      <c r="BA138" s="31">
        <v>0</v>
      </c>
      <c r="BB138" s="31">
        <v>0</v>
      </c>
      <c r="BC138" s="31">
        <v>0</v>
      </c>
      <c r="BD138" s="31">
        <v>0</v>
      </c>
      <c r="BE138" s="31">
        <v>0</v>
      </c>
      <c r="BF138" s="31">
        <v>0</v>
      </c>
      <c r="BG138" s="31">
        <v>0</v>
      </c>
      <c r="BH138" s="31">
        <v>0</v>
      </c>
      <c r="BI138" s="31">
        <v>0</v>
      </c>
      <c r="BJ138" s="31">
        <v>0</v>
      </c>
      <c r="BK138" s="32">
        <f>SUM(C138:BJ138)</f>
        <v>0</v>
      </c>
    </row>
    <row r="139" spans="1:63" ht="15.75" thickBot="1">
      <c r="A139" s="46"/>
      <c r="B139" s="37" t="s">
        <v>145</v>
      </c>
      <c r="C139" s="38">
        <f t="shared" ref="C139:BJ139" si="5">SUM(C138)</f>
        <v>0</v>
      </c>
      <c r="D139" s="38">
        <f t="shared" si="5"/>
        <v>0</v>
      </c>
      <c r="E139" s="38">
        <f t="shared" si="5"/>
        <v>0</v>
      </c>
      <c r="F139" s="38">
        <f t="shared" si="5"/>
        <v>0</v>
      </c>
      <c r="G139" s="38">
        <f t="shared" si="5"/>
        <v>0</v>
      </c>
      <c r="H139" s="38">
        <f t="shared" si="5"/>
        <v>0</v>
      </c>
      <c r="I139" s="38">
        <f t="shared" si="5"/>
        <v>0</v>
      </c>
      <c r="J139" s="38">
        <f t="shared" si="5"/>
        <v>0</v>
      </c>
      <c r="K139" s="38">
        <f t="shared" si="5"/>
        <v>0</v>
      </c>
      <c r="L139" s="38">
        <f t="shared" si="5"/>
        <v>0</v>
      </c>
      <c r="M139" s="38">
        <f t="shared" si="5"/>
        <v>0</v>
      </c>
      <c r="N139" s="38">
        <f t="shared" si="5"/>
        <v>0</v>
      </c>
      <c r="O139" s="38">
        <f t="shared" si="5"/>
        <v>0</v>
      </c>
      <c r="P139" s="38">
        <f t="shared" si="5"/>
        <v>0</v>
      </c>
      <c r="Q139" s="38">
        <f t="shared" si="5"/>
        <v>0</v>
      </c>
      <c r="R139" s="38">
        <f t="shared" si="5"/>
        <v>0</v>
      </c>
      <c r="S139" s="38">
        <f t="shared" si="5"/>
        <v>0</v>
      </c>
      <c r="T139" s="38">
        <f t="shared" si="5"/>
        <v>0</v>
      </c>
      <c r="U139" s="38">
        <f t="shared" si="5"/>
        <v>0</v>
      </c>
      <c r="V139" s="38">
        <f t="shared" si="5"/>
        <v>0</v>
      </c>
      <c r="W139" s="38">
        <f t="shared" si="5"/>
        <v>0</v>
      </c>
      <c r="X139" s="38">
        <f t="shared" si="5"/>
        <v>0</v>
      </c>
      <c r="Y139" s="38">
        <f t="shared" si="5"/>
        <v>0</v>
      </c>
      <c r="Z139" s="38">
        <f t="shared" si="5"/>
        <v>0</v>
      </c>
      <c r="AA139" s="38">
        <f t="shared" si="5"/>
        <v>0</v>
      </c>
      <c r="AB139" s="38">
        <f t="shared" si="5"/>
        <v>0</v>
      </c>
      <c r="AC139" s="38">
        <f t="shared" si="5"/>
        <v>0</v>
      </c>
      <c r="AD139" s="38">
        <f t="shared" si="5"/>
        <v>0</v>
      </c>
      <c r="AE139" s="38">
        <f t="shared" si="5"/>
        <v>0</v>
      </c>
      <c r="AF139" s="38">
        <f t="shared" si="5"/>
        <v>0</v>
      </c>
      <c r="AG139" s="38">
        <f t="shared" si="5"/>
        <v>0</v>
      </c>
      <c r="AH139" s="38">
        <f t="shared" si="5"/>
        <v>0</v>
      </c>
      <c r="AI139" s="38">
        <f t="shared" si="5"/>
        <v>0</v>
      </c>
      <c r="AJ139" s="38">
        <f t="shared" si="5"/>
        <v>0</v>
      </c>
      <c r="AK139" s="38">
        <f t="shared" si="5"/>
        <v>0</v>
      </c>
      <c r="AL139" s="38">
        <f t="shared" si="5"/>
        <v>0</v>
      </c>
      <c r="AM139" s="38">
        <f t="shared" si="5"/>
        <v>0</v>
      </c>
      <c r="AN139" s="38">
        <f t="shared" si="5"/>
        <v>0</v>
      </c>
      <c r="AO139" s="38">
        <f t="shared" si="5"/>
        <v>0</v>
      </c>
      <c r="AP139" s="38">
        <f t="shared" si="5"/>
        <v>0</v>
      </c>
      <c r="AQ139" s="38">
        <f t="shared" si="5"/>
        <v>0</v>
      </c>
      <c r="AR139" s="38">
        <f t="shared" si="5"/>
        <v>0</v>
      </c>
      <c r="AS139" s="38">
        <f t="shared" si="5"/>
        <v>0</v>
      </c>
      <c r="AT139" s="38">
        <f t="shared" si="5"/>
        <v>0</v>
      </c>
      <c r="AU139" s="38">
        <f t="shared" si="5"/>
        <v>0</v>
      </c>
      <c r="AV139" s="38">
        <f t="shared" si="5"/>
        <v>0</v>
      </c>
      <c r="AW139" s="38">
        <f t="shared" si="5"/>
        <v>0</v>
      </c>
      <c r="AX139" s="38">
        <f t="shared" si="5"/>
        <v>0</v>
      </c>
      <c r="AY139" s="38">
        <f t="shared" si="5"/>
        <v>0</v>
      </c>
      <c r="AZ139" s="38">
        <f t="shared" si="5"/>
        <v>0</v>
      </c>
      <c r="BA139" s="38">
        <f t="shared" si="5"/>
        <v>0</v>
      </c>
      <c r="BB139" s="38">
        <f t="shared" si="5"/>
        <v>0</v>
      </c>
      <c r="BC139" s="38">
        <f t="shared" si="5"/>
        <v>0</v>
      </c>
      <c r="BD139" s="38">
        <f t="shared" si="5"/>
        <v>0</v>
      </c>
      <c r="BE139" s="38">
        <f t="shared" si="5"/>
        <v>0</v>
      </c>
      <c r="BF139" s="38">
        <f t="shared" si="5"/>
        <v>0</v>
      </c>
      <c r="BG139" s="38">
        <f t="shared" si="5"/>
        <v>0</v>
      </c>
      <c r="BH139" s="38">
        <f t="shared" si="5"/>
        <v>0</v>
      </c>
      <c r="BI139" s="38">
        <f t="shared" si="5"/>
        <v>0</v>
      </c>
      <c r="BJ139" s="38">
        <f t="shared" si="5"/>
        <v>0</v>
      </c>
      <c r="BK139" s="38">
        <v>0</v>
      </c>
    </row>
    <row r="140" spans="1:63">
      <c r="A140" s="39" t="s">
        <v>146</v>
      </c>
      <c r="B140" s="40" t="s">
        <v>147</v>
      </c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32"/>
    </row>
    <row r="141" spans="1:63">
      <c r="A141" s="47"/>
      <c r="B141" s="48" t="s">
        <v>148</v>
      </c>
      <c r="C141" s="49">
        <v>0</v>
      </c>
      <c r="D141" s="49">
        <v>24.716245892096776</v>
      </c>
      <c r="E141" s="49">
        <v>0</v>
      </c>
      <c r="F141" s="49">
        <v>0</v>
      </c>
      <c r="G141" s="49">
        <v>0</v>
      </c>
      <c r="H141" s="49">
        <v>914.56833041512903</v>
      </c>
      <c r="I141" s="49">
        <v>2941.5619509466023</v>
      </c>
      <c r="J141" s="49">
        <v>17.041919086387097</v>
      </c>
      <c r="K141" s="49">
        <v>0</v>
      </c>
      <c r="L141" s="49">
        <v>224.20928611912905</v>
      </c>
      <c r="M141" s="49">
        <v>0</v>
      </c>
      <c r="N141" s="49">
        <v>0</v>
      </c>
      <c r="O141" s="49">
        <v>0</v>
      </c>
      <c r="P141" s="49">
        <v>0</v>
      </c>
      <c r="Q141" s="49">
        <v>0</v>
      </c>
      <c r="R141" s="49">
        <v>34.59711725464517</v>
      </c>
      <c r="S141" s="49">
        <v>44.631581296741928</v>
      </c>
      <c r="T141" s="49">
        <v>8.9134256411612913</v>
      </c>
      <c r="U141" s="49">
        <v>0</v>
      </c>
      <c r="V141" s="49">
        <v>58.327017489709689</v>
      </c>
      <c r="W141" s="49">
        <v>0</v>
      </c>
      <c r="X141" s="49">
        <v>0</v>
      </c>
      <c r="Y141" s="49">
        <v>0</v>
      </c>
      <c r="Z141" s="49">
        <v>0</v>
      </c>
      <c r="AA141" s="49">
        <v>0</v>
      </c>
      <c r="AB141" s="49">
        <v>5.1720378403225808</v>
      </c>
      <c r="AC141" s="49">
        <v>5.6388336180322582</v>
      </c>
      <c r="AD141" s="49">
        <v>0</v>
      </c>
      <c r="AE141" s="49">
        <v>0</v>
      </c>
      <c r="AF141" s="49">
        <v>1.4622432998064516</v>
      </c>
      <c r="AG141" s="49">
        <v>0</v>
      </c>
      <c r="AH141" s="49">
        <v>0</v>
      </c>
      <c r="AI141" s="49">
        <v>0</v>
      </c>
      <c r="AJ141" s="49">
        <v>0</v>
      </c>
      <c r="AK141" s="49">
        <v>0</v>
      </c>
      <c r="AL141" s="49">
        <v>0.33333065148387092</v>
      </c>
      <c r="AM141" s="49">
        <v>0</v>
      </c>
      <c r="AN141" s="49">
        <v>0</v>
      </c>
      <c r="AO141" s="49">
        <v>0</v>
      </c>
      <c r="AP141" s="49">
        <v>0</v>
      </c>
      <c r="AQ141" s="49">
        <v>0</v>
      </c>
      <c r="AR141" s="49">
        <v>0</v>
      </c>
      <c r="AS141" s="49">
        <v>0</v>
      </c>
      <c r="AT141" s="49">
        <v>0</v>
      </c>
      <c r="AU141" s="49">
        <v>0</v>
      </c>
      <c r="AV141" s="49">
        <v>308.20665646651622</v>
      </c>
      <c r="AW141" s="49">
        <v>1110.5015634036454</v>
      </c>
      <c r="AX141" s="49">
        <v>359.6050642124838</v>
      </c>
      <c r="AY141" s="49">
        <v>0</v>
      </c>
      <c r="AZ141" s="49">
        <v>829.51835235506439</v>
      </c>
      <c r="BA141" s="49">
        <v>0</v>
      </c>
      <c r="BB141" s="49">
        <v>0</v>
      </c>
      <c r="BC141" s="49">
        <v>0</v>
      </c>
      <c r="BD141" s="49">
        <v>0</v>
      </c>
      <c r="BE141" s="49">
        <v>0</v>
      </c>
      <c r="BF141" s="49">
        <v>55.756012479677409</v>
      </c>
      <c r="BG141" s="49">
        <v>134.56931683387091</v>
      </c>
      <c r="BH141" s="49">
        <v>4.0144671687419358</v>
      </c>
      <c r="BI141" s="49">
        <v>0</v>
      </c>
      <c r="BJ141" s="49">
        <v>86.165449211064512</v>
      </c>
      <c r="BK141" s="32">
        <f t="shared" ref="BK141:BK180" si="6">SUM(C141:BJ141)</f>
        <v>7169.5102016823139</v>
      </c>
    </row>
    <row r="142" spans="1:63">
      <c r="A142" s="50"/>
      <c r="B142" s="51" t="s">
        <v>149</v>
      </c>
      <c r="C142" s="52">
        <v>0</v>
      </c>
      <c r="D142" s="52">
        <v>0</v>
      </c>
      <c r="E142" s="52">
        <v>0</v>
      </c>
      <c r="F142" s="52">
        <v>0</v>
      </c>
      <c r="G142" s="52">
        <v>0</v>
      </c>
      <c r="H142" s="52">
        <v>24.981694692258056</v>
      </c>
      <c r="I142" s="52">
        <v>39.584080218967742</v>
      </c>
      <c r="J142" s="52">
        <v>0</v>
      </c>
      <c r="K142" s="52">
        <v>0</v>
      </c>
      <c r="L142" s="52">
        <v>12.709690862548388</v>
      </c>
      <c r="M142" s="52">
        <v>0</v>
      </c>
      <c r="N142" s="52">
        <v>0</v>
      </c>
      <c r="O142" s="52">
        <v>0</v>
      </c>
      <c r="P142" s="52">
        <v>0</v>
      </c>
      <c r="Q142" s="52">
        <v>0</v>
      </c>
      <c r="R142" s="52">
        <v>3.813252520967743</v>
      </c>
      <c r="S142" s="52">
        <v>3.9812430676129029</v>
      </c>
      <c r="T142" s="52">
        <v>0</v>
      </c>
      <c r="U142" s="52">
        <v>0</v>
      </c>
      <c r="V142" s="52">
        <v>3.0213527446451613</v>
      </c>
      <c r="W142" s="52">
        <v>0</v>
      </c>
      <c r="X142" s="52">
        <v>0</v>
      </c>
      <c r="Y142" s="52">
        <v>0</v>
      </c>
      <c r="Z142" s="52">
        <v>0</v>
      </c>
      <c r="AA142" s="52">
        <v>0</v>
      </c>
      <c r="AB142" s="52">
        <v>0.62555450958064529</v>
      </c>
      <c r="AC142" s="52">
        <v>0.23119466109677411</v>
      </c>
      <c r="AD142" s="52">
        <v>0</v>
      </c>
      <c r="AE142" s="52">
        <v>0</v>
      </c>
      <c r="AF142" s="52">
        <v>1.4636001982580642</v>
      </c>
      <c r="AG142" s="52">
        <v>0</v>
      </c>
      <c r="AH142" s="52">
        <v>0</v>
      </c>
      <c r="AI142" s="52">
        <v>0</v>
      </c>
      <c r="AJ142" s="52">
        <v>0</v>
      </c>
      <c r="AK142" s="52">
        <v>0</v>
      </c>
      <c r="AL142" s="52">
        <v>0.28707515632258068</v>
      </c>
      <c r="AM142" s="52">
        <v>0</v>
      </c>
      <c r="AN142" s="52">
        <v>0</v>
      </c>
      <c r="AO142" s="52">
        <v>0</v>
      </c>
      <c r="AP142" s="52">
        <v>3.1928625774193552E-2</v>
      </c>
      <c r="AQ142" s="52">
        <v>0</v>
      </c>
      <c r="AR142" s="52">
        <v>0</v>
      </c>
      <c r="AS142" s="52">
        <v>0</v>
      </c>
      <c r="AT142" s="52">
        <v>0</v>
      </c>
      <c r="AU142" s="52">
        <v>0</v>
      </c>
      <c r="AV142" s="52">
        <v>153.01117727780647</v>
      </c>
      <c r="AW142" s="52">
        <v>202.85180181174195</v>
      </c>
      <c r="AX142" s="52">
        <v>36.998773965774205</v>
      </c>
      <c r="AY142" s="52">
        <v>0</v>
      </c>
      <c r="AZ142" s="52">
        <v>170.51699741409675</v>
      </c>
      <c r="BA142" s="52">
        <v>0</v>
      </c>
      <c r="BB142" s="52">
        <v>0</v>
      </c>
      <c r="BC142" s="52">
        <v>1.3182518076129031</v>
      </c>
      <c r="BD142" s="52">
        <v>0</v>
      </c>
      <c r="BE142" s="52">
        <v>0</v>
      </c>
      <c r="BF142" s="52">
        <v>99.014041998484018</v>
      </c>
      <c r="BG142" s="52">
        <v>20.738199211548384</v>
      </c>
      <c r="BH142" s="52">
        <v>1.659966968</v>
      </c>
      <c r="BI142" s="52">
        <v>0</v>
      </c>
      <c r="BJ142" s="52">
        <v>25.026442901999999</v>
      </c>
      <c r="BK142" s="32">
        <f t="shared" si="6"/>
        <v>801.86632061509692</v>
      </c>
    </row>
    <row r="143" spans="1:63">
      <c r="A143" s="50"/>
      <c r="B143" s="51" t="s">
        <v>150</v>
      </c>
      <c r="C143" s="52">
        <v>0</v>
      </c>
      <c r="D143" s="52">
        <v>0</v>
      </c>
      <c r="E143" s="52">
        <v>0</v>
      </c>
      <c r="F143" s="52">
        <v>0</v>
      </c>
      <c r="G143" s="52">
        <v>0</v>
      </c>
      <c r="H143" s="52">
        <v>68.675710155806456</v>
      </c>
      <c r="I143" s="52">
        <v>511.06231346412903</v>
      </c>
      <c r="J143" s="52">
        <v>0.11819034516129033</v>
      </c>
      <c r="K143" s="52">
        <v>0</v>
      </c>
      <c r="L143" s="52">
        <v>8.840285545516128</v>
      </c>
      <c r="M143" s="52">
        <v>0</v>
      </c>
      <c r="N143" s="52">
        <v>0</v>
      </c>
      <c r="O143" s="52">
        <v>0</v>
      </c>
      <c r="P143" s="52">
        <v>0</v>
      </c>
      <c r="Q143" s="52">
        <v>0</v>
      </c>
      <c r="R143" s="52">
        <v>8.2352745980645157</v>
      </c>
      <c r="S143" s="52">
        <v>0.11342951622580646</v>
      </c>
      <c r="T143" s="52">
        <v>0</v>
      </c>
      <c r="U143" s="52">
        <v>0</v>
      </c>
      <c r="V143" s="52">
        <v>1.1111435792258066</v>
      </c>
      <c r="W143" s="52">
        <v>0</v>
      </c>
      <c r="X143" s="52">
        <v>0</v>
      </c>
      <c r="Y143" s="52">
        <v>0</v>
      </c>
      <c r="Z143" s="52">
        <v>0</v>
      </c>
      <c r="AA143" s="52">
        <v>0</v>
      </c>
      <c r="AB143" s="52">
        <v>7.5231778852903206</v>
      </c>
      <c r="AC143" s="52">
        <v>0</v>
      </c>
      <c r="AD143" s="52">
        <v>0</v>
      </c>
      <c r="AE143" s="52">
        <v>0</v>
      </c>
      <c r="AF143" s="52">
        <v>0</v>
      </c>
      <c r="AG143" s="52">
        <v>0</v>
      </c>
      <c r="AH143" s="52">
        <v>0</v>
      </c>
      <c r="AI143" s="52">
        <v>0</v>
      </c>
      <c r="AJ143" s="52">
        <v>0</v>
      </c>
      <c r="AK143" s="52">
        <v>0</v>
      </c>
      <c r="AL143" s="52">
        <v>0.32567368267741931</v>
      </c>
      <c r="AM143" s="52">
        <v>0</v>
      </c>
      <c r="AN143" s="52">
        <v>12.000646429870965</v>
      </c>
      <c r="AO143" s="52">
        <v>0</v>
      </c>
      <c r="AP143" s="52">
        <v>0.32500969322580653</v>
      </c>
      <c r="AQ143" s="52">
        <v>0</v>
      </c>
      <c r="AR143" s="52">
        <v>0</v>
      </c>
      <c r="AS143" s="52">
        <v>0</v>
      </c>
      <c r="AT143" s="52">
        <v>0</v>
      </c>
      <c r="AU143" s="52">
        <v>0</v>
      </c>
      <c r="AV143" s="52">
        <v>50.001357208161281</v>
      </c>
      <c r="AW143" s="52">
        <v>39.918820718516116</v>
      </c>
      <c r="AX143" s="52">
        <v>0</v>
      </c>
      <c r="AY143" s="52">
        <v>0</v>
      </c>
      <c r="AZ143" s="52">
        <v>22.787221625838711</v>
      </c>
      <c r="BA143" s="52">
        <v>0</v>
      </c>
      <c r="BB143" s="52">
        <v>0</v>
      </c>
      <c r="BC143" s="52">
        <v>0</v>
      </c>
      <c r="BD143" s="52">
        <v>0</v>
      </c>
      <c r="BE143" s="52">
        <v>0</v>
      </c>
      <c r="BF143" s="52">
        <v>11.726243069174956</v>
      </c>
      <c r="BG143" s="52">
        <v>1.8355812934193545</v>
      </c>
      <c r="BH143" s="52">
        <v>0</v>
      </c>
      <c r="BI143" s="52">
        <v>0</v>
      </c>
      <c r="BJ143" s="52">
        <v>3.5206206110322587</v>
      </c>
      <c r="BK143" s="32">
        <f t="shared" si="6"/>
        <v>748.12069942133633</v>
      </c>
    </row>
    <row r="144" spans="1:63">
      <c r="A144" s="50"/>
      <c r="B144" s="51" t="s">
        <v>151</v>
      </c>
      <c r="C144" s="52">
        <v>0</v>
      </c>
      <c r="D144" s="52">
        <v>0</v>
      </c>
      <c r="E144" s="52">
        <v>0</v>
      </c>
      <c r="F144" s="52">
        <v>0</v>
      </c>
      <c r="G144" s="52">
        <v>0</v>
      </c>
      <c r="H144" s="52">
        <v>20.680403141354841</v>
      </c>
      <c r="I144" s="52">
        <v>0</v>
      </c>
      <c r="J144" s="52">
        <v>0</v>
      </c>
      <c r="K144" s="52">
        <v>0</v>
      </c>
      <c r="L144" s="52">
        <v>0.9888353132580644</v>
      </c>
      <c r="M144" s="52">
        <v>0</v>
      </c>
      <c r="N144" s="52">
        <v>0</v>
      </c>
      <c r="O144" s="52">
        <v>0</v>
      </c>
      <c r="P144" s="52">
        <v>0</v>
      </c>
      <c r="Q144" s="52">
        <v>0</v>
      </c>
      <c r="R144" s="52">
        <v>81.825396348935499</v>
      </c>
      <c r="S144" s="52">
        <v>0</v>
      </c>
      <c r="T144" s="52">
        <v>0</v>
      </c>
      <c r="U144" s="52">
        <v>0</v>
      </c>
      <c r="V144" s="52">
        <v>15.224673954677415</v>
      </c>
      <c r="W144" s="52">
        <v>0</v>
      </c>
      <c r="X144" s="52">
        <v>0</v>
      </c>
      <c r="Y144" s="52">
        <v>0</v>
      </c>
      <c r="Z144" s="52">
        <v>0</v>
      </c>
      <c r="AA144" s="52">
        <v>0</v>
      </c>
      <c r="AB144" s="52">
        <v>5.9198184688387094</v>
      </c>
      <c r="AC144" s="52">
        <v>0</v>
      </c>
      <c r="AD144" s="52">
        <v>0</v>
      </c>
      <c r="AE144" s="52">
        <v>0</v>
      </c>
      <c r="AF144" s="52">
        <v>0.9073645812903226</v>
      </c>
      <c r="AG144" s="52">
        <v>0</v>
      </c>
      <c r="AH144" s="52">
        <v>0</v>
      </c>
      <c r="AI144" s="52">
        <v>0</v>
      </c>
      <c r="AJ144" s="52">
        <v>0</v>
      </c>
      <c r="AK144" s="52">
        <v>0</v>
      </c>
      <c r="AL144" s="52">
        <v>3.3716353724193548</v>
      </c>
      <c r="AM144" s="52">
        <v>0</v>
      </c>
      <c r="AN144" s="52">
        <v>0</v>
      </c>
      <c r="AO144" s="52">
        <v>0</v>
      </c>
      <c r="AP144" s="52">
        <v>0.2768203951935484</v>
      </c>
      <c r="AQ144" s="52">
        <v>0</v>
      </c>
      <c r="AR144" s="52">
        <v>0</v>
      </c>
      <c r="AS144" s="52">
        <v>0</v>
      </c>
      <c r="AT144" s="52">
        <v>0</v>
      </c>
      <c r="AU144" s="52">
        <v>0</v>
      </c>
      <c r="AV144" s="52">
        <v>1041.9028160449673</v>
      </c>
      <c r="AW144" s="52">
        <v>6.5787896451612879E-3</v>
      </c>
      <c r="AX144" s="52">
        <v>0</v>
      </c>
      <c r="AY144" s="52">
        <v>0</v>
      </c>
      <c r="AZ144" s="52">
        <v>33.142656602483868</v>
      </c>
      <c r="BA144" s="52">
        <v>0</v>
      </c>
      <c r="BB144" s="52">
        <v>0</v>
      </c>
      <c r="BC144" s="52">
        <v>0</v>
      </c>
      <c r="BD144" s="52">
        <v>0</v>
      </c>
      <c r="BE144" s="52">
        <v>0</v>
      </c>
      <c r="BF144" s="52">
        <v>2441.1414522217578</v>
      </c>
      <c r="BG144" s="52">
        <v>0</v>
      </c>
      <c r="BH144" s="52">
        <v>0</v>
      </c>
      <c r="BI144" s="52">
        <v>0</v>
      </c>
      <c r="BJ144" s="52">
        <v>18.010298607870968</v>
      </c>
      <c r="BK144" s="32">
        <f t="shared" si="6"/>
        <v>3663.3987498426927</v>
      </c>
    </row>
    <row r="145" spans="1:63">
      <c r="A145" s="50"/>
      <c r="B145" s="51" t="s">
        <v>152</v>
      </c>
      <c r="C145" s="52">
        <v>0</v>
      </c>
      <c r="D145" s="52">
        <v>1.0218170967741935</v>
      </c>
      <c r="E145" s="52">
        <v>0</v>
      </c>
      <c r="F145" s="52">
        <v>0</v>
      </c>
      <c r="G145" s="52">
        <v>0</v>
      </c>
      <c r="H145" s="52">
        <v>5.9664633632580646</v>
      </c>
      <c r="I145" s="52">
        <v>23.823019012741934</v>
      </c>
      <c r="J145" s="52">
        <v>1.6246891838709678</v>
      </c>
      <c r="K145" s="52">
        <v>0</v>
      </c>
      <c r="L145" s="52">
        <v>7.7243460598709683</v>
      </c>
      <c r="M145" s="52">
        <v>0</v>
      </c>
      <c r="N145" s="52">
        <v>0</v>
      </c>
      <c r="O145" s="52">
        <v>0</v>
      </c>
      <c r="P145" s="52">
        <v>0</v>
      </c>
      <c r="Q145" s="52">
        <v>0</v>
      </c>
      <c r="R145" s="52">
        <v>3.4070171690967745</v>
      </c>
      <c r="S145" s="52">
        <v>7.5652881674516124</v>
      </c>
      <c r="T145" s="52">
        <v>1.9414524838709677</v>
      </c>
      <c r="U145" s="52">
        <v>0</v>
      </c>
      <c r="V145" s="52">
        <v>3.262225450709678</v>
      </c>
      <c r="W145" s="52">
        <v>0</v>
      </c>
      <c r="X145" s="52">
        <v>0</v>
      </c>
      <c r="Y145" s="52">
        <v>0</v>
      </c>
      <c r="Z145" s="52">
        <v>0</v>
      </c>
      <c r="AA145" s="52">
        <v>0</v>
      </c>
      <c r="AB145" s="52">
        <v>0.12611778632258069</v>
      </c>
      <c r="AC145" s="52">
        <v>2.5512467741935486E-2</v>
      </c>
      <c r="AD145" s="52">
        <v>0</v>
      </c>
      <c r="AE145" s="52">
        <v>0</v>
      </c>
      <c r="AF145" s="52">
        <v>0</v>
      </c>
      <c r="AG145" s="52">
        <v>0</v>
      </c>
      <c r="AH145" s="52">
        <v>0</v>
      </c>
      <c r="AI145" s="52">
        <v>0</v>
      </c>
      <c r="AJ145" s="52">
        <v>0</v>
      </c>
      <c r="AK145" s="52">
        <v>0</v>
      </c>
      <c r="AL145" s="52">
        <v>1.5307480645161291E-2</v>
      </c>
      <c r="AM145" s="52">
        <v>0</v>
      </c>
      <c r="AN145" s="52">
        <v>0</v>
      </c>
      <c r="AO145" s="52">
        <v>0</v>
      </c>
      <c r="AP145" s="52">
        <v>0.10204987096774194</v>
      </c>
      <c r="AQ145" s="52">
        <v>0</v>
      </c>
      <c r="AR145" s="52">
        <v>0</v>
      </c>
      <c r="AS145" s="52">
        <v>0</v>
      </c>
      <c r="AT145" s="52">
        <v>0</v>
      </c>
      <c r="AU145" s="52">
        <v>0</v>
      </c>
      <c r="AV145" s="52">
        <v>27.944077712419361</v>
      </c>
      <c r="AW145" s="52">
        <v>22.563050807935479</v>
      </c>
      <c r="AX145" s="52">
        <v>0</v>
      </c>
      <c r="AY145" s="52">
        <v>0</v>
      </c>
      <c r="AZ145" s="52">
        <v>7.9189029808387099</v>
      </c>
      <c r="BA145" s="52">
        <v>0</v>
      </c>
      <c r="BB145" s="52">
        <v>0</v>
      </c>
      <c r="BC145" s="52">
        <v>0</v>
      </c>
      <c r="BD145" s="52">
        <v>0</v>
      </c>
      <c r="BE145" s="52">
        <v>0</v>
      </c>
      <c r="BF145" s="52">
        <v>30.004047997169671</v>
      </c>
      <c r="BG145" s="52">
        <v>5.4863123538064515</v>
      </c>
      <c r="BH145" s="52">
        <v>2.8578215746129034</v>
      </c>
      <c r="BI145" s="52">
        <v>0</v>
      </c>
      <c r="BJ145" s="52">
        <v>1.9452248134193546</v>
      </c>
      <c r="BK145" s="32">
        <f t="shared" si="6"/>
        <v>155.32474383352451</v>
      </c>
    </row>
    <row r="146" spans="1:63">
      <c r="A146" s="50"/>
      <c r="B146" s="51" t="s">
        <v>153</v>
      </c>
      <c r="C146" s="52">
        <v>0</v>
      </c>
      <c r="D146" s="52">
        <v>2.2450265600000003</v>
      </c>
      <c r="E146" s="52">
        <v>0</v>
      </c>
      <c r="F146" s="52">
        <v>0</v>
      </c>
      <c r="G146" s="52">
        <v>0</v>
      </c>
      <c r="H146" s="52">
        <v>193.0580692480645</v>
      </c>
      <c r="I146" s="52">
        <v>515.54855782409675</v>
      </c>
      <c r="J146" s="52">
        <v>5.6513569525161289</v>
      </c>
      <c r="K146" s="52">
        <v>0</v>
      </c>
      <c r="L146" s="52">
        <v>143.87374882467748</v>
      </c>
      <c r="M146" s="52">
        <v>0</v>
      </c>
      <c r="N146" s="52">
        <v>0</v>
      </c>
      <c r="O146" s="52">
        <v>0</v>
      </c>
      <c r="P146" s="52">
        <v>0</v>
      </c>
      <c r="Q146" s="52">
        <v>0</v>
      </c>
      <c r="R146" s="52">
        <v>42.305641708129031</v>
      </c>
      <c r="S146" s="52">
        <v>18.119667766225806</v>
      </c>
      <c r="T146" s="52">
        <v>24.540496603903222</v>
      </c>
      <c r="U146" s="52">
        <v>0</v>
      </c>
      <c r="V146" s="52">
        <v>39.770119273838709</v>
      </c>
      <c r="W146" s="52">
        <v>0</v>
      </c>
      <c r="X146" s="52">
        <v>0</v>
      </c>
      <c r="Y146" s="52">
        <v>0</v>
      </c>
      <c r="Z146" s="52">
        <v>0</v>
      </c>
      <c r="AA146" s="52">
        <v>0</v>
      </c>
      <c r="AB146" s="52">
        <v>9.6314811159354825</v>
      </c>
      <c r="AC146" s="52">
        <v>0.10104421683870968</v>
      </c>
      <c r="AD146" s="52">
        <v>0</v>
      </c>
      <c r="AE146" s="52">
        <v>0</v>
      </c>
      <c r="AF146" s="52">
        <v>1.1042581578387096</v>
      </c>
      <c r="AG146" s="52">
        <v>0</v>
      </c>
      <c r="AH146" s="52">
        <v>0</v>
      </c>
      <c r="AI146" s="52">
        <v>0</v>
      </c>
      <c r="AJ146" s="52">
        <v>0</v>
      </c>
      <c r="AK146" s="52">
        <v>0</v>
      </c>
      <c r="AL146" s="52">
        <v>0.76165968003225792</v>
      </c>
      <c r="AM146" s="52">
        <v>0</v>
      </c>
      <c r="AN146" s="52">
        <v>0</v>
      </c>
      <c r="AO146" s="52">
        <v>0</v>
      </c>
      <c r="AP146" s="52">
        <v>0</v>
      </c>
      <c r="AQ146" s="52">
        <v>0</v>
      </c>
      <c r="AR146" s="52">
        <v>0</v>
      </c>
      <c r="AS146" s="52">
        <v>0</v>
      </c>
      <c r="AT146" s="52">
        <v>0</v>
      </c>
      <c r="AU146" s="52">
        <v>0</v>
      </c>
      <c r="AV146" s="52">
        <v>1467.8917649470679</v>
      </c>
      <c r="AW146" s="52">
        <v>1057.5897894502582</v>
      </c>
      <c r="AX146" s="52">
        <v>15.69691692880645</v>
      </c>
      <c r="AY146" s="52">
        <v>0</v>
      </c>
      <c r="AZ146" s="52">
        <v>800.2233142286774</v>
      </c>
      <c r="BA146" s="52">
        <v>0</v>
      </c>
      <c r="BB146" s="52">
        <v>0</v>
      </c>
      <c r="BC146" s="52">
        <v>0</v>
      </c>
      <c r="BD146" s="52">
        <v>0</v>
      </c>
      <c r="BE146" s="52">
        <v>0</v>
      </c>
      <c r="BF146" s="52">
        <v>459.73735770696783</v>
      </c>
      <c r="BG146" s="52">
        <v>81.262469208580654</v>
      </c>
      <c r="BH146" s="52">
        <v>36.716416106161283</v>
      </c>
      <c r="BI146" s="52">
        <v>0</v>
      </c>
      <c r="BJ146" s="52">
        <v>144.23805121219357</v>
      </c>
      <c r="BK146" s="32">
        <f t="shared" si="6"/>
        <v>5060.0672077208101</v>
      </c>
    </row>
    <row r="147" spans="1:63">
      <c r="A147" s="50"/>
      <c r="B147" s="51" t="s">
        <v>154</v>
      </c>
      <c r="C147" s="52">
        <v>0</v>
      </c>
      <c r="D147" s="52">
        <v>0</v>
      </c>
      <c r="E147" s="52">
        <v>0</v>
      </c>
      <c r="F147" s="52">
        <v>0</v>
      </c>
      <c r="G147" s="52">
        <v>0</v>
      </c>
      <c r="H147" s="52">
        <v>0.15868402645161289</v>
      </c>
      <c r="I147" s="52">
        <v>0</v>
      </c>
      <c r="J147" s="52">
        <v>0</v>
      </c>
      <c r="K147" s="52">
        <v>0</v>
      </c>
      <c r="L147" s="52">
        <v>0.40713983709677415</v>
      </c>
      <c r="M147" s="52">
        <v>0</v>
      </c>
      <c r="N147" s="52">
        <v>0</v>
      </c>
      <c r="O147" s="52">
        <v>0</v>
      </c>
      <c r="P147" s="52">
        <v>0</v>
      </c>
      <c r="Q147" s="52">
        <v>0</v>
      </c>
      <c r="R147" s="52">
        <v>0.13255934961290322</v>
      </c>
      <c r="S147" s="52">
        <v>0</v>
      </c>
      <c r="T147" s="52">
        <v>0</v>
      </c>
      <c r="U147" s="52">
        <v>0</v>
      </c>
      <c r="V147" s="52">
        <v>4.5344775419354846E-2</v>
      </c>
      <c r="W147" s="52">
        <v>0</v>
      </c>
      <c r="X147" s="52">
        <v>0</v>
      </c>
      <c r="Y147" s="52">
        <v>0</v>
      </c>
      <c r="Z147" s="52">
        <v>0</v>
      </c>
      <c r="AA147" s="52">
        <v>0</v>
      </c>
      <c r="AB147" s="52">
        <v>8.0251458387096773E-3</v>
      </c>
      <c r="AC147" s="52">
        <v>0</v>
      </c>
      <c r="AD147" s="52">
        <v>0</v>
      </c>
      <c r="AE147" s="52">
        <v>0</v>
      </c>
      <c r="AF147" s="52">
        <v>0.12327412903225807</v>
      </c>
      <c r="AG147" s="52">
        <v>0</v>
      </c>
      <c r="AH147" s="52">
        <v>0</v>
      </c>
      <c r="AI147" s="52">
        <v>0</v>
      </c>
      <c r="AJ147" s="52">
        <v>0</v>
      </c>
      <c r="AK147" s="52">
        <v>0</v>
      </c>
      <c r="AL147" s="52">
        <v>1.356015419354839E-3</v>
      </c>
      <c r="AM147" s="52">
        <v>0</v>
      </c>
      <c r="AN147" s="52">
        <v>0</v>
      </c>
      <c r="AO147" s="52">
        <v>0</v>
      </c>
      <c r="AP147" s="52">
        <v>0</v>
      </c>
      <c r="AQ147" s="52">
        <v>0</v>
      </c>
      <c r="AR147" s="52">
        <v>0</v>
      </c>
      <c r="AS147" s="52">
        <v>0</v>
      </c>
      <c r="AT147" s="52">
        <v>0</v>
      </c>
      <c r="AU147" s="52">
        <v>0</v>
      </c>
      <c r="AV147" s="52">
        <v>9.3832665596774198</v>
      </c>
      <c r="AW147" s="52">
        <v>1.8737667612903226</v>
      </c>
      <c r="AX147" s="52">
        <v>0</v>
      </c>
      <c r="AY147" s="52">
        <v>0</v>
      </c>
      <c r="AZ147" s="52">
        <v>22.318654595055023</v>
      </c>
      <c r="BA147" s="52">
        <v>0</v>
      </c>
      <c r="BB147" s="52">
        <v>0</v>
      </c>
      <c r="BC147" s="52">
        <v>0</v>
      </c>
      <c r="BD147" s="52">
        <v>0</v>
      </c>
      <c r="BE147" s="52">
        <v>0</v>
      </c>
      <c r="BF147" s="52">
        <v>6.5942134045161289</v>
      </c>
      <c r="BG147" s="52">
        <v>0.37145812754838708</v>
      </c>
      <c r="BH147" s="52">
        <v>0</v>
      </c>
      <c r="BI147" s="52">
        <v>0</v>
      </c>
      <c r="BJ147" s="52">
        <v>4.9090330924193548</v>
      </c>
      <c r="BK147" s="32">
        <f t="shared" si="6"/>
        <v>46.326775819377602</v>
      </c>
    </row>
    <row r="148" spans="1:63">
      <c r="A148" s="50"/>
      <c r="B148" s="51" t="s">
        <v>155</v>
      </c>
      <c r="C148" s="52">
        <v>0</v>
      </c>
      <c r="D148" s="52">
        <v>0</v>
      </c>
      <c r="E148" s="52">
        <v>0</v>
      </c>
      <c r="F148" s="52">
        <v>0</v>
      </c>
      <c r="G148" s="52">
        <v>0</v>
      </c>
      <c r="H148" s="52">
        <v>0.11684239967741936</v>
      </c>
      <c r="I148" s="52">
        <v>0</v>
      </c>
      <c r="J148" s="52">
        <v>0</v>
      </c>
      <c r="K148" s="52">
        <v>0</v>
      </c>
      <c r="L148" s="52">
        <v>0.11405848064516129</v>
      </c>
      <c r="M148" s="52">
        <v>0</v>
      </c>
      <c r="N148" s="52">
        <v>0</v>
      </c>
      <c r="O148" s="52">
        <v>0</v>
      </c>
      <c r="P148" s="52">
        <v>0</v>
      </c>
      <c r="Q148" s="52">
        <v>0</v>
      </c>
      <c r="R148" s="52">
        <v>5.7662898548387104E-2</v>
      </c>
      <c r="S148" s="52">
        <v>0</v>
      </c>
      <c r="T148" s="52">
        <v>0</v>
      </c>
      <c r="U148" s="52">
        <v>0</v>
      </c>
      <c r="V148" s="52">
        <v>0</v>
      </c>
      <c r="W148" s="52">
        <v>0</v>
      </c>
      <c r="X148" s="52">
        <v>0</v>
      </c>
      <c r="Y148" s="52">
        <v>0</v>
      </c>
      <c r="Z148" s="52">
        <v>0</v>
      </c>
      <c r="AA148" s="52">
        <v>0</v>
      </c>
      <c r="AB148" s="52">
        <v>0</v>
      </c>
      <c r="AC148" s="52">
        <v>0</v>
      </c>
      <c r="AD148" s="52">
        <v>0</v>
      </c>
      <c r="AE148" s="52">
        <v>0</v>
      </c>
      <c r="AF148" s="52">
        <v>6.0355016129032255E-2</v>
      </c>
      <c r="AG148" s="52">
        <v>0</v>
      </c>
      <c r="AH148" s="52">
        <v>0</v>
      </c>
      <c r="AI148" s="52">
        <v>0</v>
      </c>
      <c r="AJ148" s="52">
        <v>0</v>
      </c>
      <c r="AK148" s="52">
        <v>0</v>
      </c>
      <c r="AL148" s="52">
        <v>1.5692304193548386E-2</v>
      </c>
      <c r="AM148" s="52">
        <v>0</v>
      </c>
      <c r="AN148" s="52">
        <v>0</v>
      </c>
      <c r="AO148" s="52">
        <v>0</v>
      </c>
      <c r="AP148" s="52">
        <v>0</v>
      </c>
      <c r="AQ148" s="52">
        <v>0</v>
      </c>
      <c r="AR148" s="52">
        <v>0</v>
      </c>
      <c r="AS148" s="52">
        <v>0</v>
      </c>
      <c r="AT148" s="52">
        <v>0</v>
      </c>
      <c r="AU148" s="52">
        <v>0</v>
      </c>
      <c r="AV148" s="52">
        <v>8.9275503349354839</v>
      </c>
      <c r="AW148" s="52">
        <v>1.1467433709677419</v>
      </c>
      <c r="AX148" s="52">
        <v>0</v>
      </c>
      <c r="AY148" s="52">
        <v>0</v>
      </c>
      <c r="AZ148" s="52">
        <v>16.221518866520583</v>
      </c>
      <c r="BA148" s="52">
        <v>0</v>
      </c>
      <c r="BB148" s="52">
        <v>0</v>
      </c>
      <c r="BC148" s="52">
        <v>0</v>
      </c>
      <c r="BD148" s="52">
        <v>0</v>
      </c>
      <c r="BE148" s="52">
        <v>0</v>
      </c>
      <c r="BF148" s="52">
        <v>3.1840843273870965</v>
      </c>
      <c r="BG148" s="52">
        <v>0.97775126129032253</v>
      </c>
      <c r="BH148" s="52">
        <v>0</v>
      </c>
      <c r="BI148" s="52">
        <v>0</v>
      </c>
      <c r="BJ148" s="52">
        <v>4.8511204012903208</v>
      </c>
      <c r="BK148" s="32">
        <f t="shared" si="6"/>
        <v>35.673379661585102</v>
      </c>
    </row>
    <row r="149" spans="1:63">
      <c r="A149" s="50"/>
      <c r="B149" s="51" t="s">
        <v>156</v>
      </c>
      <c r="C149" s="52">
        <v>0</v>
      </c>
      <c r="D149" s="52">
        <v>0</v>
      </c>
      <c r="E149" s="52">
        <v>0</v>
      </c>
      <c r="F149" s="52">
        <v>0</v>
      </c>
      <c r="G149" s="52">
        <v>0</v>
      </c>
      <c r="H149" s="52">
        <v>0.175526179</v>
      </c>
      <c r="I149" s="52">
        <v>0</v>
      </c>
      <c r="J149" s="52">
        <v>0</v>
      </c>
      <c r="K149" s="52">
        <v>0</v>
      </c>
      <c r="L149" s="52">
        <v>1.2420185516129032E-2</v>
      </c>
      <c r="M149" s="52">
        <v>0</v>
      </c>
      <c r="N149" s="52">
        <v>0</v>
      </c>
      <c r="O149" s="52">
        <v>0</v>
      </c>
      <c r="P149" s="52">
        <v>0</v>
      </c>
      <c r="Q149" s="52">
        <v>0</v>
      </c>
      <c r="R149" s="52">
        <v>2.1327607741935484E-2</v>
      </c>
      <c r="S149" s="52">
        <v>0</v>
      </c>
      <c r="T149" s="52">
        <v>0</v>
      </c>
      <c r="U149" s="52">
        <v>0</v>
      </c>
      <c r="V149" s="52">
        <v>0</v>
      </c>
      <c r="W149" s="52">
        <v>0</v>
      </c>
      <c r="X149" s="52">
        <v>0</v>
      </c>
      <c r="Y149" s="52">
        <v>0</v>
      </c>
      <c r="Z149" s="52">
        <v>0</v>
      </c>
      <c r="AA149" s="52">
        <v>0</v>
      </c>
      <c r="AB149" s="52">
        <v>0</v>
      </c>
      <c r="AC149" s="52">
        <v>0</v>
      </c>
      <c r="AD149" s="52">
        <v>0</v>
      </c>
      <c r="AE149" s="52">
        <v>0</v>
      </c>
      <c r="AF149" s="52">
        <v>0</v>
      </c>
      <c r="AG149" s="52">
        <v>0</v>
      </c>
      <c r="AH149" s="52">
        <v>0</v>
      </c>
      <c r="AI149" s="52">
        <v>0</v>
      </c>
      <c r="AJ149" s="52">
        <v>0</v>
      </c>
      <c r="AK149" s="52">
        <v>0</v>
      </c>
      <c r="AL149" s="52">
        <v>1.1971361290322577E-3</v>
      </c>
      <c r="AM149" s="52">
        <v>0</v>
      </c>
      <c r="AN149" s="52">
        <v>0</v>
      </c>
      <c r="AO149" s="52">
        <v>0</v>
      </c>
      <c r="AP149" s="52">
        <v>0</v>
      </c>
      <c r="AQ149" s="52">
        <v>0</v>
      </c>
      <c r="AR149" s="52">
        <v>0</v>
      </c>
      <c r="AS149" s="52">
        <v>0</v>
      </c>
      <c r="AT149" s="52">
        <v>0</v>
      </c>
      <c r="AU149" s="52">
        <v>0</v>
      </c>
      <c r="AV149" s="52">
        <v>6.5868661592903219</v>
      </c>
      <c r="AW149" s="52">
        <v>3.3519810612903229</v>
      </c>
      <c r="AX149" s="52">
        <v>0</v>
      </c>
      <c r="AY149" s="52">
        <v>0</v>
      </c>
      <c r="AZ149" s="52">
        <v>14.805845312399653</v>
      </c>
      <c r="BA149" s="52">
        <v>0</v>
      </c>
      <c r="BB149" s="52">
        <v>0</v>
      </c>
      <c r="BC149" s="52">
        <v>0</v>
      </c>
      <c r="BD149" s="52">
        <v>0</v>
      </c>
      <c r="BE149" s="52">
        <v>0</v>
      </c>
      <c r="BF149" s="52">
        <v>1.7922035328064518</v>
      </c>
      <c r="BG149" s="52">
        <v>0.65842487096774205</v>
      </c>
      <c r="BH149" s="52">
        <v>0</v>
      </c>
      <c r="BI149" s="52">
        <v>0</v>
      </c>
      <c r="BJ149" s="52">
        <v>1.5006101377419354</v>
      </c>
      <c r="BK149" s="32">
        <f t="shared" si="6"/>
        <v>28.906402182883522</v>
      </c>
    </row>
    <row r="150" spans="1:63">
      <c r="A150" s="50"/>
      <c r="B150" s="51" t="s">
        <v>157</v>
      </c>
      <c r="C150" s="52">
        <v>0</v>
      </c>
      <c r="D150" s="52">
        <v>0</v>
      </c>
      <c r="E150" s="52">
        <v>0</v>
      </c>
      <c r="F150" s="52">
        <v>0</v>
      </c>
      <c r="G150" s="52">
        <v>0</v>
      </c>
      <c r="H150" s="52">
        <v>0.42248648954838708</v>
      </c>
      <c r="I150" s="52">
        <v>4.6267905161290319E-2</v>
      </c>
      <c r="J150" s="52">
        <v>0</v>
      </c>
      <c r="K150" s="52">
        <v>0</v>
      </c>
      <c r="L150" s="52">
        <v>1.2449719217741935</v>
      </c>
      <c r="M150" s="52">
        <v>0</v>
      </c>
      <c r="N150" s="52">
        <v>0</v>
      </c>
      <c r="O150" s="52">
        <v>0</v>
      </c>
      <c r="P150" s="52">
        <v>0</v>
      </c>
      <c r="Q150" s="52">
        <v>0</v>
      </c>
      <c r="R150" s="52">
        <v>0.2625472259354838</v>
      </c>
      <c r="S150" s="52">
        <v>0</v>
      </c>
      <c r="T150" s="52">
        <v>0</v>
      </c>
      <c r="U150" s="52">
        <v>0</v>
      </c>
      <c r="V150" s="52">
        <v>0.20027902890322577</v>
      </c>
      <c r="W150" s="52">
        <v>0</v>
      </c>
      <c r="X150" s="52">
        <v>0</v>
      </c>
      <c r="Y150" s="52">
        <v>0</v>
      </c>
      <c r="Z150" s="52">
        <v>0</v>
      </c>
      <c r="AA150" s="52">
        <v>0</v>
      </c>
      <c r="AB150" s="52">
        <v>3.370718361290323E-2</v>
      </c>
      <c r="AC150" s="52">
        <v>0</v>
      </c>
      <c r="AD150" s="52">
        <v>0</v>
      </c>
      <c r="AE150" s="52">
        <v>0</v>
      </c>
      <c r="AF150" s="52">
        <v>0.29138298387096778</v>
      </c>
      <c r="AG150" s="52">
        <v>0</v>
      </c>
      <c r="AH150" s="52">
        <v>0</v>
      </c>
      <c r="AI150" s="52">
        <v>0</v>
      </c>
      <c r="AJ150" s="52">
        <v>0</v>
      </c>
      <c r="AK150" s="52">
        <v>0</v>
      </c>
      <c r="AL150" s="52">
        <v>7.5760742258064511E-3</v>
      </c>
      <c r="AM150" s="52">
        <v>0</v>
      </c>
      <c r="AN150" s="52">
        <v>0</v>
      </c>
      <c r="AO150" s="52">
        <v>0</v>
      </c>
      <c r="AP150" s="52">
        <v>5.8276596774193549E-2</v>
      </c>
      <c r="AQ150" s="52">
        <v>0</v>
      </c>
      <c r="AR150" s="52">
        <v>0</v>
      </c>
      <c r="AS150" s="52">
        <v>0</v>
      </c>
      <c r="AT150" s="52">
        <v>0</v>
      </c>
      <c r="AU150" s="52">
        <v>0</v>
      </c>
      <c r="AV150" s="52">
        <v>21.070865420806452</v>
      </c>
      <c r="AW150" s="52">
        <v>5.6693396458064527</v>
      </c>
      <c r="AX150" s="52">
        <v>0</v>
      </c>
      <c r="AY150" s="52">
        <v>0</v>
      </c>
      <c r="AZ150" s="52">
        <v>89.643530558330639</v>
      </c>
      <c r="BA150" s="52">
        <v>0</v>
      </c>
      <c r="BB150" s="52">
        <v>0</v>
      </c>
      <c r="BC150" s="52">
        <v>0</v>
      </c>
      <c r="BD150" s="52">
        <v>0</v>
      </c>
      <c r="BE150" s="52">
        <v>0</v>
      </c>
      <c r="BF150" s="52">
        <v>7.3522706438064525</v>
      </c>
      <c r="BG150" s="52">
        <v>5.8276596774193543E-2</v>
      </c>
      <c r="BH150" s="52">
        <v>0</v>
      </c>
      <c r="BI150" s="52">
        <v>0</v>
      </c>
      <c r="BJ150" s="52">
        <v>9.0083717826774183</v>
      </c>
      <c r="BK150" s="32">
        <f t="shared" si="6"/>
        <v>135.37015005800805</v>
      </c>
    </row>
    <row r="151" spans="1:63">
      <c r="A151" s="50"/>
      <c r="B151" s="51" t="s">
        <v>158</v>
      </c>
      <c r="C151" s="52">
        <v>0</v>
      </c>
      <c r="D151" s="52">
        <v>0</v>
      </c>
      <c r="E151" s="52">
        <v>0</v>
      </c>
      <c r="F151" s="52">
        <v>0</v>
      </c>
      <c r="G151" s="52">
        <v>0</v>
      </c>
      <c r="H151" s="52">
        <v>0.38241352596774197</v>
      </c>
      <c r="I151" s="52">
        <v>1.8044772580645161E-2</v>
      </c>
      <c r="J151" s="52">
        <v>0</v>
      </c>
      <c r="K151" s="52">
        <v>0</v>
      </c>
      <c r="L151" s="52">
        <v>0.36089545161290321</v>
      </c>
      <c r="M151" s="52">
        <v>0</v>
      </c>
      <c r="N151" s="52">
        <v>0</v>
      </c>
      <c r="O151" s="52">
        <v>0</v>
      </c>
      <c r="P151" s="52">
        <v>0</v>
      </c>
      <c r="Q151" s="52">
        <v>0</v>
      </c>
      <c r="R151" s="52">
        <v>9.0404550225806457E-2</v>
      </c>
      <c r="S151" s="52">
        <v>0</v>
      </c>
      <c r="T151" s="52">
        <v>0</v>
      </c>
      <c r="U151" s="52">
        <v>0</v>
      </c>
      <c r="V151" s="52">
        <v>0</v>
      </c>
      <c r="W151" s="52">
        <v>0</v>
      </c>
      <c r="X151" s="52">
        <v>0</v>
      </c>
      <c r="Y151" s="52">
        <v>0</v>
      </c>
      <c r="Z151" s="52">
        <v>0</v>
      </c>
      <c r="AA151" s="52">
        <v>0</v>
      </c>
      <c r="AB151" s="52">
        <v>2.6039858516129031E-2</v>
      </c>
      <c r="AC151" s="52">
        <v>0</v>
      </c>
      <c r="AD151" s="52">
        <v>0</v>
      </c>
      <c r="AE151" s="52">
        <v>0</v>
      </c>
      <c r="AF151" s="52">
        <v>0</v>
      </c>
      <c r="AG151" s="52">
        <v>0</v>
      </c>
      <c r="AH151" s="52">
        <v>0</v>
      </c>
      <c r="AI151" s="52">
        <v>0</v>
      </c>
      <c r="AJ151" s="52">
        <v>0</v>
      </c>
      <c r="AK151" s="52">
        <v>0</v>
      </c>
      <c r="AL151" s="52">
        <v>2.4196328709677424E-2</v>
      </c>
      <c r="AM151" s="52">
        <v>0</v>
      </c>
      <c r="AN151" s="52">
        <v>0</v>
      </c>
      <c r="AO151" s="52">
        <v>0</v>
      </c>
      <c r="AP151" s="52">
        <v>0</v>
      </c>
      <c r="AQ151" s="52">
        <v>0</v>
      </c>
      <c r="AR151" s="52">
        <v>0</v>
      </c>
      <c r="AS151" s="52">
        <v>0</v>
      </c>
      <c r="AT151" s="52">
        <v>0</v>
      </c>
      <c r="AU151" s="52">
        <v>0</v>
      </c>
      <c r="AV151" s="52">
        <v>23.247737098645164</v>
      </c>
      <c r="AW151" s="52">
        <v>0.16822209483870967</v>
      </c>
      <c r="AX151" s="52">
        <v>0</v>
      </c>
      <c r="AY151" s="52">
        <v>0</v>
      </c>
      <c r="AZ151" s="52">
        <v>43.988964633668338</v>
      </c>
      <c r="BA151" s="52">
        <v>0</v>
      </c>
      <c r="BB151" s="52">
        <v>0</v>
      </c>
      <c r="BC151" s="52">
        <v>0</v>
      </c>
      <c r="BD151" s="52">
        <v>0</v>
      </c>
      <c r="BE151" s="52">
        <v>0</v>
      </c>
      <c r="BF151" s="52">
        <v>15.403074360483869</v>
      </c>
      <c r="BG151" s="52">
        <v>1.375734118064516</v>
      </c>
      <c r="BH151" s="52">
        <v>1.1522061290322581</v>
      </c>
      <c r="BI151" s="52">
        <v>0</v>
      </c>
      <c r="BJ151" s="52">
        <v>17.601657907193552</v>
      </c>
      <c r="BK151" s="32">
        <f t="shared" si="6"/>
        <v>103.8395908295393</v>
      </c>
    </row>
    <row r="152" spans="1:63">
      <c r="A152" s="50"/>
      <c r="B152" s="51" t="s">
        <v>159</v>
      </c>
      <c r="C152" s="52">
        <v>0</v>
      </c>
      <c r="D152" s="52">
        <v>0</v>
      </c>
      <c r="E152" s="52">
        <v>0</v>
      </c>
      <c r="F152" s="52">
        <v>0</v>
      </c>
      <c r="G152" s="52">
        <v>0</v>
      </c>
      <c r="H152" s="52">
        <v>0.92444497829032246</v>
      </c>
      <c r="I152" s="52">
        <v>0</v>
      </c>
      <c r="J152" s="52">
        <v>0</v>
      </c>
      <c r="K152" s="52">
        <v>0</v>
      </c>
      <c r="L152" s="52">
        <v>1.6830657161290321</v>
      </c>
      <c r="M152" s="52">
        <v>0</v>
      </c>
      <c r="N152" s="52">
        <v>0</v>
      </c>
      <c r="O152" s="52">
        <v>0</v>
      </c>
      <c r="P152" s="52">
        <v>0</v>
      </c>
      <c r="Q152" s="52">
        <v>0</v>
      </c>
      <c r="R152" s="52">
        <v>9.9659842354838712E-2</v>
      </c>
      <c r="S152" s="52">
        <v>0</v>
      </c>
      <c r="T152" s="52">
        <v>0</v>
      </c>
      <c r="U152" s="52">
        <v>0</v>
      </c>
      <c r="V152" s="52">
        <v>0</v>
      </c>
      <c r="W152" s="52">
        <v>0</v>
      </c>
      <c r="X152" s="52">
        <v>0</v>
      </c>
      <c r="Y152" s="52">
        <v>0</v>
      </c>
      <c r="Z152" s="52">
        <v>0</v>
      </c>
      <c r="AA152" s="52">
        <v>0</v>
      </c>
      <c r="AB152" s="52">
        <v>0.10238425564516128</v>
      </c>
      <c r="AC152" s="52">
        <v>0</v>
      </c>
      <c r="AD152" s="52">
        <v>0</v>
      </c>
      <c r="AE152" s="52">
        <v>0</v>
      </c>
      <c r="AF152" s="52">
        <v>0</v>
      </c>
      <c r="AG152" s="52">
        <v>0</v>
      </c>
      <c r="AH152" s="52">
        <v>0</v>
      </c>
      <c r="AI152" s="52">
        <v>0</v>
      </c>
      <c r="AJ152" s="52">
        <v>0</v>
      </c>
      <c r="AK152" s="52">
        <v>0</v>
      </c>
      <c r="AL152" s="52">
        <v>2.5454649193548388E-2</v>
      </c>
      <c r="AM152" s="52">
        <v>0</v>
      </c>
      <c r="AN152" s="52">
        <v>0</v>
      </c>
      <c r="AO152" s="52">
        <v>0</v>
      </c>
      <c r="AP152" s="52">
        <v>0</v>
      </c>
      <c r="AQ152" s="52">
        <v>0</v>
      </c>
      <c r="AR152" s="52">
        <v>0</v>
      </c>
      <c r="AS152" s="52">
        <v>0</v>
      </c>
      <c r="AT152" s="52">
        <v>0</v>
      </c>
      <c r="AU152" s="52">
        <v>0</v>
      </c>
      <c r="AV152" s="52">
        <v>71.212172493064529</v>
      </c>
      <c r="AW152" s="52">
        <v>1.5838448387096773</v>
      </c>
      <c r="AX152" s="52">
        <v>0</v>
      </c>
      <c r="AY152" s="52">
        <v>0</v>
      </c>
      <c r="AZ152" s="52">
        <v>4.4385241646252389</v>
      </c>
      <c r="BA152" s="52">
        <v>0</v>
      </c>
      <c r="BB152" s="52">
        <v>0</v>
      </c>
      <c r="BC152" s="52">
        <v>0</v>
      </c>
      <c r="BD152" s="52">
        <v>0</v>
      </c>
      <c r="BE152" s="52">
        <v>0</v>
      </c>
      <c r="BF152" s="52">
        <v>10.181133732193549</v>
      </c>
      <c r="BG152" s="52">
        <v>0.11313177419354839</v>
      </c>
      <c r="BH152" s="52">
        <v>0</v>
      </c>
      <c r="BI152" s="52">
        <v>0</v>
      </c>
      <c r="BJ152" s="52">
        <v>0.30545579032258063</v>
      </c>
      <c r="BK152" s="32">
        <f t="shared" si="6"/>
        <v>90.669272234722015</v>
      </c>
    </row>
    <row r="153" spans="1:63">
      <c r="A153" s="50"/>
      <c r="B153" s="51" t="s">
        <v>160</v>
      </c>
      <c r="C153" s="52">
        <v>0</v>
      </c>
      <c r="D153" s="52">
        <v>0</v>
      </c>
      <c r="E153" s="52">
        <v>0</v>
      </c>
      <c r="F153" s="52">
        <v>0</v>
      </c>
      <c r="G153" s="52">
        <v>0</v>
      </c>
      <c r="H153" s="52">
        <v>59.363705355</v>
      </c>
      <c r="I153" s="52">
        <v>101.10115169535484</v>
      </c>
      <c r="J153" s="52">
        <v>0</v>
      </c>
      <c r="K153" s="52">
        <v>0</v>
      </c>
      <c r="L153" s="52">
        <v>38.234251693935498</v>
      </c>
      <c r="M153" s="52">
        <v>0</v>
      </c>
      <c r="N153" s="52">
        <v>0</v>
      </c>
      <c r="O153" s="52">
        <v>0</v>
      </c>
      <c r="P153" s="52">
        <v>0</v>
      </c>
      <c r="Q153" s="52">
        <v>0</v>
      </c>
      <c r="R153" s="52">
        <v>12.190285200064515</v>
      </c>
      <c r="S153" s="52">
        <v>10.123487847709679</v>
      </c>
      <c r="T153" s="52">
        <v>0.52171198961290322</v>
      </c>
      <c r="U153" s="52">
        <v>0</v>
      </c>
      <c r="V153" s="52">
        <v>4.0151450875161299</v>
      </c>
      <c r="W153" s="52">
        <v>0</v>
      </c>
      <c r="X153" s="52">
        <v>0</v>
      </c>
      <c r="Y153" s="52">
        <v>0</v>
      </c>
      <c r="Z153" s="52">
        <v>0</v>
      </c>
      <c r="AA153" s="52">
        <v>0</v>
      </c>
      <c r="AB153" s="52">
        <v>2.7579353271612908</v>
      </c>
      <c r="AC153" s="52">
        <v>0.59257792590322578</v>
      </c>
      <c r="AD153" s="52">
        <v>3.3229937779354843</v>
      </c>
      <c r="AE153" s="52">
        <v>0</v>
      </c>
      <c r="AF153" s="52">
        <v>0</v>
      </c>
      <c r="AG153" s="52">
        <v>0</v>
      </c>
      <c r="AH153" s="52">
        <v>0</v>
      </c>
      <c r="AI153" s="52">
        <v>0</v>
      </c>
      <c r="AJ153" s="52">
        <v>0</v>
      </c>
      <c r="AK153" s="52">
        <v>0</v>
      </c>
      <c r="AL153" s="52">
        <v>8.7004784354838716E-2</v>
      </c>
      <c r="AM153" s="52">
        <v>0</v>
      </c>
      <c r="AN153" s="52">
        <v>0</v>
      </c>
      <c r="AO153" s="52">
        <v>0</v>
      </c>
      <c r="AP153" s="52">
        <v>0</v>
      </c>
      <c r="AQ153" s="52">
        <v>0</v>
      </c>
      <c r="AR153" s="52">
        <v>0</v>
      </c>
      <c r="AS153" s="52">
        <v>0</v>
      </c>
      <c r="AT153" s="52">
        <v>0</v>
      </c>
      <c r="AU153" s="52">
        <v>0</v>
      </c>
      <c r="AV153" s="52">
        <v>176.92183081964512</v>
      </c>
      <c r="AW153" s="52">
        <v>248.25026078490316</v>
      </c>
      <c r="AX153" s="52">
        <v>41.999976359967732</v>
      </c>
      <c r="AY153" s="52">
        <v>0</v>
      </c>
      <c r="AZ153" s="52">
        <v>244.59189011641121</v>
      </c>
      <c r="BA153" s="52">
        <v>0</v>
      </c>
      <c r="BB153" s="52">
        <v>0</v>
      </c>
      <c r="BC153" s="52">
        <v>0</v>
      </c>
      <c r="BD153" s="52">
        <v>0</v>
      </c>
      <c r="BE153" s="52">
        <v>0</v>
      </c>
      <c r="BF153" s="52">
        <v>48.439856789741931</v>
      </c>
      <c r="BG153" s="52">
        <v>4.9373980797741925</v>
      </c>
      <c r="BH153" s="52">
        <v>4.5345464283548385</v>
      </c>
      <c r="BI153" s="52">
        <v>0</v>
      </c>
      <c r="BJ153" s="52">
        <v>27.950806149483874</v>
      </c>
      <c r="BK153" s="32">
        <f t="shared" si="6"/>
        <v>1029.9368162128303</v>
      </c>
    </row>
    <row r="154" spans="1:63">
      <c r="A154" s="50"/>
      <c r="B154" s="51" t="s">
        <v>161</v>
      </c>
      <c r="C154" s="52">
        <v>0</v>
      </c>
      <c r="D154" s="52">
        <v>0</v>
      </c>
      <c r="E154" s="52">
        <v>0</v>
      </c>
      <c r="F154" s="52">
        <v>0</v>
      </c>
      <c r="G154" s="52">
        <v>0</v>
      </c>
      <c r="H154" s="52">
        <v>0.22751249767741935</v>
      </c>
      <c r="I154" s="52">
        <v>0.49692814193548385</v>
      </c>
      <c r="J154" s="52">
        <v>0</v>
      </c>
      <c r="K154" s="52">
        <v>0</v>
      </c>
      <c r="L154" s="52">
        <v>0.27829935993548388</v>
      </c>
      <c r="M154" s="52">
        <v>0</v>
      </c>
      <c r="N154" s="52">
        <v>0</v>
      </c>
      <c r="O154" s="52">
        <v>0</v>
      </c>
      <c r="P154" s="52">
        <v>0</v>
      </c>
      <c r="Q154" s="52">
        <v>0</v>
      </c>
      <c r="R154" s="52">
        <v>0.26421768400000001</v>
      </c>
      <c r="S154" s="52">
        <v>0</v>
      </c>
      <c r="T154" s="52">
        <v>0</v>
      </c>
      <c r="U154" s="52">
        <v>0</v>
      </c>
      <c r="V154" s="52">
        <v>8.0582941935483876E-2</v>
      </c>
      <c r="W154" s="52">
        <v>0</v>
      </c>
      <c r="X154" s="52">
        <v>0</v>
      </c>
      <c r="Y154" s="52">
        <v>0</v>
      </c>
      <c r="Z154" s="52">
        <v>0</v>
      </c>
      <c r="AA154" s="52">
        <v>0</v>
      </c>
      <c r="AB154" s="52">
        <v>1.3944994516129031E-2</v>
      </c>
      <c r="AC154" s="52">
        <v>0</v>
      </c>
      <c r="AD154" s="52">
        <v>0</v>
      </c>
      <c r="AE154" s="52">
        <v>0</v>
      </c>
      <c r="AF154" s="52">
        <v>0.12677267741935483</v>
      </c>
      <c r="AG154" s="52">
        <v>0</v>
      </c>
      <c r="AH154" s="52">
        <v>0</v>
      </c>
      <c r="AI154" s="52">
        <v>0</v>
      </c>
      <c r="AJ154" s="52">
        <v>0</v>
      </c>
      <c r="AK154" s="52">
        <v>0</v>
      </c>
      <c r="AL154" s="52">
        <v>0</v>
      </c>
      <c r="AM154" s="52">
        <v>0</v>
      </c>
      <c r="AN154" s="52">
        <v>0</v>
      </c>
      <c r="AO154" s="52">
        <v>0</v>
      </c>
      <c r="AP154" s="52">
        <v>0</v>
      </c>
      <c r="AQ154" s="52">
        <v>0</v>
      </c>
      <c r="AR154" s="52">
        <v>0</v>
      </c>
      <c r="AS154" s="52">
        <v>0</v>
      </c>
      <c r="AT154" s="52">
        <v>0</v>
      </c>
      <c r="AU154" s="52">
        <v>0</v>
      </c>
      <c r="AV154" s="52">
        <v>41.977953796645153</v>
      </c>
      <c r="AW154" s="52">
        <v>3.5977958482258066</v>
      </c>
      <c r="AX154" s="52">
        <v>0</v>
      </c>
      <c r="AY154" s="52">
        <v>0</v>
      </c>
      <c r="AZ154" s="52">
        <v>78.291115153457781</v>
      </c>
      <c r="BA154" s="52">
        <v>0</v>
      </c>
      <c r="BB154" s="52">
        <v>0</v>
      </c>
      <c r="BC154" s="52">
        <v>0</v>
      </c>
      <c r="BD154" s="52">
        <v>0</v>
      </c>
      <c r="BE154" s="52">
        <v>0</v>
      </c>
      <c r="BF154" s="52">
        <v>34.015584926645161</v>
      </c>
      <c r="BG154" s="52">
        <v>0.74600200212903234</v>
      </c>
      <c r="BH154" s="52">
        <v>0.12677267741935483</v>
      </c>
      <c r="BI154" s="52">
        <v>0</v>
      </c>
      <c r="BJ154" s="52">
        <v>22.042787439096777</v>
      </c>
      <c r="BK154" s="32">
        <f t="shared" si="6"/>
        <v>182.28627014103844</v>
      </c>
    </row>
    <row r="155" spans="1:63">
      <c r="A155" s="50"/>
      <c r="B155" s="51" t="s">
        <v>162</v>
      </c>
      <c r="C155" s="52">
        <v>0</v>
      </c>
      <c r="D155" s="52">
        <v>0</v>
      </c>
      <c r="E155" s="52">
        <v>0</v>
      </c>
      <c r="F155" s="52">
        <v>0</v>
      </c>
      <c r="G155" s="52">
        <v>0</v>
      </c>
      <c r="H155" s="52">
        <v>0.353080958</v>
      </c>
      <c r="I155" s="52">
        <v>6.5552403225806453</v>
      </c>
      <c r="J155" s="52">
        <v>0</v>
      </c>
      <c r="K155" s="52">
        <v>0</v>
      </c>
      <c r="L155" s="52">
        <v>2.8751524082258055</v>
      </c>
      <c r="M155" s="52">
        <v>0</v>
      </c>
      <c r="N155" s="52">
        <v>0</v>
      </c>
      <c r="O155" s="52">
        <v>0</v>
      </c>
      <c r="P155" s="52">
        <v>0</v>
      </c>
      <c r="Q155" s="52">
        <v>0</v>
      </c>
      <c r="R155" s="52">
        <v>9.0598471387096785E-2</v>
      </c>
      <c r="S155" s="52">
        <v>0</v>
      </c>
      <c r="T155" s="52">
        <v>0</v>
      </c>
      <c r="U155" s="52">
        <v>0</v>
      </c>
      <c r="V155" s="52">
        <v>0.20649007016129034</v>
      </c>
      <c r="W155" s="52">
        <v>0</v>
      </c>
      <c r="X155" s="52">
        <v>0</v>
      </c>
      <c r="Y155" s="52">
        <v>0</v>
      </c>
      <c r="Z155" s="52">
        <v>0</v>
      </c>
      <c r="AA155" s="52">
        <v>0</v>
      </c>
      <c r="AB155" s="52">
        <v>0</v>
      </c>
      <c r="AC155" s="52">
        <v>0</v>
      </c>
      <c r="AD155" s="52">
        <v>0</v>
      </c>
      <c r="AE155" s="52">
        <v>0</v>
      </c>
      <c r="AF155" s="52">
        <v>0</v>
      </c>
      <c r="AG155" s="52">
        <v>0</v>
      </c>
      <c r="AH155" s="52">
        <v>0</v>
      </c>
      <c r="AI155" s="52">
        <v>0</v>
      </c>
      <c r="AJ155" s="52">
        <v>0</v>
      </c>
      <c r="AK155" s="52">
        <v>0</v>
      </c>
      <c r="AL155" s="52">
        <v>0</v>
      </c>
      <c r="AM155" s="52">
        <v>0</v>
      </c>
      <c r="AN155" s="52">
        <v>0</v>
      </c>
      <c r="AO155" s="52">
        <v>0</v>
      </c>
      <c r="AP155" s="52">
        <v>0</v>
      </c>
      <c r="AQ155" s="52">
        <v>0</v>
      </c>
      <c r="AR155" s="52">
        <v>0</v>
      </c>
      <c r="AS155" s="52">
        <v>0</v>
      </c>
      <c r="AT155" s="52">
        <v>0</v>
      </c>
      <c r="AU155" s="52">
        <v>0</v>
      </c>
      <c r="AV155" s="52">
        <v>2.8431159496451612</v>
      </c>
      <c r="AW155" s="52">
        <v>1.1744924999999999</v>
      </c>
      <c r="AX155" s="52">
        <v>0</v>
      </c>
      <c r="AY155" s="52">
        <v>0</v>
      </c>
      <c r="AZ155" s="52">
        <v>2.3342305912851953</v>
      </c>
      <c r="BA155" s="52">
        <v>0</v>
      </c>
      <c r="BB155" s="52">
        <v>0</v>
      </c>
      <c r="BC155" s="52">
        <v>0</v>
      </c>
      <c r="BD155" s="52">
        <v>0</v>
      </c>
      <c r="BE155" s="52">
        <v>0</v>
      </c>
      <c r="BF155" s="52">
        <v>5.8098260015161287</v>
      </c>
      <c r="BG155" s="52">
        <v>0.75773709677419354</v>
      </c>
      <c r="BH155" s="52">
        <v>0</v>
      </c>
      <c r="BI155" s="52">
        <v>0</v>
      </c>
      <c r="BJ155" s="52">
        <v>3.0458766327096765</v>
      </c>
      <c r="BK155" s="32">
        <f t="shared" si="6"/>
        <v>26.045841002285194</v>
      </c>
    </row>
    <row r="156" spans="1:63">
      <c r="A156" s="50"/>
      <c r="B156" s="51" t="s">
        <v>163</v>
      </c>
      <c r="C156" s="52">
        <v>0</v>
      </c>
      <c r="D156" s="52">
        <v>0</v>
      </c>
      <c r="E156" s="52">
        <v>0</v>
      </c>
      <c r="F156" s="52">
        <v>0</v>
      </c>
      <c r="G156" s="52">
        <v>0</v>
      </c>
      <c r="H156" s="52">
        <v>0.46890676625806454</v>
      </c>
      <c r="I156" s="52">
        <v>2.6802929032258063</v>
      </c>
      <c r="J156" s="52">
        <v>0</v>
      </c>
      <c r="K156" s="52">
        <v>0</v>
      </c>
      <c r="L156" s="52">
        <v>4.0495775089999997</v>
      </c>
      <c r="M156" s="52">
        <v>0</v>
      </c>
      <c r="N156" s="52">
        <v>0</v>
      </c>
      <c r="O156" s="52">
        <v>0</v>
      </c>
      <c r="P156" s="52">
        <v>0</v>
      </c>
      <c r="Q156" s="52">
        <v>0</v>
      </c>
      <c r="R156" s="52">
        <v>0.279807306451613</v>
      </c>
      <c r="S156" s="52">
        <v>0.11123215548387094</v>
      </c>
      <c r="T156" s="52">
        <v>0</v>
      </c>
      <c r="U156" s="52">
        <v>0</v>
      </c>
      <c r="V156" s="52">
        <v>0</v>
      </c>
      <c r="W156" s="52">
        <v>0</v>
      </c>
      <c r="X156" s="52">
        <v>0</v>
      </c>
      <c r="Y156" s="52">
        <v>0</v>
      </c>
      <c r="Z156" s="52">
        <v>0</v>
      </c>
      <c r="AA156" s="52">
        <v>0</v>
      </c>
      <c r="AB156" s="52">
        <v>0.43667123654838713</v>
      </c>
      <c r="AC156" s="52">
        <v>0</v>
      </c>
      <c r="AD156" s="52">
        <v>0</v>
      </c>
      <c r="AE156" s="52">
        <v>0</v>
      </c>
      <c r="AF156" s="52">
        <v>0.42547727193548379</v>
      </c>
      <c r="AG156" s="52">
        <v>0</v>
      </c>
      <c r="AH156" s="52">
        <v>0</v>
      </c>
      <c r="AI156" s="52">
        <v>0</v>
      </c>
      <c r="AJ156" s="52">
        <v>0</v>
      </c>
      <c r="AK156" s="52">
        <v>0</v>
      </c>
      <c r="AL156" s="52">
        <v>0.21692592161290325</v>
      </c>
      <c r="AM156" s="52">
        <v>0</v>
      </c>
      <c r="AN156" s="52">
        <v>0</v>
      </c>
      <c r="AO156" s="52">
        <v>0</v>
      </c>
      <c r="AP156" s="52">
        <v>0</v>
      </c>
      <c r="AQ156" s="52">
        <v>0</v>
      </c>
      <c r="AR156" s="52">
        <v>0</v>
      </c>
      <c r="AS156" s="52">
        <v>0</v>
      </c>
      <c r="AT156" s="52">
        <v>0</v>
      </c>
      <c r="AU156" s="52">
        <v>0</v>
      </c>
      <c r="AV156" s="52">
        <v>4.5443757165483865</v>
      </c>
      <c r="AW156" s="52">
        <v>0.3727796495483871</v>
      </c>
      <c r="AX156" s="52">
        <v>0</v>
      </c>
      <c r="AY156" s="52">
        <v>0</v>
      </c>
      <c r="AZ156" s="52">
        <v>2.7022150771103437</v>
      </c>
      <c r="BA156" s="52">
        <v>0</v>
      </c>
      <c r="BB156" s="52">
        <v>0</v>
      </c>
      <c r="BC156" s="52">
        <v>0</v>
      </c>
      <c r="BD156" s="52">
        <v>0</v>
      </c>
      <c r="BE156" s="52">
        <v>0</v>
      </c>
      <c r="BF156" s="52">
        <v>5.9767431375806455</v>
      </c>
      <c r="BG156" s="52">
        <v>0.4634490357741935</v>
      </c>
      <c r="BH156" s="52">
        <v>0</v>
      </c>
      <c r="BI156" s="52">
        <v>0</v>
      </c>
      <c r="BJ156" s="52">
        <v>4.158199612419355</v>
      </c>
      <c r="BK156" s="32">
        <f t="shared" si="6"/>
        <v>26.886653299497443</v>
      </c>
    </row>
    <row r="157" spans="1:63">
      <c r="A157" s="50"/>
      <c r="B157" s="51" t="s">
        <v>164</v>
      </c>
      <c r="C157" s="52">
        <v>0</v>
      </c>
      <c r="D157" s="52">
        <v>0</v>
      </c>
      <c r="E157" s="52">
        <v>0</v>
      </c>
      <c r="F157" s="52">
        <v>0</v>
      </c>
      <c r="G157" s="52">
        <v>0</v>
      </c>
      <c r="H157" s="52">
        <v>0.34706389819354844</v>
      </c>
      <c r="I157" s="52">
        <v>0</v>
      </c>
      <c r="J157" s="52">
        <v>0</v>
      </c>
      <c r="K157" s="52">
        <v>0</v>
      </c>
      <c r="L157" s="52">
        <v>0.58728485806451614</v>
      </c>
      <c r="M157" s="52">
        <v>0</v>
      </c>
      <c r="N157" s="52">
        <v>0</v>
      </c>
      <c r="O157" s="52">
        <v>0</v>
      </c>
      <c r="P157" s="52">
        <v>0</v>
      </c>
      <c r="Q157" s="52">
        <v>0</v>
      </c>
      <c r="R157" s="52">
        <v>0.26968655125806451</v>
      </c>
      <c r="S157" s="52">
        <v>0</v>
      </c>
      <c r="T157" s="52">
        <v>0</v>
      </c>
      <c r="U157" s="52">
        <v>0</v>
      </c>
      <c r="V157" s="52">
        <v>0</v>
      </c>
      <c r="W157" s="52">
        <v>0</v>
      </c>
      <c r="X157" s="52">
        <v>0</v>
      </c>
      <c r="Y157" s="52">
        <v>0</v>
      </c>
      <c r="Z157" s="52">
        <v>0</v>
      </c>
      <c r="AA157" s="52">
        <v>0</v>
      </c>
      <c r="AB157" s="52">
        <v>8.1789541935483864E-2</v>
      </c>
      <c r="AC157" s="52">
        <v>0</v>
      </c>
      <c r="AD157" s="52">
        <v>0</v>
      </c>
      <c r="AE157" s="52">
        <v>0</v>
      </c>
      <c r="AF157" s="52">
        <v>0.11324705806451613</v>
      </c>
      <c r="AG157" s="52">
        <v>0</v>
      </c>
      <c r="AH157" s="52">
        <v>0</v>
      </c>
      <c r="AI157" s="52">
        <v>0</v>
      </c>
      <c r="AJ157" s="52">
        <v>0</v>
      </c>
      <c r="AK157" s="52">
        <v>0</v>
      </c>
      <c r="AL157" s="52">
        <v>1.2583006451612902E-2</v>
      </c>
      <c r="AM157" s="52">
        <v>0</v>
      </c>
      <c r="AN157" s="52">
        <v>0</v>
      </c>
      <c r="AO157" s="52">
        <v>0</v>
      </c>
      <c r="AP157" s="52">
        <v>0</v>
      </c>
      <c r="AQ157" s="52">
        <v>0</v>
      </c>
      <c r="AR157" s="52">
        <v>0</v>
      </c>
      <c r="AS157" s="52">
        <v>0</v>
      </c>
      <c r="AT157" s="52">
        <v>0</v>
      </c>
      <c r="AU157" s="52">
        <v>0</v>
      </c>
      <c r="AV157" s="52">
        <v>37.16263252551613</v>
      </c>
      <c r="AW157" s="52">
        <v>4.7026167517096766</v>
      </c>
      <c r="AX157" s="52">
        <v>0</v>
      </c>
      <c r="AY157" s="52">
        <v>0</v>
      </c>
      <c r="AZ157" s="52">
        <v>64.19382634353488</v>
      </c>
      <c r="BA157" s="52">
        <v>0</v>
      </c>
      <c r="BB157" s="52">
        <v>0</v>
      </c>
      <c r="BC157" s="52">
        <v>0</v>
      </c>
      <c r="BD157" s="52">
        <v>0</v>
      </c>
      <c r="BE157" s="52">
        <v>0</v>
      </c>
      <c r="BF157" s="52">
        <v>30.041546028612903</v>
      </c>
      <c r="BG157" s="52">
        <v>1.631374203387097</v>
      </c>
      <c r="BH157" s="52">
        <v>1.2583006451612904</v>
      </c>
      <c r="BI157" s="52">
        <v>0</v>
      </c>
      <c r="BJ157" s="52">
        <v>21.15517188048387</v>
      </c>
      <c r="BK157" s="32">
        <f t="shared" si="6"/>
        <v>161.5571232923736</v>
      </c>
    </row>
    <row r="158" spans="1:63">
      <c r="A158" s="50"/>
      <c r="B158" s="51" t="s">
        <v>165</v>
      </c>
      <c r="C158" s="52">
        <v>0</v>
      </c>
      <c r="D158" s="52">
        <v>0</v>
      </c>
      <c r="E158" s="52">
        <v>0</v>
      </c>
      <c r="F158" s="52">
        <v>0</v>
      </c>
      <c r="G158" s="52">
        <v>0</v>
      </c>
      <c r="H158" s="52">
        <v>0.15971559832258064</v>
      </c>
      <c r="I158" s="52">
        <v>0</v>
      </c>
      <c r="J158" s="52">
        <v>0</v>
      </c>
      <c r="K158" s="52">
        <v>0</v>
      </c>
      <c r="L158" s="52">
        <v>0.28678760000000003</v>
      </c>
      <c r="M158" s="52">
        <v>0</v>
      </c>
      <c r="N158" s="52">
        <v>0</v>
      </c>
      <c r="O158" s="52">
        <v>0</v>
      </c>
      <c r="P158" s="52">
        <v>0</v>
      </c>
      <c r="Q158" s="52">
        <v>0</v>
      </c>
      <c r="R158" s="52">
        <v>1.7614497967741932E-2</v>
      </c>
      <c r="S158" s="52">
        <v>0</v>
      </c>
      <c r="T158" s="52">
        <v>0</v>
      </c>
      <c r="U158" s="52">
        <v>0</v>
      </c>
      <c r="V158" s="52">
        <v>0</v>
      </c>
      <c r="W158" s="52">
        <v>0</v>
      </c>
      <c r="X158" s="52">
        <v>0</v>
      </c>
      <c r="Y158" s="52">
        <v>0</v>
      </c>
      <c r="Z158" s="52">
        <v>0</v>
      </c>
      <c r="AA158" s="52">
        <v>0</v>
      </c>
      <c r="AB158" s="52">
        <v>0</v>
      </c>
      <c r="AC158" s="52">
        <v>0</v>
      </c>
      <c r="AD158" s="52">
        <v>0</v>
      </c>
      <c r="AE158" s="52">
        <v>0</v>
      </c>
      <c r="AF158" s="52">
        <v>0</v>
      </c>
      <c r="AG158" s="52">
        <v>0</v>
      </c>
      <c r="AH158" s="52">
        <v>0</v>
      </c>
      <c r="AI158" s="52">
        <v>0</v>
      </c>
      <c r="AJ158" s="52">
        <v>0</v>
      </c>
      <c r="AK158" s="52">
        <v>0</v>
      </c>
      <c r="AL158" s="52">
        <v>2.4800245161290314E-3</v>
      </c>
      <c r="AM158" s="52">
        <v>0</v>
      </c>
      <c r="AN158" s="52">
        <v>0</v>
      </c>
      <c r="AO158" s="52">
        <v>0</v>
      </c>
      <c r="AP158" s="52">
        <v>0</v>
      </c>
      <c r="AQ158" s="52">
        <v>0</v>
      </c>
      <c r="AR158" s="52">
        <v>0</v>
      </c>
      <c r="AS158" s="52">
        <v>0</v>
      </c>
      <c r="AT158" s="52">
        <v>0</v>
      </c>
      <c r="AU158" s="52">
        <v>0</v>
      </c>
      <c r="AV158" s="52">
        <v>6.9802809589354835</v>
      </c>
      <c r="AW158" s="52">
        <v>0</v>
      </c>
      <c r="AX158" s="52">
        <v>0</v>
      </c>
      <c r="AY158" s="52">
        <v>0</v>
      </c>
      <c r="AZ158" s="52">
        <v>34.57753145961307</v>
      </c>
      <c r="BA158" s="52">
        <v>0</v>
      </c>
      <c r="BB158" s="52">
        <v>0</v>
      </c>
      <c r="BC158" s="52">
        <v>0</v>
      </c>
      <c r="BD158" s="52">
        <v>0</v>
      </c>
      <c r="BE158" s="52">
        <v>0</v>
      </c>
      <c r="BF158" s="52">
        <v>2.5612603689032256</v>
      </c>
      <c r="BG158" s="52">
        <v>0</v>
      </c>
      <c r="BH158" s="52">
        <v>0</v>
      </c>
      <c r="BI158" s="52">
        <v>0</v>
      </c>
      <c r="BJ158" s="52">
        <v>2.4286049525161286</v>
      </c>
      <c r="BK158" s="32">
        <f t="shared" si="6"/>
        <v>47.014275460774364</v>
      </c>
    </row>
    <row r="159" spans="1:63">
      <c r="A159" s="50"/>
      <c r="B159" s="51" t="s">
        <v>166</v>
      </c>
      <c r="C159" s="52">
        <v>0</v>
      </c>
      <c r="D159" s="52">
        <v>0</v>
      </c>
      <c r="E159" s="52">
        <v>0</v>
      </c>
      <c r="F159" s="52">
        <v>0</v>
      </c>
      <c r="G159" s="52">
        <v>0</v>
      </c>
      <c r="H159" s="52">
        <v>5.7160305000000015E-2</v>
      </c>
      <c r="I159" s="52">
        <v>5.2561200000000001</v>
      </c>
      <c r="J159" s="52">
        <v>0</v>
      </c>
      <c r="K159" s="52">
        <v>0</v>
      </c>
      <c r="L159" s="52">
        <v>6.5701499999999996E-2</v>
      </c>
      <c r="M159" s="52">
        <v>0</v>
      </c>
      <c r="N159" s="52">
        <v>0</v>
      </c>
      <c r="O159" s="52">
        <v>0</v>
      </c>
      <c r="P159" s="52">
        <v>0</v>
      </c>
      <c r="Q159" s="52">
        <v>0</v>
      </c>
      <c r="R159" s="52">
        <v>1.9326200419354837E-2</v>
      </c>
      <c r="S159" s="52">
        <v>0</v>
      </c>
      <c r="T159" s="52">
        <v>0</v>
      </c>
      <c r="U159" s="52">
        <v>0</v>
      </c>
      <c r="V159" s="52">
        <v>1.3140299999999997E-3</v>
      </c>
      <c r="W159" s="52">
        <v>0</v>
      </c>
      <c r="X159" s="52">
        <v>0</v>
      </c>
      <c r="Y159" s="52">
        <v>0</v>
      </c>
      <c r="Z159" s="52">
        <v>0</v>
      </c>
      <c r="AA159" s="52">
        <v>0</v>
      </c>
      <c r="AB159" s="52">
        <v>0</v>
      </c>
      <c r="AC159" s="52">
        <v>0</v>
      </c>
      <c r="AD159" s="52">
        <v>0</v>
      </c>
      <c r="AE159" s="52">
        <v>0</v>
      </c>
      <c r="AF159" s="52">
        <v>0</v>
      </c>
      <c r="AG159" s="52">
        <v>0</v>
      </c>
      <c r="AH159" s="52">
        <v>0</v>
      </c>
      <c r="AI159" s="52">
        <v>0</v>
      </c>
      <c r="AJ159" s="52">
        <v>0</v>
      </c>
      <c r="AK159" s="52">
        <v>0</v>
      </c>
      <c r="AL159" s="52">
        <v>0</v>
      </c>
      <c r="AM159" s="52">
        <v>0</v>
      </c>
      <c r="AN159" s="52">
        <v>0</v>
      </c>
      <c r="AO159" s="52">
        <v>0</v>
      </c>
      <c r="AP159" s="52">
        <v>0</v>
      </c>
      <c r="AQ159" s="52">
        <v>0</v>
      </c>
      <c r="AR159" s="52">
        <v>0</v>
      </c>
      <c r="AS159" s="52">
        <v>0</v>
      </c>
      <c r="AT159" s="52">
        <v>0</v>
      </c>
      <c r="AU159" s="52">
        <v>0</v>
      </c>
      <c r="AV159" s="52">
        <v>2.933745565354839</v>
      </c>
      <c r="AW159" s="52">
        <v>0.87661767741935481</v>
      </c>
      <c r="AX159" s="52">
        <v>0</v>
      </c>
      <c r="AY159" s="52">
        <v>0</v>
      </c>
      <c r="AZ159" s="52">
        <v>16.277123952675108</v>
      </c>
      <c r="BA159" s="52">
        <v>0</v>
      </c>
      <c r="BB159" s="52">
        <v>0</v>
      </c>
      <c r="BC159" s="52">
        <v>0</v>
      </c>
      <c r="BD159" s="52">
        <v>0</v>
      </c>
      <c r="BE159" s="52">
        <v>0</v>
      </c>
      <c r="BF159" s="52">
        <v>0.76200025241935487</v>
      </c>
      <c r="BG159" s="52">
        <v>0</v>
      </c>
      <c r="BH159" s="52">
        <v>0</v>
      </c>
      <c r="BI159" s="52">
        <v>0</v>
      </c>
      <c r="BJ159" s="52">
        <v>0.96176292512903228</v>
      </c>
      <c r="BK159" s="32">
        <f t="shared" si="6"/>
        <v>27.210872408417046</v>
      </c>
    </row>
    <row r="160" spans="1:63">
      <c r="A160" s="50"/>
      <c r="B160" s="51" t="s">
        <v>167</v>
      </c>
      <c r="C160" s="52">
        <v>0</v>
      </c>
      <c r="D160" s="52">
        <v>0</v>
      </c>
      <c r="E160" s="52">
        <v>0</v>
      </c>
      <c r="F160" s="52">
        <v>0</v>
      </c>
      <c r="G160" s="52">
        <v>0</v>
      </c>
      <c r="H160" s="52">
        <v>0.4723399196451612</v>
      </c>
      <c r="I160" s="52">
        <v>0</v>
      </c>
      <c r="J160" s="52">
        <v>0</v>
      </c>
      <c r="K160" s="52">
        <v>0</v>
      </c>
      <c r="L160" s="52">
        <v>2.4572243360645158</v>
      </c>
      <c r="M160" s="52">
        <v>0</v>
      </c>
      <c r="N160" s="52">
        <v>0</v>
      </c>
      <c r="O160" s="52">
        <v>0</v>
      </c>
      <c r="P160" s="52">
        <v>0</v>
      </c>
      <c r="Q160" s="52">
        <v>0</v>
      </c>
      <c r="R160" s="52">
        <v>0.36204537380645158</v>
      </c>
      <c r="S160" s="52">
        <v>0</v>
      </c>
      <c r="T160" s="52">
        <v>0</v>
      </c>
      <c r="U160" s="52">
        <v>0</v>
      </c>
      <c r="V160" s="52">
        <v>6.0289951612903223E-2</v>
      </c>
      <c r="W160" s="52">
        <v>0</v>
      </c>
      <c r="X160" s="52">
        <v>0</v>
      </c>
      <c r="Y160" s="52">
        <v>0</v>
      </c>
      <c r="Z160" s="52">
        <v>0</v>
      </c>
      <c r="AA160" s="52">
        <v>0</v>
      </c>
      <c r="AB160" s="52">
        <v>0.10198703225806452</v>
      </c>
      <c r="AC160" s="52">
        <v>0</v>
      </c>
      <c r="AD160" s="52">
        <v>0</v>
      </c>
      <c r="AE160" s="52">
        <v>0</v>
      </c>
      <c r="AF160" s="52">
        <v>0.23178870967741935</v>
      </c>
      <c r="AG160" s="52">
        <v>0</v>
      </c>
      <c r="AH160" s="52">
        <v>0</v>
      </c>
      <c r="AI160" s="52">
        <v>0</v>
      </c>
      <c r="AJ160" s="52">
        <v>0</v>
      </c>
      <c r="AK160" s="52">
        <v>0</v>
      </c>
      <c r="AL160" s="52">
        <v>6.9536612903225809E-3</v>
      </c>
      <c r="AM160" s="52">
        <v>0</v>
      </c>
      <c r="AN160" s="52">
        <v>0</v>
      </c>
      <c r="AO160" s="52">
        <v>0</v>
      </c>
      <c r="AP160" s="52">
        <v>0</v>
      </c>
      <c r="AQ160" s="52">
        <v>0</v>
      </c>
      <c r="AR160" s="52">
        <v>0</v>
      </c>
      <c r="AS160" s="52">
        <v>0</v>
      </c>
      <c r="AT160" s="52">
        <v>0</v>
      </c>
      <c r="AU160" s="52">
        <v>0</v>
      </c>
      <c r="AV160" s="52">
        <v>11.741450074967741</v>
      </c>
      <c r="AW160" s="52">
        <v>3.0364147126774195</v>
      </c>
      <c r="AX160" s="52">
        <v>0</v>
      </c>
      <c r="AY160" s="52">
        <v>0</v>
      </c>
      <c r="AZ160" s="52">
        <v>34.351754371310605</v>
      </c>
      <c r="BA160" s="52">
        <v>0</v>
      </c>
      <c r="BB160" s="52">
        <v>0</v>
      </c>
      <c r="BC160" s="52">
        <v>0</v>
      </c>
      <c r="BD160" s="52">
        <v>0</v>
      </c>
      <c r="BE160" s="52">
        <v>0</v>
      </c>
      <c r="BF160" s="52">
        <v>7.5640392983225819</v>
      </c>
      <c r="BG160" s="52">
        <v>1.1589435483870968E-2</v>
      </c>
      <c r="BH160" s="52">
        <v>0</v>
      </c>
      <c r="BI160" s="52">
        <v>0</v>
      </c>
      <c r="BJ160" s="52">
        <v>5.5674306729677419</v>
      </c>
      <c r="BK160" s="32">
        <f t="shared" si="6"/>
        <v>65.965307550084802</v>
      </c>
    </row>
    <row r="161" spans="1:63">
      <c r="A161" s="50"/>
      <c r="B161" s="51" t="s">
        <v>168</v>
      </c>
      <c r="C161" s="52">
        <v>0</v>
      </c>
      <c r="D161" s="52">
        <v>0</v>
      </c>
      <c r="E161" s="52">
        <v>0</v>
      </c>
      <c r="F161" s="52">
        <v>0</v>
      </c>
      <c r="G161" s="52">
        <v>0</v>
      </c>
      <c r="H161" s="52">
        <v>0.59858296799999999</v>
      </c>
      <c r="I161" s="52">
        <v>0</v>
      </c>
      <c r="J161" s="52">
        <v>0</v>
      </c>
      <c r="K161" s="52">
        <v>0</v>
      </c>
      <c r="L161" s="52">
        <v>0.29520056451612903</v>
      </c>
      <c r="M161" s="52">
        <v>0</v>
      </c>
      <c r="N161" s="52">
        <v>0</v>
      </c>
      <c r="O161" s="52">
        <v>0</v>
      </c>
      <c r="P161" s="52">
        <v>0</v>
      </c>
      <c r="Q161" s="52">
        <v>0</v>
      </c>
      <c r="R161" s="52">
        <v>0.33446823690322591</v>
      </c>
      <c r="S161" s="52">
        <v>2.007363838709678E-2</v>
      </c>
      <c r="T161" s="52">
        <v>0</v>
      </c>
      <c r="U161" s="52">
        <v>0</v>
      </c>
      <c r="V161" s="52">
        <v>0</v>
      </c>
      <c r="W161" s="52">
        <v>0</v>
      </c>
      <c r="X161" s="52">
        <v>0</v>
      </c>
      <c r="Y161" s="52">
        <v>0</v>
      </c>
      <c r="Z161" s="52">
        <v>0</v>
      </c>
      <c r="AA161" s="52">
        <v>0</v>
      </c>
      <c r="AB161" s="52">
        <v>2.0587191064516126E-2</v>
      </c>
      <c r="AC161" s="52">
        <v>0</v>
      </c>
      <c r="AD161" s="52">
        <v>0</v>
      </c>
      <c r="AE161" s="52">
        <v>0</v>
      </c>
      <c r="AF161" s="52">
        <v>0</v>
      </c>
      <c r="AG161" s="52">
        <v>0</v>
      </c>
      <c r="AH161" s="52">
        <v>0</v>
      </c>
      <c r="AI161" s="52">
        <v>0</v>
      </c>
      <c r="AJ161" s="52">
        <v>0</v>
      </c>
      <c r="AK161" s="52">
        <v>0</v>
      </c>
      <c r="AL161" s="52">
        <v>1.5952794838709674E-2</v>
      </c>
      <c r="AM161" s="52">
        <v>0</v>
      </c>
      <c r="AN161" s="52">
        <v>0</v>
      </c>
      <c r="AO161" s="52">
        <v>0</v>
      </c>
      <c r="AP161" s="52">
        <v>0</v>
      </c>
      <c r="AQ161" s="52">
        <v>0</v>
      </c>
      <c r="AR161" s="52">
        <v>0</v>
      </c>
      <c r="AS161" s="52">
        <v>0</v>
      </c>
      <c r="AT161" s="52">
        <v>0</v>
      </c>
      <c r="AU161" s="52">
        <v>0</v>
      </c>
      <c r="AV161" s="52">
        <v>17.108865647322585</v>
      </c>
      <c r="AW161" s="52">
        <v>0.85400370967741934</v>
      </c>
      <c r="AX161" s="52">
        <v>0</v>
      </c>
      <c r="AY161" s="52">
        <v>0</v>
      </c>
      <c r="AZ161" s="52">
        <v>1.9952010128160649</v>
      </c>
      <c r="BA161" s="52">
        <v>0</v>
      </c>
      <c r="BB161" s="52">
        <v>0</v>
      </c>
      <c r="BC161" s="52">
        <v>0</v>
      </c>
      <c r="BD161" s="52">
        <v>0</v>
      </c>
      <c r="BE161" s="52">
        <v>0</v>
      </c>
      <c r="BF161" s="52">
        <v>7.6406226104193538</v>
      </c>
      <c r="BG161" s="52">
        <v>0.34160148387096767</v>
      </c>
      <c r="BH161" s="52">
        <v>0</v>
      </c>
      <c r="BI161" s="52">
        <v>0</v>
      </c>
      <c r="BJ161" s="52">
        <v>0.27832335706451611</v>
      </c>
      <c r="BK161" s="32">
        <f t="shared" si="6"/>
        <v>29.503483214880578</v>
      </c>
    </row>
    <row r="162" spans="1:63">
      <c r="A162" s="50"/>
      <c r="B162" s="51" t="s">
        <v>169</v>
      </c>
      <c r="C162" s="52">
        <v>0</v>
      </c>
      <c r="D162" s="52">
        <v>0</v>
      </c>
      <c r="E162" s="52">
        <v>0</v>
      </c>
      <c r="F162" s="52">
        <v>0</v>
      </c>
      <c r="G162" s="52">
        <v>0</v>
      </c>
      <c r="H162" s="52">
        <v>0.65020795890322569</v>
      </c>
      <c r="I162" s="52">
        <v>0</v>
      </c>
      <c r="J162" s="52">
        <v>0</v>
      </c>
      <c r="K162" s="52">
        <v>0</v>
      </c>
      <c r="L162" s="52">
        <v>0.18278771612903227</v>
      </c>
      <c r="M162" s="52">
        <v>0</v>
      </c>
      <c r="N162" s="52">
        <v>0</v>
      </c>
      <c r="O162" s="52">
        <v>0</v>
      </c>
      <c r="P162" s="52">
        <v>0</v>
      </c>
      <c r="Q162" s="52">
        <v>0</v>
      </c>
      <c r="R162" s="52">
        <v>0.13155005925806451</v>
      </c>
      <c r="S162" s="52">
        <v>0</v>
      </c>
      <c r="T162" s="52">
        <v>0</v>
      </c>
      <c r="U162" s="52">
        <v>0</v>
      </c>
      <c r="V162" s="52">
        <v>0</v>
      </c>
      <c r="W162" s="52">
        <v>0</v>
      </c>
      <c r="X162" s="52">
        <v>0</v>
      </c>
      <c r="Y162" s="52">
        <v>0</v>
      </c>
      <c r="Z162" s="52">
        <v>0</v>
      </c>
      <c r="AA162" s="52">
        <v>0</v>
      </c>
      <c r="AB162" s="52">
        <v>1.1033809677419355E-2</v>
      </c>
      <c r="AC162" s="52">
        <v>0</v>
      </c>
      <c r="AD162" s="52">
        <v>0</v>
      </c>
      <c r="AE162" s="52">
        <v>0</v>
      </c>
      <c r="AF162" s="52">
        <v>0</v>
      </c>
      <c r="AG162" s="52">
        <v>0</v>
      </c>
      <c r="AH162" s="52">
        <v>0</v>
      </c>
      <c r="AI162" s="52">
        <v>0</v>
      </c>
      <c r="AJ162" s="52">
        <v>0</v>
      </c>
      <c r="AK162" s="52">
        <v>0</v>
      </c>
      <c r="AL162" s="52">
        <v>6.620285806451613E-3</v>
      </c>
      <c r="AM162" s="52">
        <v>0</v>
      </c>
      <c r="AN162" s="52">
        <v>0</v>
      </c>
      <c r="AO162" s="52">
        <v>0</v>
      </c>
      <c r="AP162" s="52">
        <v>0</v>
      </c>
      <c r="AQ162" s="52">
        <v>0</v>
      </c>
      <c r="AR162" s="52">
        <v>0</v>
      </c>
      <c r="AS162" s="52">
        <v>0</v>
      </c>
      <c r="AT162" s="52">
        <v>0</v>
      </c>
      <c r="AU162" s="52">
        <v>0</v>
      </c>
      <c r="AV162" s="52">
        <v>34.838972979935477</v>
      </c>
      <c r="AW162" s="52">
        <v>3.6963262419354841</v>
      </c>
      <c r="AX162" s="52">
        <v>0</v>
      </c>
      <c r="AY162" s="52">
        <v>0</v>
      </c>
      <c r="AZ162" s="52">
        <v>1.6434859514516129</v>
      </c>
      <c r="BA162" s="52">
        <v>0</v>
      </c>
      <c r="BB162" s="52">
        <v>0</v>
      </c>
      <c r="BC162" s="52">
        <v>0</v>
      </c>
      <c r="BD162" s="52">
        <v>0</v>
      </c>
      <c r="BE162" s="52">
        <v>0</v>
      </c>
      <c r="BF162" s="52">
        <v>4.685024848314006</v>
      </c>
      <c r="BG162" s="52">
        <v>1.235775650096774</v>
      </c>
      <c r="BH162" s="52">
        <v>0</v>
      </c>
      <c r="BI162" s="52">
        <v>0</v>
      </c>
      <c r="BJ162" s="52">
        <v>0.36410468558064518</v>
      </c>
      <c r="BK162" s="32">
        <f t="shared" si="6"/>
        <v>47.445890187088203</v>
      </c>
    </row>
    <row r="163" spans="1:63">
      <c r="A163" s="50"/>
      <c r="B163" s="51" t="s">
        <v>170</v>
      </c>
      <c r="C163" s="52">
        <v>0</v>
      </c>
      <c r="D163" s="52">
        <v>0</v>
      </c>
      <c r="E163" s="52">
        <v>0</v>
      </c>
      <c r="F163" s="52">
        <v>0</v>
      </c>
      <c r="G163" s="52">
        <v>0</v>
      </c>
      <c r="H163" s="52">
        <v>0.9110994899999999</v>
      </c>
      <c r="I163" s="52">
        <v>0</v>
      </c>
      <c r="J163" s="52">
        <v>0</v>
      </c>
      <c r="K163" s="52">
        <v>0</v>
      </c>
      <c r="L163" s="52">
        <v>0.20763690525806458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0.2815398389354839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2">
        <v>0</v>
      </c>
      <c r="AE163" s="52">
        <v>0</v>
      </c>
      <c r="AF163" s="52">
        <v>0</v>
      </c>
      <c r="AG163" s="52">
        <v>0</v>
      </c>
      <c r="AH163" s="52">
        <v>0</v>
      </c>
      <c r="AI163" s="52">
        <v>0</v>
      </c>
      <c r="AJ163" s="52">
        <v>0</v>
      </c>
      <c r="AK163" s="52">
        <v>0</v>
      </c>
      <c r="AL163" s="52">
        <v>0</v>
      </c>
      <c r="AM163" s="52">
        <v>0</v>
      </c>
      <c r="AN163" s="52">
        <v>0</v>
      </c>
      <c r="AO163" s="52">
        <v>0</v>
      </c>
      <c r="AP163" s="52">
        <v>0</v>
      </c>
      <c r="AQ163" s="52">
        <v>0</v>
      </c>
      <c r="AR163" s="52">
        <v>0</v>
      </c>
      <c r="AS163" s="52">
        <v>0</v>
      </c>
      <c r="AT163" s="52">
        <v>0</v>
      </c>
      <c r="AU163" s="52">
        <v>0</v>
      </c>
      <c r="AV163" s="52">
        <v>32.22080695416129</v>
      </c>
      <c r="AW163" s="52">
        <v>1.0024644</v>
      </c>
      <c r="AX163" s="52">
        <v>0</v>
      </c>
      <c r="AY163" s="52">
        <v>0</v>
      </c>
      <c r="AZ163" s="52">
        <v>2.1497094164838715</v>
      </c>
      <c r="BA163" s="52">
        <v>0</v>
      </c>
      <c r="BB163" s="52">
        <v>0</v>
      </c>
      <c r="BC163" s="52">
        <v>0</v>
      </c>
      <c r="BD163" s="52">
        <v>0</v>
      </c>
      <c r="BE163" s="52">
        <v>0</v>
      </c>
      <c r="BF163" s="52">
        <v>12.331452648609686</v>
      </c>
      <c r="BG163" s="52">
        <v>2.2711639421290322</v>
      </c>
      <c r="BH163" s="52">
        <v>0</v>
      </c>
      <c r="BI163" s="52">
        <v>0</v>
      </c>
      <c r="BJ163" s="52">
        <v>0.10820805541935485</v>
      </c>
      <c r="BK163" s="32">
        <f t="shared" si="6"/>
        <v>51.484081650996785</v>
      </c>
    </row>
    <row r="164" spans="1:63">
      <c r="A164" s="50"/>
      <c r="B164" s="51" t="s">
        <v>171</v>
      </c>
      <c r="C164" s="52">
        <v>0</v>
      </c>
      <c r="D164" s="52">
        <v>0</v>
      </c>
      <c r="E164" s="52">
        <v>0</v>
      </c>
      <c r="F164" s="52">
        <v>0</v>
      </c>
      <c r="G164" s="52">
        <v>0</v>
      </c>
      <c r="H164" s="52">
        <v>0.90935162193548391</v>
      </c>
      <c r="I164" s="52">
        <v>0</v>
      </c>
      <c r="J164" s="52">
        <v>0</v>
      </c>
      <c r="K164" s="52">
        <v>0</v>
      </c>
      <c r="L164" s="52">
        <v>0.22208957806451615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0.11744586709677418</v>
      </c>
      <c r="S164" s="52">
        <v>0</v>
      </c>
      <c r="T164" s="52">
        <v>0</v>
      </c>
      <c r="U164" s="52">
        <v>0</v>
      </c>
      <c r="V164" s="52">
        <v>0</v>
      </c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0.56020958709677426</v>
      </c>
      <c r="AC164" s="52">
        <v>0</v>
      </c>
      <c r="AD164" s="52">
        <v>0</v>
      </c>
      <c r="AE164" s="52">
        <v>0</v>
      </c>
      <c r="AF164" s="52">
        <v>0</v>
      </c>
      <c r="AG164" s="52">
        <v>0</v>
      </c>
      <c r="AH164" s="52">
        <v>0</v>
      </c>
      <c r="AI164" s="52">
        <v>0</v>
      </c>
      <c r="AJ164" s="52">
        <v>0</v>
      </c>
      <c r="AK164" s="52">
        <v>0</v>
      </c>
      <c r="AL164" s="52">
        <v>1.6698555E-2</v>
      </c>
      <c r="AM164" s="52">
        <v>0</v>
      </c>
      <c r="AN164" s="52">
        <v>0</v>
      </c>
      <c r="AO164" s="52">
        <v>0</v>
      </c>
      <c r="AP164" s="52">
        <v>0</v>
      </c>
      <c r="AQ164" s="52">
        <v>0</v>
      </c>
      <c r="AR164" s="52">
        <v>0</v>
      </c>
      <c r="AS164" s="52">
        <v>0</v>
      </c>
      <c r="AT164" s="52">
        <v>0</v>
      </c>
      <c r="AU164" s="52">
        <v>0</v>
      </c>
      <c r="AV164" s="52">
        <v>41.037105149645164</v>
      </c>
      <c r="AW164" s="52">
        <v>1.4005239677419357</v>
      </c>
      <c r="AX164" s="52">
        <v>0</v>
      </c>
      <c r="AY164" s="52">
        <v>0</v>
      </c>
      <c r="AZ164" s="52">
        <v>3.8517135703225813</v>
      </c>
      <c r="BA164" s="52">
        <v>0</v>
      </c>
      <c r="BB164" s="52">
        <v>0</v>
      </c>
      <c r="BC164" s="52">
        <v>0</v>
      </c>
      <c r="BD164" s="52">
        <v>0</v>
      </c>
      <c r="BE164" s="52">
        <v>0</v>
      </c>
      <c r="BF164" s="52">
        <v>5.0012299972110528</v>
      </c>
      <c r="BG164" s="52">
        <v>0.71637946364516125</v>
      </c>
      <c r="BH164" s="52">
        <v>0.26933153225806455</v>
      </c>
      <c r="BI164" s="52">
        <v>0</v>
      </c>
      <c r="BJ164" s="52">
        <v>0.64867120232258069</v>
      </c>
      <c r="BK164" s="32">
        <f t="shared" si="6"/>
        <v>54.750750092340091</v>
      </c>
    </row>
    <row r="165" spans="1:63">
      <c r="A165" s="50"/>
      <c r="B165" s="51" t="s">
        <v>172</v>
      </c>
      <c r="C165" s="52">
        <v>0</v>
      </c>
      <c r="D165" s="52">
        <v>0</v>
      </c>
      <c r="E165" s="52">
        <v>0</v>
      </c>
      <c r="F165" s="52">
        <v>0</v>
      </c>
      <c r="G165" s="52">
        <v>0</v>
      </c>
      <c r="H165" s="52">
        <v>0.58057307135483871</v>
      </c>
      <c r="I165" s="52"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0.14026374096774197</v>
      </c>
      <c r="S165" s="52">
        <v>0</v>
      </c>
      <c r="T165" s="52">
        <v>0</v>
      </c>
      <c r="U165" s="52">
        <v>0</v>
      </c>
      <c r="V165" s="52">
        <v>2.1906212903225804E-2</v>
      </c>
      <c r="W165" s="52">
        <v>0</v>
      </c>
      <c r="X165" s="52">
        <v>0</v>
      </c>
      <c r="Y165" s="52">
        <v>0</v>
      </c>
      <c r="Z165" s="52">
        <v>0</v>
      </c>
      <c r="AA165" s="52">
        <v>0</v>
      </c>
      <c r="AB165" s="52">
        <v>1.5920448387096772E-3</v>
      </c>
      <c r="AC165" s="52">
        <v>0</v>
      </c>
      <c r="AD165" s="52">
        <v>0</v>
      </c>
      <c r="AE165" s="52">
        <v>0</v>
      </c>
      <c r="AF165" s="52">
        <v>0</v>
      </c>
      <c r="AG165" s="52">
        <v>0</v>
      </c>
      <c r="AH165" s="52">
        <v>0</v>
      </c>
      <c r="AI165" s="52">
        <v>0</v>
      </c>
      <c r="AJ165" s="52">
        <v>0</v>
      </c>
      <c r="AK165" s="52">
        <v>0</v>
      </c>
      <c r="AL165" s="52">
        <v>0</v>
      </c>
      <c r="AM165" s="52">
        <v>0</v>
      </c>
      <c r="AN165" s="52">
        <v>0</v>
      </c>
      <c r="AO165" s="52">
        <v>0</v>
      </c>
      <c r="AP165" s="52">
        <v>0</v>
      </c>
      <c r="AQ165" s="52">
        <v>0</v>
      </c>
      <c r="AR165" s="52">
        <v>0</v>
      </c>
      <c r="AS165" s="52">
        <v>0</v>
      </c>
      <c r="AT165" s="52">
        <v>0</v>
      </c>
      <c r="AU165" s="52">
        <v>0</v>
      </c>
      <c r="AV165" s="52">
        <v>11.173069942258065</v>
      </c>
      <c r="AW165" s="52">
        <v>1.3001699516129033</v>
      </c>
      <c r="AX165" s="52">
        <v>0</v>
      </c>
      <c r="AY165" s="52">
        <v>0</v>
      </c>
      <c r="AZ165" s="52">
        <v>0.23944432500000001</v>
      </c>
      <c r="BA165" s="52">
        <v>0</v>
      </c>
      <c r="BB165" s="52">
        <v>0</v>
      </c>
      <c r="BC165" s="52">
        <v>0</v>
      </c>
      <c r="BD165" s="52">
        <v>0</v>
      </c>
      <c r="BE165" s="52">
        <v>0</v>
      </c>
      <c r="BF165" s="52">
        <v>7.4350834187318249</v>
      </c>
      <c r="BG165" s="52">
        <v>0.29503774948387096</v>
      </c>
      <c r="BH165" s="52">
        <v>0.5306816129032258</v>
      </c>
      <c r="BI165" s="52">
        <v>0</v>
      </c>
      <c r="BJ165" s="52">
        <v>0.24335997403225812</v>
      </c>
      <c r="BK165" s="32">
        <f t="shared" si="6"/>
        <v>21.961182044086666</v>
      </c>
    </row>
    <row r="166" spans="1:63">
      <c r="A166" s="50"/>
      <c r="B166" s="51" t="s">
        <v>173</v>
      </c>
      <c r="C166" s="52">
        <v>0</v>
      </c>
      <c r="D166" s="52">
        <v>0</v>
      </c>
      <c r="E166" s="52">
        <v>0</v>
      </c>
      <c r="F166" s="52">
        <v>0</v>
      </c>
      <c r="G166" s="52">
        <v>0</v>
      </c>
      <c r="H166" s="52">
        <v>0.93630574345161277</v>
      </c>
      <c r="I166" s="52">
        <v>0</v>
      </c>
      <c r="J166" s="52">
        <v>0</v>
      </c>
      <c r="K166" s="52">
        <v>0</v>
      </c>
      <c r="L166" s="52">
        <v>0.92655331541935493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0.489675257032258</v>
      </c>
      <c r="S166" s="52">
        <v>0</v>
      </c>
      <c r="T166" s="52">
        <v>0</v>
      </c>
      <c r="U166" s="52">
        <v>0</v>
      </c>
      <c r="V166" s="52">
        <v>7.9565346774193545E-3</v>
      </c>
      <c r="W166" s="52">
        <v>0</v>
      </c>
      <c r="X166" s="52">
        <v>0</v>
      </c>
      <c r="Y166" s="52">
        <v>0</v>
      </c>
      <c r="Z166" s="52">
        <v>0</v>
      </c>
      <c r="AA166" s="52">
        <v>0</v>
      </c>
      <c r="AB166" s="52">
        <v>4.4659092580645154E-2</v>
      </c>
      <c r="AC166" s="52">
        <v>0</v>
      </c>
      <c r="AD166" s="52">
        <v>0</v>
      </c>
      <c r="AE166" s="52">
        <v>0</v>
      </c>
      <c r="AF166" s="52">
        <v>0</v>
      </c>
      <c r="AG166" s="52">
        <v>0</v>
      </c>
      <c r="AH166" s="52">
        <v>0</v>
      </c>
      <c r="AI166" s="52">
        <v>0</v>
      </c>
      <c r="AJ166" s="52">
        <v>0</v>
      </c>
      <c r="AK166" s="52">
        <v>0</v>
      </c>
      <c r="AL166" s="52">
        <v>0</v>
      </c>
      <c r="AM166" s="52">
        <v>0</v>
      </c>
      <c r="AN166" s="52">
        <v>0</v>
      </c>
      <c r="AO166" s="52">
        <v>0</v>
      </c>
      <c r="AP166" s="52">
        <v>0</v>
      </c>
      <c r="AQ166" s="52">
        <v>0</v>
      </c>
      <c r="AR166" s="52">
        <v>0</v>
      </c>
      <c r="AS166" s="52">
        <v>0</v>
      </c>
      <c r="AT166" s="52">
        <v>0</v>
      </c>
      <c r="AU166" s="52">
        <v>0</v>
      </c>
      <c r="AV166" s="52">
        <v>20.93821746054839</v>
      </c>
      <c r="AW166" s="52">
        <v>3.7002613587096773</v>
      </c>
      <c r="AX166" s="52">
        <v>0</v>
      </c>
      <c r="AY166" s="52">
        <v>0</v>
      </c>
      <c r="AZ166" s="52">
        <v>0.99127837658064499</v>
      </c>
      <c r="BA166" s="52">
        <v>0</v>
      </c>
      <c r="BB166" s="52">
        <v>0</v>
      </c>
      <c r="BC166" s="52">
        <v>0</v>
      </c>
      <c r="BD166" s="52">
        <v>0</v>
      </c>
      <c r="BE166" s="52">
        <v>0</v>
      </c>
      <c r="BF166" s="52">
        <v>8.7488297295175439</v>
      </c>
      <c r="BG166" s="52">
        <v>0</v>
      </c>
      <c r="BH166" s="52">
        <v>0</v>
      </c>
      <c r="BI166" s="52">
        <v>0</v>
      </c>
      <c r="BJ166" s="52">
        <v>0</v>
      </c>
      <c r="BK166" s="32">
        <f t="shared" si="6"/>
        <v>36.783736868517551</v>
      </c>
    </row>
    <row r="167" spans="1:63">
      <c r="A167" s="50"/>
      <c r="B167" s="51" t="s">
        <v>174</v>
      </c>
      <c r="C167" s="52">
        <v>0</v>
      </c>
      <c r="D167" s="52">
        <v>0</v>
      </c>
      <c r="E167" s="52">
        <v>0</v>
      </c>
      <c r="F167" s="52">
        <v>0</v>
      </c>
      <c r="G167" s="52">
        <v>0</v>
      </c>
      <c r="H167" s="52">
        <v>2.3240329739677419</v>
      </c>
      <c r="I167" s="52">
        <v>8.6696382676451638</v>
      </c>
      <c r="J167" s="52">
        <v>10.236805864516128</v>
      </c>
      <c r="K167" s="52">
        <v>0</v>
      </c>
      <c r="L167" s="52">
        <v>4.717531565419355</v>
      </c>
      <c r="M167" s="52">
        <v>0</v>
      </c>
      <c r="N167" s="52">
        <v>0</v>
      </c>
      <c r="O167" s="52">
        <v>0</v>
      </c>
      <c r="P167" s="52">
        <v>0</v>
      </c>
      <c r="Q167" s="52">
        <v>0</v>
      </c>
      <c r="R167" s="52">
        <v>3.3195388395483874</v>
      </c>
      <c r="S167" s="52">
        <v>2.2649253676129035</v>
      </c>
      <c r="T167" s="52">
        <v>14.68832496148387</v>
      </c>
      <c r="U167" s="52">
        <v>0</v>
      </c>
      <c r="V167" s="52">
        <v>1.4509935525161293</v>
      </c>
      <c r="W167" s="52">
        <v>0</v>
      </c>
      <c r="X167" s="52">
        <v>0</v>
      </c>
      <c r="Y167" s="52">
        <v>0</v>
      </c>
      <c r="Z167" s="52">
        <v>0</v>
      </c>
      <c r="AA167" s="52">
        <v>0</v>
      </c>
      <c r="AB167" s="52">
        <v>0.24253219461290326</v>
      </c>
      <c r="AC167" s="52">
        <v>0</v>
      </c>
      <c r="AD167" s="52">
        <v>0</v>
      </c>
      <c r="AE167" s="52">
        <v>0</v>
      </c>
      <c r="AF167" s="52">
        <v>0</v>
      </c>
      <c r="AG167" s="52">
        <v>0</v>
      </c>
      <c r="AH167" s="52">
        <v>0</v>
      </c>
      <c r="AI167" s="52">
        <v>0</v>
      </c>
      <c r="AJ167" s="52">
        <v>0</v>
      </c>
      <c r="AK167" s="52">
        <v>0</v>
      </c>
      <c r="AL167" s="52">
        <v>0.12144449832258063</v>
      </c>
      <c r="AM167" s="52">
        <v>0</v>
      </c>
      <c r="AN167" s="52">
        <v>0</v>
      </c>
      <c r="AO167" s="52">
        <v>0</v>
      </c>
      <c r="AP167" s="52">
        <v>9.0428622935483885E-2</v>
      </c>
      <c r="AQ167" s="52">
        <v>0</v>
      </c>
      <c r="AR167" s="52">
        <v>0</v>
      </c>
      <c r="AS167" s="52">
        <v>0</v>
      </c>
      <c r="AT167" s="52">
        <v>0</v>
      </c>
      <c r="AU167" s="52">
        <v>0</v>
      </c>
      <c r="AV167" s="52">
        <v>49.401405259709676</v>
      </c>
      <c r="AW167" s="52">
        <v>68.816550568225821</v>
      </c>
      <c r="AX167" s="52">
        <v>5.9146151201290333</v>
      </c>
      <c r="AY167" s="52">
        <v>0</v>
      </c>
      <c r="AZ167" s="52">
        <v>26.589017727548384</v>
      </c>
      <c r="BA167" s="52">
        <v>0</v>
      </c>
      <c r="BB167" s="52">
        <v>0</v>
      </c>
      <c r="BC167" s="52">
        <v>0</v>
      </c>
      <c r="BD167" s="52">
        <v>0</v>
      </c>
      <c r="BE167" s="52">
        <v>0</v>
      </c>
      <c r="BF167" s="52">
        <v>43.056201383539829</v>
      </c>
      <c r="BG167" s="52">
        <v>20.391947267870968</v>
      </c>
      <c r="BH167" s="52">
        <v>19.063931815838711</v>
      </c>
      <c r="BI167" s="52">
        <v>0</v>
      </c>
      <c r="BJ167" s="52">
        <v>7.5115317454838717</v>
      </c>
      <c r="BK167" s="32">
        <f t="shared" si="6"/>
        <v>288.87139759692701</v>
      </c>
    </row>
    <row r="168" spans="1:63">
      <c r="A168" s="50"/>
      <c r="B168" s="51" t="s">
        <v>175</v>
      </c>
      <c r="C168" s="52">
        <v>0</v>
      </c>
      <c r="D168" s="52">
        <v>10.873230329645157</v>
      </c>
      <c r="E168" s="52">
        <v>0</v>
      </c>
      <c r="F168" s="52">
        <v>0</v>
      </c>
      <c r="G168" s="52">
        <v>0</v>
      </c>
      <c r="H168" s="52">
        <v>153.21438181790325</v>
      </c>
      <c r="I168" s="52">
        <v>1566.2154776703551</v>
      </c>
      <c r="J168" s="52">
        <v>1.3168023086129033</v>
      </c>
      <c r="K168" s="52">
        <v>0</v>
      </c>
      <c r="L168" s="52">
        <v>67.161956157161285</v>
      </c>
      <c r="M168" s="52">
        <v>0</v>
      </c>
      <c r="N168" s="52">
        <v>0</v>
      </c>
      <c r="O168" s="52">
        <v>0</v>
      </c>
      <c r="P168" s="52">
        <v>0</v>
      </c>
      <c r="Q168" s="52">
        <v>0</v>
      </c>
      <c r="R168" s="52">
        <v>59.126462070258064</v>
      </c>
      <c r="S168" s="52">
        <v>85.882659488516111</v>
      </c>
      <c r="T168" s="52">
        <v>15.182474938645161</v>
      </c>
      <c r="U168" s="52">
        <v>0</v>
      </c>
      <c r="V168" s="52">
        <v>146.63684986803221</v>
      </c>
      <c r="W168" s="52">
        <v>0</v>
      </c>
      <c r="X168" s="52">
        <v>0</v>
      </c>
      <c r="Y168" s="52">
        <v>0</v>
      </c>
      <c r="Z168" s="52">
        <v>0</v>
      </c>
      <c r="AA168" s="52">
        <v>0</v>
      </c>
      <c r="AB168" s="52">
        <v>6.0239448473548398</v>
      </c>
      <c r="AC168" s="52">
        <v>4.5183610645161297E-3</v>
      </c>
      <c r="AD168" s="52">
        <v>0</v>
      </c>
      <c r="AE168" s="52">
        <v>0</v>
      </c>
      <c r="AF168" s="52">
        <v>0.23436479390322579</v>
      </c>
      <c r="AG168" s="52">
        <v>0</v>
      </c>
      <c r="AH168" s="52">
        <v>0</v>
      </c>
      <c r="AI168" s="52">
        <v>0</v>
      </c>
      <c r="AJ168" s="52">
        <v>0</v>
      </c>
      <c r="AK168" s="52">
        <v>0</v>
      </c>
      <c r="AL168" s="52">
        <v>1.1914866009032254</v>
      </c>
      <c r="AM168" s="52">
        <v>5.8580466999999983E-2</v>
      </c>
      <c r="AN168" s="52">
        <v>0</v>
      </c>
      <c r="AO168" s="52">
        <v>0</v>
      </c>
      <c r="AP168" s="52">
        <v>9.2745368709677437E-2</v>
      </c>
      <c r="AQ168" s="52">
        <v>0</v>
      </c>
      <c r="AR168" s="52">
        <v>0</v>
      </c>
      <c r="AS168" s="52">
        <v>0</v>
      </c>
      <c r="AT168" s="52">
        <v>0</v>
      </c>
      <c r="AU168" s="52">
        <v>0</v>
      </c>
      <c r="AV168" s="52">
        <v>728.36441246896777</v>
      </c>
      <c r="AW168" s="52">
        <v>777.62464161948378</v>
      </c>
      <c r="AX168" s="52">
        <v>18.752019147935485</v>
      </c>
      <c r="AY168" s="52">
        <v>0</v>
      </c>
      <c r="AZ168" s="52">
        <v>342.78637653535492</v>
      </c>
      <c r="BA168" s="52">
        <v>0</v>
      </c>
      <c r="BB168" s="52">
        <v>0</v>
      </c>
      <c r="BC168" s="52">
        <v>0</v>
      </c>
      <c r="BD168" s="52">
        <v>0</v>
      </c>
      <c r="BE168" s="52">
        <v>0</v>
      </c>
      <c r="BF168" s="52">
        <v>658.2904988156663</v>
      </c>
      <c r="BG168" s="52">
        <v>245.77713721274196</v>
      </c>
      <c r="BH168" s="52">
        <v>309.4768674890322</v>
      </c>
      <c r="BI168" s="52">
        <v>0</v>
      </c>
      <c r="BJ168" s="52">
        <v>175.71435887029034</v>
      </c>
      <c r="BK168" s="32">
        <f t="shared" si="6"/>
        <v>5370.0022472475375</v>
      </c>
    </row>
    <row r="169" spans="1:63">
      <c r="A169" s="50"/>
      <c r="B169" s="51" t="s">
        <v>176</v>
      </c>
      <c r="C169" s="52">
        <v>0</v>
      </c>
      <c r="D169" s="52">
        <v>0</v>
      </c>
      <c r="E169" s="52">
        <v>0</v>
      </c>
      <c r="F169" s="52">
        <v>0</v>
      </c>
      <c r="G169" s="52">
        <v>0</v>
      </c>
      <c r="H169" s="52">
        <v>34.810627943387104</v>
      </c>
      <c r="I169" s="52">
        <v>51.003370875354832</v>
      </c>
      <c r="J169" s="52">
        <v>10.374477115354834</v>
      </c>
      <c r="K169" s="52">
        <v>0</v>
      </c>
      <c r="L169" s="52">
        <v>39.99998192932258</v>
      </c>
      <c r="M169" s="52">
        <v>0</v>
      </c>
      <c r="N169" s="52">
        <v>0</v>
      </c>
      <c r="O169" s="52">
        <v>0</v>
      </c>
      <c r="P169" s="52">
        <v>0</v>
      </c>
      <c r="Q169" s="52">
        <v>0</v>
      </c>
      <c r="R169" s="52">
        <v>23.03697465819355</v>
      </c>
      <c r="S169" s="52">
        <v>18.342075209322584</v>
      </c>
      <c r="T169" s="52">
        <v>0</v>
      </c>
      <c r="U169" s="52">
        <v>0</v>
      </c>
      <c r="V169" s="52">
        <v>5.5103697503225808</v>
      </c>
      <c r="W169" s="52">
        <v>0</v>
      </c>
      <c r="X169" s="52">
        <v>0</v>
      </c>
      <c r="Y169" s="52">
        <v>0</v>
      </c>
      <c r="Z169" s="52">
        <v>0</v>
      </c>
      <c r="AA169" s="52">
        <v>0</v>
      </c>
      <c r="AB169" s="52">
        <v>4.6840105591290335</v>
      </c>
      <c r="AC169" s="52">
        <v>2.7353502552258067</v>
      </c>
      <c r="AD169" s="52">
        <v>0</v>
      </c>
      <c r="AE169" s="52">
        <v>0</v>
      </c>
      <c r="AF169" s="52">
        <v>5.5770346422903243</v>
      </c>
      <c r="AG169" s="52">
        <v>0</v>
      </c>
      <c r="AH169" s="52">
        <v>0</v>
      </c>
      <c r="AI169" s="52">
        <v>0</v>
      </c>
      <c r="AJ169" s="52">
        <v>0</v>
      </c>
      <c r="AK169" s="52">
        <v>0</v>
      </c>
      <c r="AL169" s="52">
        <v>1.7019142486129035</v>
      </c>
      <c r="AM169" s="52">
        <v>0</v>
      </c>
      <c r="AN169" s="52">
        <v>0</v>
      </c>
      <c r="AO169" s="52">
        <v>0</v>
      </c>
      <c r="AP169" s="52">
        <v>0.43259959025806455</v>
      </c>
      <c r="AQ169" s="52">
        <v>0</v>
      </c>
      <c r="AR169" s="52">
        <v>0</v>
      </c>
      <c r="AS169" s="52">
        <v>0</v>
      </c>
      <c r="AT169" s="52">
        <v>0</v>
      </c>
      <c r="AU169" s="52">
        <v>0</v>
      </c>
      <c r="AV169" s="52">
        <v>429.62871886729044</v>
      </c>
      <c r="AW169" s="52">
        <v>547.30763360038725</v>
      </c>
      <c r="AX169" s="52">
        <v>2.0225708173870971</v>
      </c>
      <c r="AY169" s="52">
        <v>0</v>
      </c>
      <c r="AZ169" s="52">
        <v>226.53827200474194</v>
      </c>
      <c r="BA169" s="52">
        <v>0</v>
      </c>
      <c r="BB169" s="52">
        <v>0</v>
      </c>
      <c r="BC169" s="52">
        <v>0</v>
      </c>
      <c r="BD169" s="52">
        <v>0</v>
      </c>
      <c r="BE169" s="52">
        <v>0</v>
      </c>
      <c r="BF169" s="52">
        <v>729.57636062134566</v>
      </c>
      <c r="BG169" s="52">
        <v>237.88529872177421</v>
      </c>
      <c r="BH169" s="52">
        <v>3.3286705771290324</v>
      </c>
      <c r="BI169" s="52">
        <v>0</v>
      </c>
      <c r="BJ169" s="52">
        <v>144.28891066487094</v>
      </c>
      <c r="BK169" s="32">
        <f t="shared" si="6"/>
        <v>2518.7852226517007</v>
      </c>
    </row>
    <row r="170" spans="1:63">
      <c r="A170" s="50"/>
      <c r="B170" s="51" t="s">
        <v>177</v>
      </c>
      <c r="C170" s="52">
        <v>0</v>
      </c>
      <c r="D170" s="52">
        <v>0</v>
      </c>
      <c r="E170" s="52">
        <v>0</v>
      </c>
      <c r="F170" s="52">
        <v>0</v>
      </c>
      <c r="G170" s="52">
        <v>0</v>
      </c>
      <c r="H170" s="52">
        <v>6.0076843446129029</v>
      </c>
      <c r="I170" s="52">
        <v>38.518424323258067</v>
      </c>
      <c r="J170" s="52">
        <v>0.27122070967741935</v>
      </c>
      <c r="K170" s="52">
        <v>0</v>
      </c>
      <c r="L170" s="52">
        <v>4.6030253287096778</v>
      </c>
      <c r="M170" s="52">
        <v>0</v>
      </c>
      <c r="N170" s="52">
        <v>0</v>
      </c>
      <c r="O170" s="52">
        <v>0</v>
      </c>
      <c r="P170" s="52">
        <v>0</v>
      </c>
      <c r="Q170" s="52">
        <v>0</v>
      </c>
      <c r="R170" s="52">
        <v>1.4286617564193553</v>
      </c>
      <c r="S170" s="52">
        <v>0</v>
      </c>
      <c r="T170" s="52">
        <v>0</v>
      </c>
      <c r="U170" s="52">
        <v>0</v>
      </c>
      <c r="V170" s="52">
        <v>0.79269673558064535</v>
      </c>
      <c r="W170" s="52">
        <v>0</v>
      </c>
      <c r="X170" s="52">
        <v>0</v>
      </c>
      <c r="Y170" s="52">
        <v>0</v>
      </c>
      <c r="Z170" s="52">
        <v>0</v>
      </c>
      <c r="AA170" s="52">
        <v>0</v>
      </c>
      <c r="AB170" s="52">
        <v>5.7332846225806457E-2</v>
      </c>
      <c r="AC170" s="52">
        <v>0.25513576112903219</v>
      </c>
      <c r="AD170" s="52">
        <v>0</v>
      </c>
      <c r="AE170" s="52">
        <v>0</v>
      </c>
      <c r="AF170" s="52">
        <v>0.17941213209677412</v>
      </c>
      <c r="AG170" s="52">
        <v>0</v>
      </c>
      <c r="AH170" s="52">
        <v>0</v>
      </c>
      <c r="AI170" s="52">
        <v>0</v>
      </c>
      <c r="AJ170" s="52">
        <v>0</v>
      </c>
      <c r="AK170" s="52">
        <v>0</v>
      </c>
      <c r="AL170" s="52">
        <v>1.1628520419354839E-2</v>
      </c>
      <c r="AM170" s="52">
        <v>0</v>
      </c>
      <c r="AN170" s="52">
        <v>0</v>
      </c>
      <c r="AO170" s="52">
        <v>0</v>
      </c>
      <c r="AP170" s="52">
        <v>0</v>
      </c>
      <c r="AQ170" s="52">
        <v>0</v>
      </c>
      <c r="AR170" s="52">
        <v>0</v>
      </c>
      <c r="AS170" s="52">
        <v>0</v>
      </c>
      <c r="AT170" s="52">
        <v>0</v>
      </c>
      <c r="AU170" s="52">
        <v>0</v>
      </c>
      <c r="AV170" s="52">
        <v>122.73842684774192</v>
      </c>
      <c r="AW170" s="52">
        <v>59.120177946032257</v>
      </c>
      <c r="AX170" s="52">
        <v>0</v>
      </c>
      <c r="AY170" s="52">
        <v>0</v>
      </c>
      <c r="AZ170" s="52">
        <v>32.373810288645167</v>
      </c>
      <c r="BA170" s="52">
        <v>0</v>
      </c>
      <c r="BB170" s="52">
        <v>0</v>
      </c>
      <c r="BC170" s="52">
        <v>0</v>
      </c>
      <c r="BD170" s="52">
        <v>0</v>
      </c>
      <c r="BE170" s="52">
        <v>0</v>
      </c>
      <c r="BF170" s="52">
        <v>13.934053401784457</v>
      </c>
      <c r="BG170" s="52">
        <v>4.1477066064516137</v>
      </c>
      <c r="BH170" s="52">
        <v>3.0994175748709676</v>
      </c>
      <c r="BI170" s="52">
        <v>0</v>
      </c>
      <c r="BJ170" s="52">
        <v>7.2592976022903235</v>
      </c>
      <c r="BK170" s="32">
        <f t="shared" si="6"/>
        <v>294.79811272594577</v>
      </c>
    </row>
    <row r="171" spans="1:63">
      <c r="A171" s="50"/>
      <c r="B171" s="51" t="s">
        <v>178</v>
      </c>
      <c r="C171" s="52">
        <v>0</v>
      </c>
      <c r="D171" s="52">
        <v>0</v>
      </c>
      <c r="E171" s="52">
        <v>0</v>
      </c>
      <c r="F171" s="52">
        <v>0</v>
      </c>
      <c r="G171" s="52">
        <v>0</v>
      </c>
      <c r="H171" s="52">
        <v>47.324152248064507</v>
      </c>
      <c r="I171" s="52">
        <v>0</v>
      </c>
      <c r="J171" s="52">
        <v>0</v>
      </c>
      <c r="K171" s="52">
        <v>0</v>
      </c>
      <c r="L171" s="52">
        <v>4.6856956069354849</v>
      </c>
      <c r="M171" s="52">
        <v>0</v>
      </c>
      <c r="N171" s="52">
        <v>0</v>
      </c>
      <c r="O171" s="52">
        <v>0</v>
      </c>
      <c r="P171" s="52">
        <v>0</v>
      </c>
      <c r="Q171" s="52">
        <v>0</v>
      </c>
      <c r="R171" s="52">
        <v>27.240860488516134</v>
      </c>
      <c r="S171" s="52">
        <v>0</v>
      </c>
      <c r="T171" s="52">
        <v>0</v>
      </c>
      <c r="U171" s="52">
        <v>0</v>
      </c>
      <c r="V171" s="52">
        <v>1.6481804706774195</v>
      </c>
      <c r="W171" s="52">
        <v>0</v>
      </c>
      <c r="X171" s="52">
        <v>0</v>
      </c>
      <c r="Y171" s="52">
        <v>0</v>
      </c>
      <c r="Z171" s="52">
        <v>0</v>
      </c>
      <c r="AA171" s="52">
        <v>0</v>
      </c>
      <c r="AB171" s="52">
        <v>118.84569121612901</v>
      </c>
      <c r="AC171" s="52">
        <v>0</v>
      </c>
      <c r="AD171" s="52">
        <v>0</v>
      </c>
      <c r="AE171" s="52">
        <v>0</v>
      </c>
      <c r="AF171" s="52">
        <v>1.4358510152903221</v>
      </c>
      <c r="AG171" s="52">
        <v>0</v>
      </c>
      <c r="AH171" s="52">
        <v>0</v>
      </c>
      <c r="AI171" s="52">
        <v>0</v>
      </c>
      <c r="AJ171" s="52">
        <v>0</v>
      </c>
      <c r="AK171" s="52">
        <v>0</v>
      </c>
      <c r="AL171" s="52">
        <v>417.27741212567742</v>
      </c>
      <c r="AM171" s="52">
        <v>0</v>
      </c>
      <c r="AN171" s="52">
        <v>0</v>
      </c>
      <c r="AO171" s="52">
        <v>0</v>
      </c>
      <c r="AP171" s="52">
        <v>0</v>
      </c>
      <c r="AQ171" s="52">
        <v>0</v>
      </c>
      <c r="AR171" s="52">
        <v>0</v>
      </c>
      <c r="AS171" s="52">
        <v>0</v>
      </c>
      <c r="AT171" s="52">
        <v>0</v>
      </c>
      <c r="AU171" s="52">
        <v>0</v>
      </c>
      <c r="AV171" s="52">
        <v>816.61910497396775</v>
      </c>
      <c r="AW171" s="52">
        <v>8.8272103225806476E-4</v>
      </c>
      <c r="AX171" s="52">
        <v>5.2005192096774185E-2</v>
      </c>
      <c r="AY171" s="52">
        <v>0</v>
      </c>
      <c r="AZ171" s="52">
        <v>89.428069377645159</v>
      </c>
      <c r="BA171" s="52">
        <v>0</v>
      </c>
      <c r="BB171" s="52">
        <v>0</v>
      </c>
      <c r="BC171" s="52">
        <v>0</v>
      </c>
      <c r="BD171" s="52">
        <v>0</v>
      </c>
      <c r="BE171" s="52">
        <v>0</v>
      </c>
      <c r="BF171" s="52">
        <v>1100.0722217783143</v>
      </c>
      <c r="BG171" s="52">
        <v>3.9546990000000016E-3</v>
      </c>
      <c r="BH171" s="52">
        <v>0</v>
      </c>
      <c r="BI171" s="52">
        <v>0</v>
      </c>
      <c r="BJ171" s="52">
        <v>43.230255104387098</v>
      </c>
      <c r="BK171" s="32">
        <f t="shared" si="6"/>
        <v>2667.8643370177338</v>
      </c>
    </row>
    <row r="172" spans="1:63">
      <c r="A172" s="50"/>
      <c r="B172" s="51" t="s">
        <v>179</v>
      </c>
      <c r="C172" s="52">
        <v>0</v>
      </c>
      <c r="D172" s="52">
        <v>0</v>
      </c>
      <c r="E172" s="52">
        <v>0</v>
      </c>
      <c r="F172" s="52">
        <v>0</v>
      </c>
      <c r="G172" s="52">
        <v>0</v>
      </c>
      <c r="H172" s="52">
        <v>118.76793711248389</v>
      </c>
      <c r="I172" s="52">
        <v>5220.7607632423869</v>
      </c>
      <c r="J172" s="52">
        <v>0.57226845851612906</v>
      </c>
      <c r="K172" s="52">
        <v>0</v>
      </c>
      <c r="L172" s="52">
        <v>202.66071767425805</v>
      </c>
      <c r="M172" s="52">
        <v>0</v>
      </c>
      <c r="N172" s="52">
        <v>4.2475769827096759</v>
      </c>
      <c r="O172" s="52">
        <v>0</v>
      </c>
      <c r="P172" s="52">
        <v>0</v>
      </c>
      <c r="Q172" s="52">
        <v>0</v>
      </c>
      <c r="R172" s="52">
        <v>11.014093973064517</v>
      </c>
      <c r="S172" s="52">
        <v>57.446803092774196</v>
      </c>
      <c r="T172" s="52">
        <v>11.399368164193548</v>
      </c>
      <c r="U172" s="52">
        <v>0</v>
      </c>
      <c r="V172" s="52">
        <v>19.908615320032261</v>
      </c>
      <c r="W172" s="52">
        <v>0</v>
      </c>
      <c r="X172" s="52">
        <v>0</v>
      </c>
      <c r="Y172" s="52">
        <v>0</v>
      </c>
      <c r="Z172" s="52">
        <v>0</v>
      </c>
      <c r="AA172" s="52">
        <v>0</v>
      </c>
      <c r="AB172" s="52">
        <v>11.102578442548388</v>
      </c>
      <c r="AC172" s="52">
        <v>0</v>
      </c>
      <c r="AD172" s="52">
        <v>0</v>
      </c>
      <c r="AE172" s="52">
        <v>0</v>
      </c>
      <c r="AF172" s="52">
        <v>2.6889193252580643</v>
      </c>
      <c r="AG172" s="52">
        <v>0</v>
      </c>
      <c r="AH172" s="52">
        <v>0</v>
      </c>
      <c r="AI172" s="52">
        <v>0</v>
      </c>
      <c r="AJ172" s="52">
        <v>0</v>
      </c>
      <c r="AK172" s="52">
        <v>0</v>
      </c>
      <c r="AL172" s="52">
        <v>0.98186724870967734</v>
      </c>
      <c r="AM172" s="52">
        <v>0</v>
      </c>
      <c r="AN172" s="52">
        <v>0</v>
      </c>
      <c r="AO172" s="52">
        <v>0</v>
      </c>
      <c r="AP172" s="52">
        <v>0</v>
      </c>
      <c r="AQ172" s="52">
        <v>0</v>
      </c>
      <c r="AR172" s="52">
        <v>0</v>
      </c>
      <c r="AS172" s="52">
        <v>0</v>
      </c>
      <c r="AT172" s="52">
        <v>0</v>
      </c>
      <c r="AU172" s="52">
        <v>0</v>
      </c>
      <c r="AV172" s="52">
        <v>623.7562094370644</v>
      </c>
      <c r="AW172" s="52">
        <v>1349.6470013178066</v>
      </c>
      <c r="AX172" s="52">
        <v>10.391233276774194</v>
      </c>
      <c r="AY172" s="52">
        <v>0</v>
      </c>
      <c r="AZ172" s="52">
        <v>798.97615648887108</v>
      </c>
      <c r="BA172" s="52">
        <v>0</v>
      </c>
      <c r="BB172" s="52">
        <v>0</v>
      </c>
      <c r="BC172" s="52">
        <v>0</v>
      </c>
      <c r="BD172" s="52">
        <v>0</v>
      </c>
      <c r="BE172" s="52">
        <v>0</v>
      </c>
      <c r="BF172" s="52">
        <v>19.839791657401193</v>
      </c>
      <c r="BG172" s="52">
        <v>38.573725856774189</v>
      </c>
      <c r="BH172" s="52">
        <v>1.3746869111290323</v>
      </c>
      <c r="BI172" s="52">
        <v>0</v>
      </c>
      <c r="BJ172" s="52">
        <v>50.02912506396774</v>
      </c>
      <c r="BK172" s="32">
        <f t="shared" si="6"/>
        <v>8554.1394390467231</v>
      </c>
    </row>
    <row r="173" spans="1:63">
      <c r="A173" s="50"/>
      <c r="B173" s="51" t="s">
        <v>180</v>
      </c>
      <c r="C173" s="5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30.874727876419364</v>
      </c>
      <c r="I173" s="52">
        <v>0</v>
      </c>
      <c r="J173" s="52">
        <v>0</v>
      </c>
      <c r="K173" s="52">
        <v>0</v>
      </c>
      <c r="L173" s="52">
        <v>1.9889209774193551E-2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24.415497913193548</v>
      </c>
      <c r="S173" s="52">
        <v>0</v>
      </c>
      <c r="T173" s="52">
        <v>0</v>
      </c>
      <c r="U173" s="52">
        <v>0</v>
      </c>
      <c r="V173" s="52">
        <v>0</v>
      </c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8.8526200641612895</v>
      </c>
      <c r="AC173" s="52">
        <v>0</v>
      </c>
      <c r="AD173" s="52">
        <v>0</v>
      </c>
      <c r="AE173" s="52">
        <v>0</v>
      </c>
      <c r="AF173" s="52">
        <v>0</v>
      </c>
      <c r="AG173" s="52">
        <v>0</v>
      </c>
      <c r="AH173" s="52">
        <v>0</v>
      </c>
      <c r="AI173" s="52">
        <v>0</v>
      </c>
      <c r="AJ173" s="52">
        <v>0</v>
      </c>
      <c r="AK173" s="52">
        <v>0</v>
      </c>
      <c r="AL173" s="52">
        <v>5.1061374294516142</v>
      </c>
      <c r="AM173" s="52">
        <v>0</v>
      </c>
      <c r="AN173" s="52">
        <v>0</v>
      </c>
      <c r="AO173" s="52">
        <v>0</v>
      </c>
      <c r="AP173" s="52">
        <v>0</v>
      </c>
      <c r="AQ173" s="52">
        <v>0</v>
      </c>
      <c r="AR173" s="52">
        <v>0</v>
      </c>
      <c r="AS173" s="52">
        <v>0</v>
      </c>
      <c r="AT173" s="52">
        <v>0</v>
      </c>
      <c r="AU173" s="52">
        <v>0</v>
      </c>
      <c r="AV173" s="52">
        <v>1838.1227426090304</v>
      </c>
      <c r="AW173" s="52">
        <v>0</v>
      </c>
      <c r="AX173" s="52">
        <v>0</v>
      </c>
      <c r="AY173" s="52">
        <v>0</v>
      </c>
      <c r="AZ173" s="52">
        <v>3.1700417327741937</v>
      </c>
      <c r="BA173" s="52">
        <v>0</v>
      </c>
      <c r="BB173" s="52">
        <v>0</v>
      </c>
      <c r="BC173" s="52">
        <v>0</v>
      </c>
      <c r="BD173" s="52">
        <v>0</v>
      </c>
      <c r="BE173" s="52">
        <v>0</v>
      </c>
      <c r="BF173" s="52">
        <v>2386.5467654960894</v>
      </c>
      <c r="BG173" s="52">
        <v>0</v>
      </c>
      <c r="BH173" s="52">
        <v>0</v>
      </c>
      <c r="BI173" s="52">
        <v>0</v>
      </c>
      <c r="BJ173" s="52">
        <v>1.3554097101935483</v>
      </c>
      <c r="BK173" s="32">
        <f t="shared" si="6"/>
        <v>4298.4638320410868</v>
      </c>
    </row>
    <row r="174" spans="1:63">
      <c r="A174" s="50"/>
      <c r="B174" s="51" t="s">
        <v>181</v>
      </c>
      <c r="C174" s="52">
        <v>0</v>
      </c>
      <c r="D174" s="52">
        <v>0</v>
      </c>
      <c r="E174" s="52">
        <v>0</v>
      </c>
      <c r="F174" s="52">
        <v>0</v>
      </c>
      <c r="G174" s="52">
        <v>0</v>
      </c>
      <c r="H174" s="52">
        <v>0.52858077835483885</v>
      </c>
      <c r="I174" s="52">
        <v>0</v>
      </c>
      <c r="J174" s="52">
        <v>0</v>
      </c>
      <c r="K174" s="52">
        <v>0</v>
      </c>
      <c r="L174" s="52">
        <v>0.1742870806451613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7.6232251806451629E-2</v>
      </c>
      <c r="S174" s="52">
        <v>0</v>
      </c>
      <c r="T174" s="52">
        <v>0</v>
      </c>
      <c r="U174" s="52">
        <v>0</v>
      </c>
      <c r="V174" s="52">
        <v>0</v>
      </c>
      <c r="W174" s="52">
        <v>0</v>
      </c>
      <c r="X174" s="52">
        <v>0</v>
      </c>
      <c r="Y174" s="52">
        <v>0</v>
      </c>
      <c r="Z174" s="52">
        <v>0</v>
      </c>
      <c r="AA174" s="52">
        <v>0</v>
      </c>
      <c r="AB174" s="52">
        <v>0.17622448222580647</v>
      </c>
      <c r="AC174" s="52">
        <v>0</v>
      </c>
      <c r="AD174" s="52">
        <v>0</v>
      </c>
      <c r="AE174" s="52">
        <v>0</v>
      </c>
      <c r="AF174" s="52">
        <v>7.8218677419354843E-2</v>
      </c>
      <c r="AG174" s="52">
        <v>0</v>
      </c>
      <c r="AH174" s="52">
        <v>0</v>
      </c>
      <c r="AI174" s="52">
        <v>0</v>
      </c>
      <c r="AJ174" s="52">
        <v>0</v>
      </c>
      <c r="AK174" s="52">
        <v>0</v>
      </c>
      <c r="AL174" s="52">
        <v>0</v>
      </c>
      <c r="AM174" s="52">
        <v>0</v>
      </c>
      <c r="AN174" s="52">
        <v>0</v>
      </c>
      <c r="AO174" s="52">
        <v>0</v>
      </c>
      <c r="AP174" s="52">
        <v>0</v>
      </c>
      <c r="AQ174" s="52">
        <v>0</v>
      </c>
      <c r="AR174" s="52">
        <v>0</v>
      </c>
      <c r="AS174" s="52">
        <v>0</v>
      </c>
      <c r="AT174" s="52">
        <v>0</v>
      </c>
      <c r="AU174" s="52">
        <v>0</v>
      </c>
      <c r="AV174" s="52">
        <v>51.33072226208877</v>
      </c>
      <c r="AW174" s="52">
        <v>1.1732801612903228</v>
      </c>
      <c r="AX174" s="52">
        <v>0</v>
      </c>
      <c r="AY174" s="52">
        <v>0</v>
      </c>
      <c r="AZ174" s="52">
        <v>2.3172988447741938</v>
      </c>
      <c r="BA174" s="52">
        <v>0</v>
      </c>
      <c r="BB174" s="52">
        <v>0</v>
      </c>
      <c r="BC174" s="52">
        <v>0</v>
      </c>
      <c r="BD174" s="52">
        <v>0</v>
      </c>
      <c r="BE174" s="52">
        <v>0</v>
      </c>
      <c r="BF174" s="52">
        <v>26.195662969741939</v>
      </c>
      <c r="BG174" s="52">
        <v>0.36874519354838708</v>
      </c>
      <c r="BH174" s="52">
        <v>0</v>
      </c>
      <c r="BI174" s="52">
        <v>0</v>
      </c>
      <c r="BJ174" s="52">
        <v>0.23465603225806453</v>
      </c>
      <c r="BK174" s="32">
        <f t="shared" si="6"/>
        <v>82.653908734153291</v>
      </c>
    </row>
    <row r="175" spans="1:63">
      <c r="A175" s="50"/>
      <c r="B175" s="51" t="s">
        <v>182</v>
      </c>
      <c r="C175" s="52">
        <v>0</v>
      </c>
      <c r="D175" s="52">
        <v>0</v>
      </c>
      <c r="E175" s="52">
        <v>0</v>
      </c>
      <c r="F175" s="52">
        <v>0</v>
      </c>
      <c r="G175" s="52">
        <v>0</v>
      </c>
      <c r="H175" s="52">
        <v>0.6231498608709678</v>
      </c>
      <c r="I175" s="52">
        <v>0</v>
      </c>
      <c r="J175" s="52">
        <v>0</v>
      </c>
      <c r="K175" s="52">
        <v>0</v>
      </c>
      <c r="L175" s="52">
        <v>3.4405025806451613E-2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0.16135946351612904</v>
      </c>
      <c r="S175" s="52">
        <v>0</v>
      </c>
      <c r="T175" s="52">
        <v>0</v>
      </c>
      <c r="U175" s="52">
        <v>0</v>
      </c>
      <c r="V175" s="52">
        <v>0</v>
      </c>
      <c r="W175" s="52">
        <v>0</v>
      </c>
      <c r="X175" s="52">
        <v>0</v>
      </c>
      <c r="Y175" s="52">
        <v>0</v>
      </c>
      <c r="Z175" s="52">
        <v>0</v>
      </c>
      <c r="AA175" s="52">
        <v>0</v>
      </c>
      <c r="AB175" s="52">
        <v>0.19707246435483872</v>
      </c>
      <c r="AC175" s="52">
        <v>0</v>
      </c>
      <c r="AD175" s="52">
        <v>0</v>
      </c>
      <c r="AE175" s="52">
        <v>0</v>
      </c>
      <c r="AF175" s="52">
        <v>0</v>
      </c>
      <c r="AG175" s="52">
        <v>0</v>
      </c>
      <c r="AH175" s="52">
        <v>0</v>
      </c>
      <c r="AI175" s="52">
        <v>0</v>
      </c>
      <c r="AJ175" s="52">
        <v>0</v>
      </c>
      <c r="AK175" s="52">
        <v>0</v>
      </c>
      <c r="AL175" s="52">
        <v>1.1040474193548385E-3</v>
      </c>
      <c r="AM175" s="52">
        <v>0</v>
      </c>
      <c r="AN175" s="52">
        <v>0</v>
      </c>
      <c r="AO175" s="52">
        <v>0</v>
      </c>
      <c r="AP175" s="52">
        <v>0</v>
      </c>
      <c r="AQ175" s="52">
        <v>0</v>
      </c>
      <c r="AR175" s="52">
        <v>0</v>
      </c>
      <c r="AS175" s="52">
        <v>0</v>
      </c>
      <c r="AT175" s="52">
        <v>0</v>
      </c>
      <c r="AU175" s="52">
        <v>0</v>
      </c>
      <c r="AV175" s="52">
        <v>70.579429846079492</v>
      </c>
      <c r="AW175" s="52">
        <v>1.4683830677419354</v>
      </c>
      <c r="AX175" s="52">
        <v>0</v>
      </c>
      <c r="AY175" s="52">
        <v>0</v>
      </c>
      <c r="AZ175" s="52">
        <v>8.8704690198387084</v>
      </c>
      <c r="BA175" s="52">
        <v>0</v>
      </c>
      <c r="BB175" s="52">
        <v>0</v>
      </c>
      <c r="BC175" s="52">
        <v>0</v>
      </c>
      <c r="BD175" s="52">
        <v>0</v>
      </c>
      <c r="BE175" s="52">
        <v>0</v>
      </c>
      <c r="BF175" s="52">
        <v>19.273411911354838</v>
      </c>
      <c r="BG175" s="52">
        <v>14.838995969290327</v>
      </c>
      <c r="BH175" s="52">
        <v>0</v>
      </c>
      <c r="BI175" s="52">
        <v>0</v>
      </c>
      <c r="BJ175" s="52">
        <v>0.29807072225806447</v>
      </c>
      <c r="BK175" s="32">
        <f t="shared" si="6"/>
        <v>116.34585139853111</v>
      </c>
    </row>
    <row r="176" spans="1:63">
      <c r="A176" s="50"/>
      <c r="B176" s="51" t="s">
        <v>183</v>
      </c>
      <c r="C176" s="52">
        <v>0</v>
      </c>
      <c r="D176" s="52">
        <v>0</v>
      </c>
      <c r="E176" s="52">
        <v>0</v>
      </c>
      <c r="F176" s="52">
        <v>0</v>
      </c>
      <c r="G176" s="52">
        <v>0</v>
      </c>
      <c r="H176" s="52">
        <v>0.51531346690322577</v>
      </c>
      <c r="I176" s="52">
        <v>0</v>
      </c>
      <c r="J176" s="52">
        <v>0</v>
      </c>
      <c r="K176" s="52">
        <v>0</v>
      </c>
      <c r="L176" s="52">
        <v>0</v>
      </c>
      <c r="M176" s="52">
        <v>0</v>
      </c>
      <c r="N176" s="52">
        <v>0</v>
      </c>
      <c r="O176" s="52">
        <v>0</v>
      </c>
      <c r="P176" s="52">
        <v>0</v>
      </c>
      <c r="Q176" s="52">
        <v>0</v>
      </c>
      <c r="R176" s="52">
        <v>7.0824536258064508E-2</v>
      </c>
      <c r="S176" s="52">
        <v>0</v>
      </c>
      <c r="T176" s="52">
        <v>0</v>
      </c>
      <c r="U176" s="52">
        <v>0</v>
      </c>
      <c r="V176" s="52">
        <v>5.6478903225806447E-2</v>
      </c>
      <c r="W176" s="52">
        <v>0</v>
      </c>
      <c r="X176" s="52">
        <v>0</v>
      </c>
      <c r="Y176" s="52">
        <v>0</v>
      </c>
      <c r="Z176" s="52">
        <v>0</v>
      </c>
      <c r="AA176" s="52">
        <v>0</v>
      </c>
      <c r="AB176" s="52">
        <v>0</v>
      </c>
      <c r="AC176" s="52">
        <v>0</v>
      </c>
      <c r="AD176" s="52">
        <v>0</v>
      </c>
      <c r="AE176" s="52">
        <v>0</v>
      </c>
      <c r="AF176" s="52">
        <v>0</v>
      </c>
      <c r="AG176" s="52">
        <v>0</v>
      </c>
      <c r="AH176" s="52">
        <v>0</v>
      </c>
      <c r="AI176" s="52">
        <v>0</v>
      </c>
      <c r="AJ176" s="52">
        <v>0</v>
      </c>
      <c r="AK176" s="52">
        <v>0</v>
      </c>
      <c r="AL176" s="52">
        <v>0</v>
      </c>
      <c r="AM176" s="52">
        <v>0</v>
      </c>
      <c r="AN176" s="52">
        <v>0</v>
      </c>
      <c r="AO176" s="52">
        <v>0</v>
      </c>
      <c r="AP176" s="52">
        <v>0</v>
      </c>
      <c r="AQ176" s="52">
        <v>0</v>
      </c>
      <c r="AR176" s="52">
        <v>0</v>
      </c>
      <c r="AS176" s="52">
        <v>0</v>
      </c>
      <c r="AT176" s="52">
        <v>0</v>
      </c>
      <c r="AU176" s="52">
        <v>0</v>
      </c>
      <c r="AV176" s="52">
        <v>26.273427830054505</v>
      </c>
      <c r="AW176" s="52">
        <v>1.2859963548387097</v>
      </c>
      <c r="AX176" s="52">
        <v>0</v>
      </c>
      <c r="AY176" s="52">
        <v>0</v>
      </c>
      <c r="AZ176" s="52">
        <v>0.48442828790322578</v>
      </c>
      <c r="BA176" s="52">
        <v>0</v>
      </c>
      <c r="BB176" s="52">
        <v>0</v>
      </c>
      <c r="BC176" s="52">
        <v>0</v>
      </c>
      <c r="BD176" s="52">
        <v>0</v>
      </c>
      <c r="BE176" s="52">
        <v>0</v>
      </c>
      <c r="BF176" s="52">
        <v>12.575343480838709</v>
      </c>
      <c r="BG176" s="52">
        <v>0.10898274193548388</v>
      </c>
      <c r="BH176" s="52">
        <v>0</v>
      </c>
      <c r="BI176" s="52">
        <v>0</v>
      </c>
      <c r="BJ176" s="52">
        <v>0.42887858551612901</v>
      </c>
      <c r="BK176" s="32">
        <f t="shared" si="6"/>
        <v>41.799674187473862</v>
      </c>
    </row>
    <row r="177" spans="1:63">
      <c r="A177" s="50"/>
      <c r="B177" s="51" t="s">
        <v>184</v>
      </c>
      <c r="C177" s="52">
        <v>0</v>
      </c>
      <c r="D177" s="52">
        <v>0</v>
      </c>
      <c r="E177" s="52">
        <v>0</v>
      </c>
      <c r="F177" s="52">
        <v>0</v>
      </c>
      <c r="G177" s="52">
        <v>0</v>
      </c>
      <c r="H177" s="52">
        <v>0.68042238770967733</v>
      </c>
      <c r="I177" s="52">
        <v>0</v>
      </c>
      <c r="J177" s="52">
        <v>0</v>
      </c>
      <c r="K177" s="52">
        <v>0</v>
      </c>
      <c r="L177" s="52">
        <v>0.70346320141935492</v>
      </c>
      <c r="M177" s="52">
        <v>0</v>
      </c>
      <c r="N177" s="52">
        <v>0</v>
      </c>
      <c r="O177" s="52">
        <v>0</v>
      </c>
      <c r="P177" s="52">
        <v>0</v>
      </c>
      <c r="Q177" s="52">
        <v>0</v>
      </c>
      <c r="R177" s="52">
        <v>0.17404634348387096</v>
      </c>
      <c r="S177" s="52">
        <v>1.6213379032258064E-2</v>
      </c>
      <c r="T177" s="52">
        <v>0</v>
      </c>
      <c r="U177" s="52">
        <v>0</v>
      </c>
      <c r="V177" s="52">
        <v>1.0808919354838709E-2</v>
      </c>
      <c r="W177" s="52">
        <v>0</v>
      </c>
      <c r="X177" s="52">
        <v>0</v>
      </c>
      <c r="Y177" s="52">
        <v>0</v>
      </c>
      <c r="Z177" s="52">
        <v>0</v>
      </c>
      <c r="AA177" s="52">
        <v>0</v>
      </c>
      <c r="AB177" s="52">
        <v>5.3034611290322588E-2</v>
      </c>
      <c r="AC177" s="52">
        <v>0</v>
      </c>
      <c r="AD177" s="52">
        <v>0</v>
      </c>
      <c r="AE177" s="52">
        <v>0</v>
      </c>
      <c r="AF177" s="52">
        <v>0</v>
      </c>
      <c r="AG177" s="52">
        <v>0</v>
      </c>
      <c r="AH177" s="52">
        <v>0</v>
      </c>
      <c r="AI177" s="52">
        <v>0</v>
      </c>
      <c r="AJ177" s="52">
        <v>0</v>
      </c>
      <c r="AK177" s="52">
        <v>0</v>
      </c>
      <c r="AL177" s="52">
        <v>5.6920315483870963E-2</v>
      </c>
      <c r="AM177" s="52">
        <v>0</v>
      </c>
      <c r="AN177" s="52">
        <v>0</v>
      </c>
      <c r="AO177" s="52">
        <v>0</v>
      </c>
      <c r="AP177" s="52">
        <v>0</v>
      </c>
      <c r="AQ177" s="52">
        <v>0</v>
      </c>
      <c r="AR177" s="52">
        <v>0</v>
      </c>
      <c r="AS177" s="52">
        <v>0</v>
      </c>
      <c r="AT177" s="52">
        <v>0</v>
      </c>
      <c r="AU177" s="52">
        <v>0</v>
      </c>
      <c r="AV177" s="52">
        <v>31.946911846539511</v>
      </c>
      <c r="AW177" s="52">
        <v>3.0128367215161291</v>
      </c>
      <c r="AX177" s="52">
        <v>0</v>
      </c>
      <c r="AY177" s="52">
        <v>0</v>
      </c>
      <c r="AZ177" s="52">
        <v>1.2050683920967742</v>
      </c>
      <c r="BA177" s="52">
        <v>0</v>
      </c>
      <c r="BB177" s="52">
        <v>0</v>
      </c>
      <c r="BC177" s="52">
        <v>0</v>
      </c>
      <c r="BD177" s="52">
        <v>0</v>
      </c>
      <c r="BE177" s="52">
        <v>0</v>
      </c>
      <c r="BF177" s="52">
        <v>17.054064664580647</v>
      </c>
      <c r="BG177" s="52">
        <v>0.35706470967741932</v>
      </c>
      <c r="BH177" s="52">
        <v>3.1505709677419351</v>
      </c>
      <c r="BI177" s="52">
        <v>0</v>
      </c>
      <c r="BJ177" s="52">
        <v>0.10501903225806451</v>
      </c>
      <c r="BK177" s="32">
        <f t="shared" si="6"/>
        <v>58.526445492184678</v>
      </c>
    </row>
    <row r="178" spans="1:63">
      <c r="A178" s="50"/>
      <c r="B178" s="51" t="s">
        <v>185</v>
      </c>
      <c r="C178" s="52">
        <v>0</v>
      </c>
      <c r="D178" s="52">
        <v>0</v>
      </c>
      <c r="E178" s="52">
        <v>0</v>
      </c>
      <c r="F178" s="52">
        <v>0</v>
      </c>
      <c r="G178" s="52">
        <v>0</v>
      </c>
      <c r="H178" s="52">
        <v>0.84229228838709669</v>
      </c>
      <c r="I178" s="52">
        <v>0</v>
      </c>
      <c r="J178" s="52">
        <v>0</v>
      </c>
      <c r="K178" s="52">
        <v>0</v>
      </c>
      <c r="L178" s="52">
        <v>0.19324266309677421</v>
      </c>
      <c r="M178" s="52">
        <v>0</v>
      </c>
      <c r="N178" s="52">
        <v>0</v>
      </c>
      <c r="O178" s="52">
        <v>0</v>
      </c>
      <c r="P178" s="52">
        <v>0</v>
      </c>
      <c r="Q178" s="52">
        <v>0</v>
      </c>
      <c r="R178" s="52">
        <v>8.3614464645161313E-2</v>
      </c>
      <c r="S178" s="52">
        <v>0</v>
      </c>
      <c r="T178" s="52">
        <v>0</v>
      </c>
      <c r="U178" s="52">
        <v>0</v>
      </c>
      <c r="V178" s="52">
        <v>0</v>
      </c>
      <c r="W178" s="52">
        <v>0</v>
      </c>
      <c r="X178" s="52">
        <v>0</v>
      </c>
      <c r="Y178" s="52">
        <v>0</v>
      </c>
      <c r="Z178" s="52">
        <v>0</v>
      </c>
      <c r="AA178" s="52">
        <v>0</v>
      </c>
      <c r="AB178" s="52">
        <v>5.2126403225806455E-3</v>
      </c>
      <c r="AC178" s="52">
        <v>0</v>
      </c>
      <c r="AD178" s="52">
        <v>0</v>
      </c>
      <c r="AE178" s="52">
        <v>0</v>
      </c>
      <c r="AF178" s="52">
        <v>0</v>
      </c>
      <c r="AG178" s="52">
        <v>0</v>
      </c>
      <c r="AH178" s="52">
        <v>0</v>
      </c>
      <c r="AI178" s="52">
        <v>0</v>
      </c>
      <c r="AJ178" s="52">
        <v>0</v>
      </c>
      <c r="AK178" s="52">
        <v>0</v>
      </c>
      <c r="AL178" s="52">
        <v>0</v>
      </c>
      <c r="AM178" s="52">
        <v>0</v>
      </c>
      <c r="AN178" s="52">
        <v>0</v>
      </c>
      <c r="AO178" s="52">
        <v>0</v>
      </c>
      <c r="AP178" s="52">
        <v>0</v>
      </c>
      <c r="AQ178" s="52">
        <v>0</v>
      </c>
      <c r="AR178" s="52">
        <v>0</v>
      </c>
      <c r="AS178" s="52">
        <v>0</v>
      </c>
      <c r="AT178" s="52">
        <v>0</v>
      </c>
      <c r="AU178" s="52">
        <v>0</v>
      </c>
      <c r="AV178" s="52">
        <v>16.26002772469036</v>
      </c>
      <c r="AW178" s="52">
        <v>0.9905138706451615</v>
      </c>
      <c r="AX178" s="52">
        <v>0</v>
      </c>
      <c r="AY178" s="52">
        <v>0</v>
      </c>
      <c r="AZ178" s="52">
        <v>0.28622841119354842</v>
      </c>
      <c r="BA178" s="52">
        <v>0</v>
      </c>
      <c r="BB178" s="52">
        <v>0</v>
      </c>
      <c r="BC178" s="52">
        <v>0</v>
      </c>
      <c r="BD178" s="52">
        <v>0</v>
      </c>
      <c r="BE178" s="52">
        <v>0</v>
      </c>
      <c r="BF178" s="52">
        <v>8.6202785001935496</v>
      </c>
      <c r="BG178" s="52">
        <v>8.3001558216451627</v>
      </c>
      <c r="BH178" s="52">
        <v>0</v>
      </c>
      <c r="BI178" s="52">
        <v>0</v>
      </c>
      <c r="BJ178" s="52">
        <v>5.2126403225806452E-2</v>
      </c>
      <c r="BK178" s="32">
        <f t="shared" si="6"/>
        <v>35.633692788045202</v>
      </c>
    </row>
    <row r="179" spans="1:63">
      <c r="A179" s="50"/>
      <c r="B179" s="51" t="s">
        <v>186</v>
      </c>
      <c r="C179" s="52">
        <v>0</v>
      </c>
      <c r="D179" s="52">
        <v>0</v>
      </c>
      <c r="E179" s="52">
        <v>0</v>
      </c>
      <c r="F179" s="52">
        <v>0</v>
      </c>
      <c r="G179" s="52">
        <v>0</v>
      </c>
      <c r="H179" s="52">
        <v>0.56058322022580642</v>
      </c>
      <c r="I179" s="52">
        <v>5.2733370967741937E-2</v>
      </c>
      <c r="J179" s="52">
        <v>0</v>
      </c>
      <c r="K179" s="52">
        <v>0</v>
      </c>
      <c r="L179" s="52">
        <v>0.81398979061290311</v>
      </c>
      <c r="M179" s="52">
        <v>0</v>
      </c>
      <c r="N179" s="52">
        <v>0</v>
      </c>
      <c r="O179" s="52">
        <v>0</v>
      </c>
      <c r="P179" s="52">
        <v>0</v>
      </c>
      <c r="Q179" s="52">
        <v>0</v>
      </c>
      <c r="R179" s="52">
        <v>0.12722275741935485</v>
      </c>
      <c r="S179" s="52">
        <v>0</v>
      </c>
      <c r="T179" s="52">
        <v>0</v>
      </c>
      <c r="U179" s="52">
        <v>0</v>
      </c>
      <c r="V179" s="52">
        <v>5.8006708064516133E-2</v>
      </c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2.9863788387096777E-2</v>
      </c>
      <c r="AC179" s="52">
        <v>0</v>
      </c>
      <c r="AD179" s="52">
        <v>0</v>
      </c>
      <c r="AE179" s="52">
        <v>0</v>
      </c>
      <c r="AF179" s="52">
        <v>0</v>
      </c>
      <c r="AG179" s="52">
        <v>0</v>
      </c>
      <c r="AH179" s="52">
        <v>0</v>
      </c>
      <c r="AI179" s="52">
        <v>0</v>
      </c>
      <c r="AJ179" s="52">
        <v>0</v>
      </c>
      <c r="AK179" s="52">
        <v>0</v>
      </c>
      <c r="AL179" s="52">
        <v>0</v>
      </c>
      <c r="AM179" s="52">
        <v>0</v>
      </c>
      <c r="AN179" s="52">
        <v>0</v>
      </c>
      <c r="AO179" s="52">
        <v>0</v>
      </c>
      <c r="AP179" s="52">
        <v>0</v>
      </c>
      <c r="AQ179" s="52">
        <v>0</v>
      </c>
      <c r="AR179" s="52">
        <v>0</v>
      </c>
      <c r="AS179" s="52">
        <v>0</v>
      </c>
      <c r="AT179" s="52">
        <v>0</v>
      </c>
      <c r="AU179" s="52">
        <v>0</v>
      </c>
      <c r="AV179" s="52">
        <v>36.45109280204079</v>
      </c>
      <c r="AW179" s="52">
        <v>2.673538921387097</v>
      </c>
      <c r="AX179" s="52">
        <v>0</v>
      </c>
      <c r="AY179" s="52">
        <v>0</v>
      </c>
      <c r="AZ179" s="52">
        <v>7.8767291626129019</v>
      </c>
      <c r="BA179" s="52">
        <v>0</v>
      </c>
      <c r="BB179" s="52">
        <v>0</v>
      </c>
      <c r="BC179" s="52">
        <v>0</v>
      </c>
      <c r="BD179" s="52">
        <v>0</v>
      </c>
      <c r="BE179" s="52">
        <v>0</v>
      </c>
      <c r="BF179" s="52">
        <v>19.106082125806456</v>
      </c>
      <c r="BG179" s="52">
        <v>0.20595716129032257</v>
      </c>
      <c r="BH179" s="52">
        <v>1.029785806451613</v>
      </c>
      <c r="BI179" s="52">
        <v>0</v>
      </c>
      <c r="BJ179" s="52">
        <v>2.387349176935484</v>
      </c>
      <c r="BK179" s="32">
        <f t="shared" si="6"/>
        <v>71.372934792202102</v>
      </c>
    </row>
    <row r="180" spans="1:63" ht="15.75" thickBot="1">
      <c r="A180" s="50"/>
      <c r="B180" s="51" t="s">
        <v>187</v>
      </c>
      <c r="C180" s="52">
        <v>0</v>
      </c>
      <c r="D180" s="52">
        <v>0</v>
      </c>
      <c r="E180" s="52">
        <v>0</v>
      </c>
      <c r="F180" s="52">
        <v>0</v>
      </c>
      <c r="G180" s="52">
        <v>0</v>
      </c>
      <c r="H180" s="52">
        <v>0.19116795545161291</v>
      </c>
      <c r="I180" s="52">
        <v>5.7061984581612908</v>
      </c>
      <c r="J180" s="52">
        <v>0</v>
      </c>
      <c r="K180" s="52">
        <v>0</v>
      </c>
      <c r="L180" s="52">
        <v>0.7334178612903226</v>
      </c>
      <c r="M180" s="52">
        <v>0</v>
      </c>
      <c r="N180" s="52">
        <v>0</v>
      </c>
      <c r="O180" s="52">
        <v>0</v>
      </c>
      <c r="P180" s="52">
        <v>0</v>
      </c>
      <c r="Q180" s="52">
        <v>0</v>
      </c>
      <c r="R180" s="52">
        <v>0.20076022341935484</v>
      </c>
      <c r="S180" s="52">
        <v>1.0329829032258065E-2</v>
      </c>
      <c r="T180" s="52">
        <v>0</v>
      </c>
      <c r="U180" s="52">
        <v>0</v>
      </c>
      <c r="V180" s="52">
        <v>0</v>
      </c>
      <c r="W180" s="52">
        <v>0</v>
      </c>
      <c r="X180" s="52">
        <v>0</v>
      </c>
      <c r="Y180" s="52">
        <v>0</v>
      </c>
      <c r="Z180" s="52">
        <v>0</v>
      </c>
      <c r="AA180" s="52">
        <v>0</v>
      </c>
      <c r="AB180" s="52">
        <v>4.2921710322580638E-2</v>
      </c>
      <c r="AC180" s="52">
        <v>0</v>
      </c>
      <c r="AD180" s="52">
        <v>0</v>
      </c>
      <c r="AE180" s="52">
        <v>0</v>
      </c>
      <c r="AF180" s="52">
        <v>0</v>
      </c>
      <c r="AG180" s="52">
        <v>0</v>
      </c>
      <c r="AH180" s="52">
        <v>0</v>
      </c>
      <c r="AI180" s="52">
        <v>0</v>
      </c>
      <c r="AJ180" s="52">
        <v>0</v>
      </c>
      <c r="AK180" s="52">
        <v>0</v>
      </c>
      <c r="AL180" s="52">
        <v>0</v>
      </c>
      <c r="AM180" s="52">
        <v>0</v>
      </c>
      <c r="AN180" s="52">
        <v>0</v>
      </c>
      <c r="AO180" s="52">
        <v>0</v>
      </c>
      <c r="AP180" s="52">
        <v>0</v>
      </c>
      <c r="AQ180" s="52">
        <v>0</v>
      </c>
      <c r="AR180" s="52">
        <v>0</v>
      </c>
      <c r="AS180" s="52">
        <v>0</v>
      </c>
      <c r="AT180" s="52">
        <v>0</v>
      </c>
      <c r="AU180" s="52">
        <v>0</v>
      </c>
      <c r="AV180" s="52">
        <v>8.4600404375126299</v>
      </c>
      <c r="AW180" s="52">
        <v>4.3432683064516127</v>
      </c>
      <c r="AX180" s="52">
        <v>0</v>
      </c>
      <c r="AY180" s="52">
        <v>0</v>
      </c>
      <c r="AZ180" s="52">
        <v>4.8394600594516124</v>
      </c>
      <c r="BA180" s="52">
        <v>0</v>
      </c>
      <c r="BB180" s="52">
        <v>0</v>
      </c>
      <c r="BC180" s="52">
        <v>0</v>
      </c>
      <c r="BD180" s="52">
        <v>0</v>
      </c>
      <c r="BE180" s="52">
        <v>0</v>
      </c>
      <c r="BF180" s="52">
        <v>2.1098694972580647</v>
      </c>
      <c r="BG180" s="52">
        <v>0</v>
      </c>
      <c r="BH180" s="52">
        <v>0</v>
      </c>
      <c r="BI180" s="52">
        <v>0</v>
      </c>
      <c r="BJ180" s="52">
        <v>0</v>
      </c>
      <c r="BK180" s="32">
        <f t="shared" si="6"/>
        <v>26.637434338351337</v>
      </c>
    </row>
    <row r="181" spans="1:63" ht="15.75" thickBot="1">
      <c r="A181" s="36"/>
      <c r="B181" s="37" t="s">
        <v>188</v>
      </c>
      <c r="C181" s="38">
        <f t="shared" ref="C181:BK181" si="7">SUM(C141:C180)</f>
        <v>0</v>
      </c>
      <c r="D181" s="38">
        <f t="shared" si="7"/>
        <v>38.856319878516125</v>
      </c>
      <c r="E181" s="38">
        <f t="shared" si="7"/>
        <v>0</v>
      </c>
      <c r="F181" s="38">
        <f t="shared" si="7"/>
        <v>0</v>
      </c>
      <c r="G181" s="38">
        <f t="shared" si="7"/>
        <v>0</v>
      </c>
      <c r="H181" s="38">
        <f t="shared" si="7"/>
        <v>1693.4117290412905</v>
      </c>
      <c r="I181" s="38">
        <f t="shared" si="7"/>
        <v>11038.660573415505</v>
      </c>
      <c r="J181" s="38">
        <f t="shared" si="7"/>
        <v>47.207730024612907</v>
      </c>
      <c r="K181" s="38">
        <f t="shared" si="7"/>
        <v>0</v>
      </c>
      <c r="L181" s="38">
        <f t="shared" si="7"/>
        <v>779.33889475683895</v>
      </c>
      <c r="M181" s="38">
        <f t="shared" si="7"/>
        <v>0</v>
      </c>
      <c r="N181" s="38">
        <f t="shared" si="7"/>
        <v>4.2475769827096759</v>
      </c>
      <c r="O181" s="38">
        <f t="shared" si="7"/>
        <v>0</v>
      </c>
      <c r="P181" s="38">
        <f t="shared" si="7"/>
        <v>0</v>
      </c>
      <c r="Q181" s="38">
        <f t="shared" si="7"/>
        <v>0</v>
      </c>
      <c r="R181" s="38">
        <f t="shared" si="7"/>
        <v>340.31253509954843</v>
      </c>
      <c r="S181" s="38">
        <f t="shared" si="7"/>
        <v>248.62900982212904</v>
      </c>
      <c r="T181" s="38">
        <f t="shared" si="7"/>
        <v>77.187254782870966</v>
      </c>
      <c r="U181" s="38">
        <f t="shared" si="7"/>
        <v>0</v>
      </c>
      <c r="V181" s="38">
        <f t="shared" si="7"/>
        <v>301.42884135374186</v>
      </c>
      <c r="W181" s="38">
        <f t="shared" si="7"/>
        <v>0</v>
      </c>
      <c r="X181" s="38">
        <f t="shared" si="7"/>
        <v>0</v>
      </c>
      <c r="Y181" s="38">
        <f t="shared" si="7"/>
        <v>0</v>
      </c>
      <c r="Z181" s="38">
        <f t="shared" si="7"/>
        <v>0</v>
      </c>
      <c r="AA181" s="38">
        <f t="shared" si="7"/>
        <v>0</v>
      </c>
      <c r="AB181" s="38">
        <f t="shared" si="7"/>
        <v>183.51179377464518</v>
      </c>
      <c r="AC181" s="38">
        <f t="shared" si="7"/>
        <v>9.5841672670322584</v>
      </c>
      <c r="AD181" s="38">
        <f t="shared" si="7"/>
        <v>3.3229937779354843</v>
      </c>
      <c r="AE181" s="38">
        <f t="shared" si="7"/>
        <v>0</v>
      </c>
      <c r="AF181" s="38">
        <f t="shared" si="7"/>
        <v>16.503564669580644</v>
      </c>
      <c r="AG181" s="38">
        <f t="shared" si="7"/>
        <v>0</v>
      </c>
      <c r="AH181" s="38">
        <f t="shared" si="7"/>
        <v>0</v>
      </c>
      <c r="AI181" s="38">
        <f t="shared" si="7"/>
        <v>0</v>
      </c>
      <c r="AJ181" s="38">
        <f t="shared" si="7"/>
        <v>0</v>
      </c>
      <c r="AK181" s="38">
        <f t="shared" si="7"/>
        <v>0</v>
      </c>
      <c r="AL181" s="38">
        <f t="shared" si="7"/>
        <v>431.98528860032258</v>
      </c>
      <c r="AM181" s="38">
        <f t="shared" si="7"/>
        <v>5.8580466999999983E-2</v>
      </c>
      <c r="AN181" s="38">
        <f t="shared" si="7"/>
        <v>12.000646429870965</v>
      </c>
      <c r="AO181" s="38">
        <f t="shared" si="7"/>
        <v>0</v>
      </c>
      <c r="AP181" s="38">
        <f t="shared" si="7"/>
        <v>1.4098587638387099</v>
      </c>
      <c r="AQ181" s="38">
        <f t="shared" si="7"/>
        <v>0</v>
      </c>
      <c r="AR181" s="38">
        <f t="shared" si="7"/>
        <v>0</v>
      </c>
      <c r="AS181" s="38">
        <f t="shared" si="7"/>
        <v>0</v>
      </c>
      <c r="AT181" s="38">
        <f t="shared" si="7"/>
        <v>0</v>
      </c>
      <c r="AU181" s="38">
        <f t="shared" si="7"/>
        <v>0</v>
      </c>
      <c r="AV181" s="38">
        <f t="shared" si="7"/>
        <v>8481.7414044772631</v>
      </c>
      <c r="AW181" s="38">
        <f t="shared" si="7"/>
        <v>5538.6549354856479</v>
      </c>
      <c r="AX181" s="38">
        <f t="shared" si="7"/>
        <v>491.43317502135471</v>
      </c>
      <c r="AY181" s="38">
        <f t="shared" si="7"/>
        <v>0</v>
      </c>
      <c r="AZ181" s="38">
        <f t="shared" si="7"/>
        <v>4089.4564293891026</v>
      </c>
      <c r="BA181" s="38">
        <f t="shared" si="7"/>
        <v>0</v>
      </c>
      <c r="BB181" s="38">
        <f t="shared" si="7"/>
        <v>0</v>
      </c>
      <c r="BC181" s="38">
        <f t="shared" si="7"/>
        <v>1.3182518076129031</v>
      </c>
      <c r="BD181" s="38">
        <f t="shared" si="7"/>
        <v>0</v>
      </c>
      <c r="BE181" s="38">
        <f t="shared" si="7"/>
        <v>0</v>
      </c>
      <c r="BF181" s="38">
        <f t="shared" si="7"/>
        <v>8379.149841834891</v>
      </c>
      <c r="BG181" s="38">
        <f t="shared" si="7"/>
        <v>831.81383575461314</v>
      </c>
      <c r="BH181" s="38">
        <f t="shared" si="7"/>
        <v>393.64444198483875</v>
      </c>
      <c r="BI181" s="38">
        <f t="shared" si="7"/>
        <v>0</v>
      </c>
      <c r="BJ181" s="38">
        <f t="shared" si="7"/>
        <v>838.93063272238703</v>
      </c>
      <c r="BK181" s="43">
        <f t="shared" si="7"/>
        <v>44273.800307385696</v>
      </c>
    </row>
    <row r="182" spans="1:63" ht="15.75" thickBot="1">
      <c r="A182" s="53"/>
      <c r="B182" s="54" t="s">
        <v>189</v>
      </c>
      <c r="C182" s="55">
        <f t="shared" ref="C182:BK182" si="8">C181+C139+C137+C135+C19+C16</f>
        <v>0</v>
      </c>
      <c r="D182" s="55">
        <f t="shared" si="8"/>
        <v>1869.5082159586771</v>
      </c>
      <c r="E182" s="55">
        <f t="shared" si="8"/>
        <v>1014.668871129871</v>
      </c>
      <c r="F182" s="55">
        <f t="shared" si="8"/>
        <v>0</v>
      </c>
      <c r="G182" s="55">
        <f t="shared" si="8"/>
        <v>0</v>
      </c>
      <c r="H182" s="55">
        <f t="shared" si="8"/>
        <v>3745.0280468386454</v>
      </c>
      <c r="I182" s="55">
        <f t="shared" si="8"/>
        <v>35974.399332748537</v>
      </c>
      <c r="J182" s="55">
        <f t="shared" si="8"/>
        <v>2851.7375889005161</v>
      </c>
      <c r="K182" s="55">
        <f t="shared" si="8"/>
        <v>50.21783298003227</v>
      </c>
      <c r="L182" s="55">
        <f t="shared" si="8"/>
        <v>1461.7847885746132</v>
      </c>
      <c r="M182" s="55">
        <f t="shared" si="8"/>
        <v>0</v>
      </c>
      <c r="N182" s="55">
        <f t="shared" si="8"/>
        <v>4.2475769827096759</v>
      </c>
      <c r="O182" s="55">
        <f t="shared" si="8"/>
        <v>0</v>
      </c>
      <c r="P182" s="55">
        <f t="shared" si="8"/>
        <v>0</v>
      </c>
      <c r="Q182" s="55">
        <f t="shared" si="8"/>
        <v>0</v>
      </c>
      <c r="R182" s="55">
        <f t="shared" si="8"/>
        <v>565.74208958796771</v>
      </c>
      <c r="S182" s="55">
        <f t="shared" si="8"/>
        <v>4355.3528428864201</v>
      </c>
      <c r="T182" s="55">
        <f t="shared" si="8"/>
        <v>1976.340784382613</v>
      </c>
      <c r="U182" s="55">
        <f t="shared" si="8"/>
        <v>0</v>
      </c>
      <c r="V182" s="55">
        <f t="shared" si="8"/>
        <v>570.04190258048391</v>
      </c>
      <c r="W182" s="55">
        <f t="shared" si="8"/>
        <v>0</v>
      </c>
      <c r="X182" s="55">
        <f t="shared" si="8"/>
        <v>0</v>
      </c>
      <c r="Y182" s="55">
        <f t="shared" si="8"/>
        <v>0</v>
      </c>
      <c r="Z182" s="55">
        <f t="shared" si="8"/>
        <v>0</v>
      </c>
      <c r="AA182" s="55">
        <f t="shared" si="8"/>
        <v>0</v>
      </c>
      <c r="AB182" s="55">
        <f t="shared" si="8"/>
        <v>201.58376945670969</v>
      </c>
      <c r="AC182" s="55">
        <f t="shared" si="8"/>
        <v>30.038382786806451</v>
      </c>
      <c r="AD182" s="55">
        <f t="shared" si="8"/>
        <v>8.6793048442903231</v>
      </c>
      <c r="AE182" s="55">
        <f t="shared" si="8"/>
        <v>0</v>
      </c>
      <c r="AF182" s="55">
        <f t="shared" si="8"/>
        <v>25.778413435354835</v>
      </c>
      <c r="AG182" s="55">
        <f t="shared" si="8"/>
        <v>0</v>
      </c>
      <c r="AH182" s="55">
        <f t="shared" si="8"/>
        <v>0</v>
      </c>
      <c r="AI182" s="55">
        <f t="shared" si="8"/>
        <v>0</v>
      </c>
      <c r="AJ182" s="55">
        <f t="shared" si="8"/>
        <v>0</v>
      </c>
      <c r="AK182" s="55">
        <f t="shared" si="8"/>
        <v>0</v>
      </c>
      <c r="AL182" s="55">
        <f t="shared" si="8"/>
        <v>434.80476056132255</v>
      </c>
      <c r="AM182" s="55">
        <f t="shared" si="8"/>
        <v>31.389385361161281</v>
      </c>
      <c r="AN182" s="55">
        <f t="shared" si="8"/>
        <v>12.000646429870965</v>
      </c>
      <c r="AO182" s="55">
        <f t="shared" si="8"/>
        <v>0</v>
      </c>
      <c r="AP182" s="55">
        <f t="shared" si="8"/>
        <v>2.0144902232258066</v>
      </c>
      <c r="AQ182" s="55">
        <f t="shared" si="8"/>
        <v>0</v>
      </c>
      <c r="AR182" s="55">
        <f t="shared" si="8"/>
        <v>210.35116427438709</v>
      </c>
      <c r="AS182" s="55">
        <f t="shared" si="8"/>
        <v>0</v>
      </c>
      <c r="AT182" s="55">
        <f t="shared" si="8"/>
        <v>0</v>
      </c>
      <c r="AU182" s="55">
        <f t="shared" si="8"/>
        <v>0</v>
      </c>
      <c r="AV182" s="55">
        <f t="shared" si="8"/>
        <v>10807.204435171232</v>
      </c>
      <c r="AW182" s="55">
        <f t="shared" si="8"/>
        <v>13149.14858441529</v>
      </c>
      <c r="AX182" s="55">
        <f t="shared" si="8"/>
        <v>1497.9586095831612</v>
      </c>
      <c r="AY182" s="55">
        <f t="shared" si="8"/>
        <v>0</v>
      </c>
      <c r="AZ182" s="55">
        <f t="shared" si="8"/>
        <v>5550.1733621747335</v>
      </c>
      <c r="BA182" s="55">
        <f t="shared" si="8"/>
        <v>0</v>
      </c>
      <c r="BB182" s="55">
        <f t="shared" si="8"/>
        <v>0</v>
      </c>
      <c r="BC182" s="55">
        <f t="shared" si="8"/>
        <v>1.3182518076129031</v>
      </c>
      <c r="BD182" s="55">
        <f t="shared" si="8"/>
        <v>0</v>
      </c>
      <c r="BE182" s="55">
        <f t="shared" si="8"/>
        <v>0</v>
      </c>
      <c r="BF182" s="55">
        <f t="shared" si="8"/>
        <v>9202.8866210186661</v>
      </c>
      <c r="BG182" s="55">
        <f t="shared" si="8"/>
        <v>1477.2852532473551</v>
      </c>
      <c r="BH182" s="55">
        <f t="shared" si="8"/>
        <v>640.29368072887098</v>
      </c>
      <c r="BI182" s="55">
        <f t="shared" si="8"/>
        <v>0</v>
      </c>
      <c r="BJ182" s="55">
        <f t="shared" si="8"/>
        <v>1043.9406378977742</v>
      </c>
      <c r="BK182" s="55">
        <f t="shared" si="8"/>
        <v>98765.919626968913</v>
      </c>
    </row>
    <row r="183" spans="1:63">
      <c r="A183" s="56"/>
      <c r="B183" s="57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41"/>
      <c r="BK183" s="42"/>
    </row>
    <row r="184" spans="1:63">
      <c r="A184" s="25" t="s">
        <v>190</v>
      </c>
      <c r="B184" s="58" t="s">
        <v>191</v>
      </c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  <c r="AG184" s="59"/>
      <c r="AH184" s="59"/>
      <c r="AI184" s="59"/>
      <c r="AJ184" s="59"/>
      <c r="AK184" s="59"/>
      <c r="AL184" s="59"/>
      <c r="AM184" s="59"/>
      <c r="AN184" s="59"/>
      <c r="AO184" s="59"/>
      <c r="AP184" s="59"/>
      <c r="AQ184" s="59"/>
      <c r="AR184" s="59"/>
      <c r="AS184" s="59"/>
      <c r="AT184" s="59"/>
      <c r="AU184" s="59"/>
      <c r="AV184" s="59"/>
      <c r="AW184" s="59"/>
      <c r="AX184" s="59"/>
      <c r="AY184" s="59"/>
      <c r="AZ184" s="59"/>
      <c r="BA184" s="59"/>
      <c r="BB184" s="59"/>
      <c r="BC184" s="59"/>
      <c r="BD184" s="59"/>
      <c r="BE184" s="59"/>
      <c r="BF184" s="59"/>
      <c r="BG184" s="59"/>
      <c r="BH184" s="59"/>
      <c r="BI184" s="59"/>
      <c r="BJ184" s="59"/>
      <c r="BK184" s="60"/>
    </row>
    <row r="185" spans="1:63">
      <c r="A185" s="25" t="s">
        <v>13</v>
      </c>
      <c r="B185" s="26" t="s">
        <v>192</v>
      </c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  <c r="AG185" s="59"/>
      <c r="AH185" s="59"/>
      <c r="AI185" s="59"/>
      <c r="AJ185" s="59"/>
      <c r="AK185" s="59"/>
      <c r="AL185" s="59"/>
      <c r="AM185" s="59"/>
      <c r="AN185" s="59"/>
      <c r="AO185" s="59"/>
      <c r="AP185" s="59"/>
      <c r="AQ185" s="59"/>
      <c r="AR185" s="59"/>
      <c r="AS185" s="59"/>
      <c r="AT185" s="59"/>
      <c r="AU185" s="59"/>
      <c r="AV185" s="59"/>
      <c r="AW185" s="59"/>
      <c r="AX185" s="59"/>
      <c r="AY185" s="59"/>
      <c r="AZ185" s="59"/>
      <c r="BA185" s="59"/>
      <c r="BB185" s="59"/>
      <c r="BC185" s="59"/>
      <c r="BD185" s="59"/>
      <c r="BE185" s="59"/>
      <c r="BF185" s="59"/>
      <c r="BG185" s="59"/>
      <c r="BH185" s="59"/>
      <c r="BI185" s="59"/>
      <c r="BJ185" s="59"/>
      <c r="BK185" s="60"/>
    </row>
    <row r="186" spans="1:63">
      <c r="A186" s="29"/>
      <c r="B186" s="30" t="s">
        <v>193</v>
      </c>
      <c r="C186" s="31">
        <v>0</v>
      </c>
      <c r="D186" s="31">
        <v>0</v>
      </c>
      <c r="E186" s="31">
        <v>0</v>
      </c>
      <c r="F186" s="31">
        <v>0</v>
      </c>
      <c r="G186" s="31">
        <v>0</v>
      </c>
      <c r="H186" s="31">
        <v>29.682836242677418</v>
      </c>
      <c r="I186" s="31">
        <v>0.70767124722580643</v>
      </c>
      <c r="J186" s="31">
        <v>0</v>
      </c>
      <c r="K186" s="31">
        <v>0</v>
      </c>
      <c r="L186" s="31">
        <v>2.2053100758064517</v>
      </c>
      <c r="M186" s="31">
        <v>0</v>
      </c>
      <c r="N186" s="31">
        <v>0</v>
      </c>
      <c r="O186" s="31">
        <v>0</v>
      </c>
      <c r="P186" s="31">
        <v>0</v>
      </c>
      <c r="Q186" s="31">
        <v>0</v>
      </c>
      <c r="R186" s="31">
        <v>24.589056499032257</v>
      </c>
      <c r="S186" s="31">
        <v>0</v>
      </c>
      <c r="T186" s="31">
        <v>0</v>
      </c>
      <c r="U186" s="31">
        <v>0</v>
      </c>
      <c r="V186" s="31">
        <v>1.1943380945483872</v>
      </c>
      <c r="W186" s="31">
        <v>0</v>
      </c>
      <c r="X186" s="31">
        <v>0</v>
      </c>
      <c r="Y186" s="31">
        <v>0</v>
      </c>
      <c r="Z186" s="31">
        <v>0</v>
      </c>
      <c r="AA186" s="31">
        <v>0</v>
      </c>
      <c r="AB186" s="31">
        <v>4.5957417229354833</v>
      </c>
      <c r="AC186" s="31">
        <v>0</v>
      </c>
      <c r="AD186" s="31">
        <v>0</v>
      </c>
      <c r="AE186" s="31">
        <v>0</v>
      </c>
      <c r="AF186" s="31">
        <v>0.1353359900322581</v>
      </c>
      <c r="AG186" s="31">
        <v>0</v>
      </c>
      <c r="AH186" s="31">
        <v>0</v>
      </c>
      <c r="AI186" s="31">
        <v>0</v>
      </c>
      <c r="AJ186" s="31">
        <v>0</v>
      </c>
      <c r="AK186" s="31">
        <v>0</v>
      </c>
      <c r="AL186" s="31">
        <v>3.1424817094838713</v>
      </c>
      <c r="AM186" s="31">
        <v>0</v>
      </c>
      <c r="AN186" s="31">
        <v>0</v>
      </c>
      <c r="AO186" s="31">
        <v>0</v>
      </c>
      <c r="AP186" s="31">
        <v>1.4612720903225808E-2</v>
      </c>
      <c r="AQ186" s="31">
        <v>0</v>
      </c>
      <c r="AR186" s="31">
        <v>0</v>
      </c>
      <c r="AS186" s="31">
        <v>0</v>
      </c>
      <c r="AT186" s="31">
        <v>0</v>
      </c>
      <c r="AU186" s="31">
        <v>0</v>
      </c>
      <c r="AV186" s="31">
        <v>375.88725783096743</v>
      </c>
      <c r="AW186" s="31">
        <v>1.4847600553548383</v>
      </c>
      <c r="AX186" s="31">
        <v>7.706233338709674E-2</v>
      </c>
      <c r="AY186" s="31">
        <v>0</v>
      </c>
      <c r="AZ186" s="31">
        <v>18.065197800516135</v>
      </c>
      <c r="BA186" s="31">
        <v>0</v>
      </c>
      <c r="BB186" s="31">
        <v>0</v>
      </c>
      <c r="BC186" s="31">
        <v>0</v>
      </c>
      <c r="BD186" s="31">
        <v>0</v>
      </c>
      <c r="BE186" s="31">
        <v>0</v>
      </c>
      <c r="BF186" s="31">
        <v>558.64544944050033</v>
      </c>
      <c r="BG186" s="31">
        <v>23.692972983096773</v>
      </c>
      <c r="BH186" s="31">
        <v>0</v>
      </c>
      <c r="BI186" s="31">
        <v>0</v>
      </c>
      <c r="BJ186" s="31">
        <v>18.531930697709669</v>
      </c>
      <c r="BK186" s="32">
        <f t="shared" ref="BK186:BK192" si="9">SUM(C186:BJ186)</f>
        <v>1062.6520154441776</v>
      </c>
    </row>
    <row r="187" spans="1:63">
      <c r="A187" s="29"/>
      <c r="B187" s="30" t="s">
        <v>194</v>
      </c>
      <c r="C187" s="31">
        <v>0</v>
      </c>
      <c r="D187" s="31">
        <v>0</v>
      </c>
      <c r="E187" s="31">
        <v>0</v>
      </c>
      <c r="F187" s="31">
        <v>0</v>
      </c>
      <c r="G187" s="31">
        <v>0</v>
      </c>
      <c r="H187" s="31">
        <v>2.5315528283225803</v>
      </c>
      <c r="I187" s="31">
        <v>0.37520206451612903</v>
      </c>
      <c r="J187" s="31">
        <v>0</v>
      </c>
      <c r="K187" s="31">
        <v>0</v>
      </c>
      <c r="L187" s="31">
        <v>6.3820123522258045</v>
      </c>
      <c r="M187" s="31">
        <v>0</v>
      </c>
      <c r="N187" s="31">
        <v>0</v>
      </c>
      <c r="O187" s="31">
        <v>0</v>
      </c>
      <c r="P187" s="31">
        <v>0</v>
      </c>
      <c r="Q187" s="31">
        <v>0</v>
      </c>
      <c r="R187" s="31">
        <v>2.1083742770322584</v>
      </c>
      <c r="S187" s="31">
        <v>2.0642772580645161E-2</v>
      </c>
      <c r="T187" s="31">
        <v>0</v>
      </c>
      <c r="U187" s="31">
        <v>0</v>
      </c>
      <c r="V187" s="31">
        <v>0.39467851129032261</v>
      </c>
      <c r="W187" s="31">
        <v>0</v>
      </c>
      <c r="X187" s="31">
        <v>0</v>
      </c>
      <c r="Y187" s="31">
        <v>0</v>
      </c>
      <c r="Z187" s="31">
        <v>0</v>
      </c>
      <c r="AA187" s="31">
        <v>0</v>
      </c>
      <c r="AB187" s="31">
        <v>0.27073789374193546</v>
      </c>
      <c r="AC187" s="31">
        <v>0</v>
      </c>
      <c r="AD187" s="31">
        <v>0</v>
      </c>
      <c r="AE187" s="31">
        <v>0</v>
      </c>
      <c r="AF187" s="31">
        <v>9.1873509677419363E-2</v>
      </c>
      <c r="AG187" s="31">
        <v>0</v>
      </c>
      <c r="AH187" s="31">
        <v>0</v>
      </c>
      <c r="AI187" s="31">
        <v>0</v>
      </c>
      <c r="AJ187" s="31">
        <v>0</v>
      </c>
      <c r="AK187" s="31">
        <v>0</v>
      </c>
      <c r="AL187" s="31">
        <v>0.15745483745161293</v>
      </c>
      <c r="AM187" s="31">
        <v>0</v>
      </c>
      <c r="AN187" s="31">
        <v>0</v>
      </c>
      <c r="AO187" s="31">
        <v>0</v>
      </c>
      <c r="AP187" s="31">
        <v>2.6249574193548387E-2</v>
      </c>
      <c r="AQ187" s="31">
        <v>0</v>
      </c>
      <c r="AR187" s="31">
        <v>0</v>
      </c>
      <c r="AS187" s="31">
        <v>0</v>
      </c>
      <c r="AT187" s="31">
        <v>0</v>
      </c>
      <c r="AU187" s="31">
        <v>0</v>
      </c>
      <c r="AV187" s="31">
        <v>76.470382490677395</v>
      </c>
      <c r="AW187" s="31">
        <v>17.652518779677425</v>
      </c>
      <c r="AX187" s="31">
        <v>0</v>
      </c>
      <c r="AY187" s="31">
        <v>0</v>
      </c>
      <c r="AZ187" s="31">
        <v>50.838236371709684</v>
      </c>
      <c r="BA187" s="31">
        <v>0</v>
      </c>
      <c r="BB187" s="31">
        <v>0</v>
      </c>
      <c r="BC187" s="31">
        <v>0</v>
      </c>
      <c r="BD187" s="31">
        <v>0</v>
      </c>
      <c r="BE187" s="31">
        <v>0</v>
      </c>
      <c r="BF187" s="31">
        <v>119.36639511653102</v>
      </c>
      <c r="BG187" s="31">
        <v>17.750998752193553</v>
      </c>
      <c r="BH187" s="31">
        <v>2.6284354879032259</v>
      </c>
      <c r="BI187" s="31">
        <v>0</v>
      </c>
      <c r="BJ187" s="31">
        <v>38.117642325064523</v>
      </c>
      <c r="BK187" s="32">
        <f t="shared" si="9"/>
        <v>335.1833879447891</v>
      </c>
    </row>
    <row r="188" spans="1:63">
      <c r="A188" s="29"/>
      <c r="B188" s="30" t="s">
        <v>195</v>
      </c>
      <c r="C188" s="31">
        <v>0</v>
      </c>
      <c r="D188" s="31">
        <v>0</v>
      </c>
      <c r="E188" s="31">
        <v>0</v>
      </c>
      <c r="F188" s="31">
        <v>0</v>
      </c>
      <c r="G188" s="31">
        <v>0</v>
      </c>
      <c r="H188" s="31">
        <v>3.4788258944516128</v>
      </c>
      <c r="I188" s="31">
        <v>0</v>
      </c>
      <c r="J188" s="31">
        <v>0</v>
      </c>
      <c r="K188" s="31">
        <v>0</v>
      </c>
      <c r="L188" s="31">
        <v>1.3821209010967741</v>
      </c>
      <c r="M188" s="31">
        <v>0</v>
      </c>
      <c r="N188" s="31">
        <v>0</v>
      </c>
      <c r="O188" s="31">
        <v>0</v>
      </c>
      <c r="P188" s="31">
        <v>0</v>
      </c>
      <c r="Q188" s="31">
        <v>0</v>
      </c>
      <c r="R188" s="31">
        <v>2.0107628011935481</v>
      </c>
      <c r="S188" s="31">
        <v>0</v>
      </c>
      <c r="T188" s="31">
        <v>0</v>
      </c>
      <c r="U188" s="31">
        <v>0</v>
      </c>
      <c r="V188" s="31">
        <v>0.16687070161290324</v>
      </c>
      <c r="W188" s="31">
        <v>0</v>
      </c>
      <c r="X188" s="31">
        <v>0</v>
      </c>
      <c r="Y188" s="31">
        <v>0</v>
      </c>
      <c r="Z188" s="31">
        <v>0</v>
      </c>
      <c r="AA188" s="31">
        <v>0</v>
      </c>
      <c r="AB188" s="31">
        <v>9.3091810677419368E-2</v>
      </c>
      <c r="AC188" s="31">
        <v>0</v>
      </c>
      <c r="AD188" s="31">
        <v>0</v>
      </c>
      <c r="AE188" s="31">
        <v>0</v>
      </c>
      <c r="AF188" s="31">
        <v>1.5186266129032257E-2</v>
      </c>
      <c r="AG188" s="31">
        <v>0</v>
      </c>
      <c r="AH188" s="31">
        <v>0</v>
      </c>
      <c r="AI188" s="31">
        <v>0</v>
      </c>
      <c r="AJ188" s="31">
        <v>0</v>
      </c>
      <c r="AK188" s="31">
        <v>0</v>
      </c>
      <c r="AL188" s="31">
        <v>0.11558785061290325</v>
      </c>
      <c r="AM188" s="31">
        <v>0</v>
      </c>
      <c r="AN188" s="31">
        <v>0</v>
      </c>
      <c r="AO188" s="31">
        <v>0</v>
      </c>
      <c r="AP188" s="31">
        <v>0</v>
      </c>
      <c r="AQ188" s="31">
        <v>0</v>
      </c>
      <c r="AR188" s="31">
        <v>0</v>
      </c>
      <c r="AS188" s="31">
        <v>0</v>
      </c>
      <c r="AT188" s="31">
        <v>0</v>
      </c>
      <c r="AU188" s="31">
        <v>0</v>
      </c>
      <c r="AV188" s="31">
        <v>50.455368397967732</v>
      </c>
      <c r="AW188" s="31">
        <v>1.5849268542258066</v>
      </c>
      <c r="AX188" s="31">
        <v>0</v>
      </c>
      <c r="AY188" s="31">
        <v>0</v>
      </c>
      <c r="AZ188" s="31">
        <v>4.7148417718709679</v>
      </c>
      <c r="BA188" s="31">
        <v>0</v>
      </c>
      <c r="BB188" s="31">
        <v>0</v>
      </c>
      <c r="BC188" s="31">
        <v>0</v>
      </c>
      <c r="BD188" s="31">
        <v>0</v>
      </c>
      <c r="BE188" s="31">
        <v>0</v>
      </c>
      <c r="BF188" s="31">
        <v>70.7343598934211</v>
      </c>
      <c r="BG188" s="31">
        <v>8.6063954655161279</v>
      </c>
      <c r="BH188" s="31">
        <v>1.5996200322580645</v>
      </c>
      <c r="BI188" s="31">
        <v>0</v>
      </c>
      <c r="BJ188" s="31">
        <v>4.1923926370000002</v>
      </c>
      <c r="BK188" s="32">
        <f t="shared" si="9"/>
        <v>149.15035127803398</v>
      </c>
    </row>
    <row r="189" spans="1:63">
      <c r="A189" s="29"/>
      <c r="B189" s="30" t="s">
        <v>196</v>
      </c>
      <c r="C189" s="31">
        <v>0</v>
      </c>
      <c r="D189" s="31">
        <v>0</v>
      </c>
      <c r="E189" s="31">
        <v>0</v>
      </c>
      <c r="F189" s="31">
        <v>0</v>
      </c>
      <c r="G189" s="31">
        <v>0</v>
      </c>
      <c r="H189" s="31">
        <v>2.8219134142580646</v>
      </c>
      <c r="I189" s="31">
        <v>0</v>
      </c>
      <c r="J189" s="31">
        <v>0</v>
      </c>
      <c r="K189" s="31">
        <v>0</v>
      </c>
      <c r="L189" s="31">
        <v>0.19706896538709678</v>
      </c>
      <c r="M189" s="31">
        <v>0</v>
      </c>
      <c r="N189" s="31">
        <v>0</v>
      </c>
      <c r="O189" s="31">
        <v>0</v>
      </c>
      <c r="P189" s="31">
        <v>0</v>
      </c>
      <c r="Q189" s="31">
        <v>0</v>
      </c>
      <c r="R189" s="31">
        <v>2.0261637713548386</v>
      </c>
      <c r="S189" s="31">
        <v>0</v>
      </c>
      <c r="T189" s="31">
        <v>0</v>
      </c>
      <c r="U189" s="31">
        <v>0</v>
      </c>
      <c r="V189" s="31">
        <v>0.16865439370967741</v>
      </c>
      <c r="W189" s="31">
        <v>0</v>
      </c>
      <c r="X189" s="31">
        <v>0</v>
      </c>
      <c r="Y189" s="31">
        <v>0</v>
      </c>
      <c r="Z189" s="31">
        <v>0</v>
      </c>
      <c r="AA189" s="31">
        <v>0</v>
      </c>
      <c r="AB189" s="31">
        <v>0.82728900570967734</v>
      </c>
      <c r="AC189" s="31">
        <v>0</v>
      </c>
      <c r="AD189" s="31">
        <v>0</v>
      </c>
      <c r="AE189" s="31">
        <v>0</v>
      </c>
      <c r="AF189" s="31">
        <v>0</v>
      </c>
      <c r="AG189" s="31">
        <v>0</v>
      </c>
      <c r="AH189" s="31">
        <v>0</v>
      </c>
      <c r="AI189" s="31">
        <v>0</v>
      </c>
      <c r="AJ189" s="31">
        <v>0</v>
      </c>
      <c r="AK189" s="31">
        <v>0</v>
      </c>
      <c r="AL189" s="31">
        <v>0.1355419691612903</v>
      </c>
      <c r="AM189" s="31">
        <v>0</v>
      </c>
      <c r="AN189" s="31">
        <v>0</v>
      </c>
      <c r="AO189" s="31">
        <v>0</v>
      </c>
      <c r="AP189" s="31">
        <v>0</v>
      </c>
      <c r="AQ189" s="31">
        <v>0</v>
      </c>
      <c r="AR189" s="31">
        <v>0</v>
      </c>
      <c r="AS189" s="31">
        <v>0</v>
      </c>
      <c r="AT189" s="31">
        <v>0</v>
      </c>
      <c r="AU189" s="31">
        <v>0</v>
      </c>
      <c r="AV189" s="31">
        <v>49.765935261387106</v>
      </c>
      <c r="AW189" s="31">
        <v>2.3467177495483873</v>
      </c>
      <c r="AX189" s="31">
        <v>0</v>
      </c>
      <c r="AY189" s="31">
        <v>0</v>
      </c>
      <c r="AZ189" s="31">
        <v>8.1016086929354838</v>
      </c>
      <c r="BA189" s="31">
        <v>0</v>
      </c>
      <c r="BB189" s="31">
        <v>0</v>
      </c>
      <c r="BC189" s="31">
        <v>0</v>
      </c>
      <c r="BD189" s="31">
        <v>0</v>
      </c>
      <c r="BE189" s="31">
        <v>0</v>
      </c>
      <c r="BF189" s="31">
        <v>66.330765890574042</v>
      </c>
      <c r="BG189" s="31">
        <v>8.4502218629677426</v>
      </c>
      <c r="BH189" s="31">
        <v>0</v>
      </c>
      <c r="BI189" s="31">
        <v>0</v>
      </c>
      <c r="BJ189" s="31">
        <v>2.8522524290322582</v>
      </c>
      <c r="BK189" s="32">
        <f t="shared" si="9"/>
        <v>144.02413340602567</v>
      </c>
    </row>
    <row r="190" spans="1:63">
      <c r="A190" s="29"/>
      <c r="B190" s="30" t="s">
        <v>197</v>
      </c>
      <c r="C190" s="31">
        <v>0</v>
      </c>
      <c r="D190" s="31">
        <v>0</v>
      </c>
      <c r="E190" s="31">
        <v>0</v>
      </c>
      <c r="F190" s="31">
        <v>0</v>
      </c>
      <c r="G190" s="31">
        <v>0</v>
      </c>
      <c r="H190" s="31">
        <v>5.4894731458064516</v>
      </c>
      <c r="I190" s="31">
        <v>1.5318845161290321E-2</v>
      </c>
      <c r="J190" s="31">
        <v>0</v>
      </c>
      <c r="K190" s="31">
        <v>0</v>
      </c>
      <c r="L190" s="31">
        <v>2.1110243999032252</v>
      </c>
      <c r="M190" s="31">
        <v>0</v>
      </c>
      <c r="N190" s="31">
        <v>0</v>
      </c>
      <c r="O190" s="31">
        <v>0</v>
      </c>
      <c r="P190" s="31">
        <v>0</v>
      </c>
      <c r="Q190" s="31">
        <v>0</v>
      </c>
      <c r="R190" s="31">
        <v>3.7185498681612912</v>
      </c>
      <c r="S190" s="31">
        <v>1.5756526451612904</v>
      </c>
      <c r="T190" s="31">
        <v>0</v>
      </c>
      <c r="U190" s="31">
        <v>0</v>
      </c>
      <c r="V190" s="31">
        <v>0.61524858983870967</v>
      </c>
      <c r="W190" s="31">
        <v>0</v>
      </c>
      <c r="X190" s="31">
        <v>0</v>
      </c>
      <c r="Y190" s="31">
        <v>0</v>
      </c>
      <c r="Z190" s="31">
        <v>0</v>
      </c>
      <c r="AA190" s="31">
        <v>0</v>
      </c>
      <c r="AB190" s="31">
        <v>0.89738924003225806</v>
      </c>
      <c r="AC190" s="31">
        <v>4.2898080645161291E-2</v>
      </c>
      <c r="AD190" s="31">
        <v>0</v>
      </c>
      <c r="AE190" s="31">
        <v>0</v>
      </c>
      <c r="AF190" s="31">
        <v>5.2721741161290324E-2</v>
      </c>
      <c r="AG190" s="31">
        <v>0</v>
      </c>
      <c r="AH190" s="31">
        <v>0</v>
      </c>
      <c r="AI190" s="31">
        <v>0</v>
      </c>
      <c r="AJ190" s="31">
        <v>0</v>
      </c>
      <c r="AK190" s="31">
        <v>0</v>
      </c>
      <c r="AL190" s="31">
        <v>0.48274068170967743</v>
      </c>
      <c r="AM190" s="31">
        <v>0</v>
      </c>
      <c r="AN190" s="31">
        <v>0</v>
      </c>
      <c r="AO190" s="31">
        <v>0</v>
      </c>
      <c r="AP190" s="31">
        <v>0</v>
      </c>
      <c r="AQ190" s="31">
        <v>0</v>
      </c>
      <c r="AR190" s="31">
        <v>0</v>
      </c>
      <c r="AS190" s="31">
        <v>0</v>
      </c>
      <c r="AT190" s="31">
        <v>0</v>
      </c>
      <c r="AU190" s="31">
        <v>0</v>
      </c>
      <c r="AV190" s="31">
        <v>108.52403647058068</v>
      </c>
      <c r="AW190" s="31">
        <v>6.2743933901612907</v>
      </c>
      <c r="AX190" s="31">
        <v>0</v>
      </c>
      <c r="AY190" s="31">
        <v>0</v>
      </c>
      <c r="AZ190" s="31">
        <v>31.132355456483868</v>
      </c>
      <c r="BA190" s="31">
        <v>0</v>
      </c>
      <c r="BB190" s="31">
        <v>0</v>
      </c>
      <c r="BC190" s="31">
        <v>0</v>
      </c>
      <c r="BD190" s="31">
        <v>0</v>
      </c>
      <c r="BE190" s="31">
        <v>0</v>
      </c>
      <c r="BF190" s="31">
        <v>172.55110905870276</v>
      </c>
      <c r="BG190" s="31">
        <v>5.2953691053225818</v>
      </c>
      <c r="BH190" s="31">
        <v>5.9068083163548391</v>
      </c>
      <c r="BI190" s="31">
        <v>0</v>
      </c>
      <c r="BJ190" s="31">
        <v>26.088587885096775</v>
      </c>
      <c r="BK190" s="32">
        <f t="shared" si="9"/>
        <v>370.77367692028349</v>
      </c>
    </row>
    <row r="191" spans="1:63">
      <c r="A191" s="29"/>
      <c r="B191" s="30" t="s">
        <v>198</v>
      </c>
      <c r="C191" s="31">
        <v>0</v>
      </c>
      <c r="D191" s="31">
        <v>0</v>
      </c>
      <c r="E191" s="31">
        <v>0</v>
      </c>
      <c r="F191" s="31">
        <v>0</v>
      </c>
      <c r="G191" s="31">
        <v>0</v>
      </c>
      <c r="H191" s="31">
        <v>2.9692084507096781</v>
      </c>
      <c r="I191" s="31">
        <v>4.4786467741935482E-2</v>
      </c>
      <c r="J191" s="31">
        <v>0</v>
      </c>
      <c r="K191" s="31">
        <v>0</v>
      </c>
      <c r="L191" s="31">
        <v>0.23226262158064515</v>
      </c>
      <c r="M191" s="31">
        <v>0</v>
      </c>
      <c r="N191" s="31">
        <v>0</v>
      </c>
      <c r="O191" s="31">
        <v>0</v>
      </c>
      <c r="P191" s="31">
        <v>0</v>
      </c>
      <c r="Q191" s="31">
        <v>0</v>
      </c>
      <c r="R191" s="31">
        <v>1.8359002149677417</v>
      </c>
      <c r="S191" s="31">
        <v>0</v>
      </c>
      <c r="T191" s="31">
        <v>0</v>
      </c>
      <c r="U191" s="31">
        <v>0</v>
      </c>
      <c r="V191" s="31">
        <v>0.10959248658064516</v>
      </c>
      <c r="W191" s="31">
        <v>0</v>
      </c>
      <c r="X191" s="31">
        <v>0</v>
      </c>
      <c r="Y191" s="31">
        <v>0</v>
      </c>
      <c r="Z191" s="31">
        <v>0</v>
      </c>
      <c r="AA191" s="31">
        <v>0</v>
      </c>
      <c r="AB191" s="31">
        <v>0.35984342622580651</v>
      </c>
      <c r="AC191" s="31">
        <v>0</v>
      </c>
      <c r="AD191" s="31">
        <v>0</v>
      </c>
      <c r="AE191" s="31">
        <v>0</v>
      </c>
      <c r="AF191" s="31">
        <v>6.6047322580645162E-2</v>
      </c>
      <c r="AG191" s="31">
        <v>0</v>
      </c>
      <c r="AH191" s="31">
        <v>0</v>
      </c>
      <c r="AI191" s="31">
        <v>0</v>
      </c>
      <c r="AJ191" s="31">
        <v>0</v>
      </c>
      <c r="AK191" s="31">
        <v>0</v>
      </c>
      <c r="AL191" s="31">
        <v>0.13230599641935484</v>
      </c>
      <c r="AM191" s="31">
        <v>0</v>
      </c>
      <c r="AN191" s="31">
        <v>0</v>
      </c>
      <c r="AO191" s="31">
        <v>0</v>
      </c>
      <c r="AP191" s="31">
        <v>0</v>
      </c>
      <c r="AQ191" s="31">
        <v>0</v>
      </c>
      <c r="AR191" s="31">
        <v>0</v>
      </c>
      <c r="AS191" s="31">
        <v>0</v>
      </c>
      <c r="AT191" s="31">
        <v>0</v>
      </c>
      <c r="AU191" s="31">
        <v>0</v>
      </c>
      <c r="AV191" s="31">
        <v>75.247049703064505</v>
      </c>
      <c r="AW191" s="31">
        <v>6.361220182935484</v>
      </c>
      <c r="AX191" s="31">
        <v>0</v>
      </c>
      <c r="AY191" s="31">
        <v>0</v>
      </c>
      <c r="AZ191" s="31">
        <v>10.388213504774193</v>
      </c>
      <c r="BA191" s="31">
        <v>0</v>
      </c>
      <c r="BB191" s="31">
        <v>0</v>
      </c>
      <c r="BC191" s="31">
        <v>0</v>
      </c>
      <c r="BD191" s="31">
        <v>0</v>
      </c>
      <c r="BE191" s="31">
        <v>0</v>
      </c>
      <c r="BF191" s="31">
        <v>127.00311434359907</v>
      </c>
      <c r="BG191" s="31">
        <v>10.110779523451614</v>
      </c>
      <c r="BH191" s="31">
        <v>0</v>
      </c>
      <c r="BI191" s="31">
        <v>0</v>
      </c>
      <c r="BJ191" s="31">
        <v>5.5944988297096767</v>
      </c>
      <c r="BK191" s="32">
        <f t="shared" si="9"/>
        <v>240.45482307434096</v>
      </c>
    </row>
    <row r="192" spans="1:63" ht="15.75" thickBot="1">
      <c r="A192" s="29"/>
      <c r="B192" s="30" t="s">
        <v>199</v>
      </c>
      <c r="C192" s="31">
        <v>0</v>
      </c>
      <c r="D192" s="31">
        <v>0</v>
      </c>
      <c r="E192" s="31">
        <v>0</v>
      </c>
      <c r="F192" s="31">
        <v>0</v>
      </c>
      <c r="G192" s="31">
        <v>0</v>
      </c>
      <c r="H192" s="31">
        <v>0</v>
      </c>
      <c r="I192" s="31">
        <v>0</v>
      </c>
      <c r="J192" s="31">
        <v>0</v>
      </c>
      <c r="K192" s="31">
        <v>0</v>
      </c>
      <c r="L192" s="31">
        <v>0</v>
      </c>
      <c r="M192" s="31">
        <v>0</v>
      </c>
      <c r="N192" s="31">
        <v>0</v>
      </c>
      <c r="O192" s="31">
        <v>0</v>
      </c>
      <c r="P192" s="31">
        <v>0</v>
      </c>
      <c r="Q192" s="31">
        <v>0</v>
      </c>
      <c r="R192" s="31">
        <v>0</v>
      </c>
      <c r="S192" s="31">
        <v>0</v>
      </c>
      <c r="T192" s="31">
        <v>0</v>
      </c>
      <c r="U192" s="31">
        <v>0</v>
      </c>
      <c r="V192" s="31">
        <v>0</v>
      </c>
      <c r="W192" s="31">
        <v>0</v>
      </c>
      <c r="X192" s="31">
        <v>0</v>
      </c>
      <c r="Y192" s="31">
        <v>0</v>
      </c>
      <c r="Z192" s="31">
        <v>0</v>
      </c>
      <c r="AA192" s="31">
        <v>0</v>
      </c>
      <c r="AB192" s="31">
        <v>7.0291993193548397E-2</v>
      </c>
      <c r="AC192" s="31">
        <v>0</v>
      </c>
      <c r="AD192" s="31">
        <v>0</v>
      </c>
      <c r="AE192" s="31">
        <v>0</v>
      </c>
      <c r="AF192" s="31">
        <v>0</v>
      </c>
      <c r="AG192" s="31">
        <v>0</v>
      </c>
      <c r="AH192" s="31">
        <v>0</v>
      </c>
      <c r="AI192" s="31">
        <v>0</v>
      </c>
      <c r="AJ192" s="31">
        <v>0</v>
      </c>
      <c r="AK192" s="31">
        <v>0</v>
      </c>
      <c r="AL192" s="31">
        <v>0</v>
      </c>
      <c r="AM192" s="31">
        <v>0</v>
      </c>
      <c r="AN192" s="31">
        <v>0</v>
      </c>
      <c r="AO192" s="31">
        <v>0</v>
      </c>
      <c r="AP192" s="31">
        <v>0</v>
      </c>
      <c r="AQ192" s="31">
        <v>0</v>
      </c>
      <c r="AR192" s="31">
        <v>0</v>
      </c>
      <c r="AS192" s="31">
        <v>0</v>
      </c>
      <c r="AT192" s="31">
        <v>0</v>
      </c>
      <c r="AU192" s="31">
        <v>0</v>
      </c>
      <c r="AV192" s="31">
        <v>1125.5713078544516</v>
      </c>
      <c r="AW192" s="31">
        <v>2.2097151099677417</v>
      </c>
      <c r="AX192" s="31">
        <v>0</v>
      </c>
      <c r="AY192" s="31">
        <v>0</v>
      </c>
      <c r="AZ192" s="31">
        <v>0.10129233887096774</v>
      </c>
      <c r="BA192" s="31">
        <v>0</v>
      </c>
      <c r="BB192" s="31">
        <v>0</v>
      </c>
      <c r="BC192" s="31">
        <v>0</v>
      </c>
      <c r="BD192" s="31">
        <v>0</v>
      </c>
      <c r="BE192" s="31">
        <v>0</v>
      </c>
      <c r="BF192" s="31">
        <v>623.8065471959876</v>
      </c>
      <c r="BG192" s="31">
        <v>1.6860030045161289</v>
      </c>
      <c r="BH192" s="31">
        <v>0</v>
      </c>
      <c r="BI192" s="31">
        <v>0</v>
      </c>
      <c r="BJ192" s="31">
        <v>8.0990512903225797E-3</v>
      </c>
      <c r="BK192" s="32">
        <f t="shared" si="9"/>
        <v>1753.4532565482777</v>
      </c>
    </row>
    <row r="193" spans="1:63" ht="15.75" thickBot="1">
      <c r="A193" s="36"/>
      <c r="B193" s="37" t="s">
        <v>18</v>
      </c>
      <c r="C193" s="38">
        <f t="shared" ref="C193:BK193" si="10">SUM(C186:C192)</f>
        <v>0</v>
      </c>
      <c r="D193" s="38">
        <f t="shared" si="10"/>
        <v>0</v>
      </c>
      <c r="E193" s="38">
        <f t="shared" si="10"/>
        <v>0</v>
      </c>
      <c r="F193" s="38">
        <f t="shared" si="10"/>
        <v>0</v>
      </c>
      <c r="G193" s="38">
        <f t="shared" si="10"/>
        <v>0</v>
      </c>
      <c r="H193" s="38">
        <f t="shared" si="10"/>
        <v>46.973809976225802</v>
      </c>
      <c r="I193" s="38">
        <f t="shared" si="10"/>
        <v>1.1429786246451612</v>
      </c>
      <c r="J193" s="38">
        <f t="shared" si="10"/>
        <v>0</v>
      </c>
      <c r="K193" s="38">
        <f t="shared" si="10"/>
        <v>0</v>
      </c>
      <c r="L193" s="38">
        <f t="shared" si="10"/>
        <v>12.509799315999997</v>
      </c>
      <c r="M193" s="38">
        <f t="shared" si="10"/>
        <v>0</v>
      </c>
      <c r="N193" s="38">
        <f t="shared" si="10"/>
        <v>0</v>
      </c>
      <c r="O193" s="38">
        <f t="shared" si="10"/>
        <v>0</v>
      </c>
      <c r="P193" s="38">
        <f t="shared" si="10"/>
        <v>0</v>
      </c>
      <c r="Q193" s="38">
        <f t="shared" si="10"/>
        <v>0</v>
      </c>
      <c r="R193" s="38">
        <f t="shared" si="10"/>
        <v>36.288807431741937</v>
      </c>
      <c r="S193" s="38">
        <f t="shared" si="10"/>
        <v>1.5962954177419355</v>
      </c>
      <c r="T193" s="38">
        <f t="shared" si="10"/>
        <v>0</v>
      </c>
      <c r="U193" s="38">
        <f t="shared" si="10"/>
        <v>0</v>
      </c>
      <c r="V193" s="38">
        <f t="shared" si="10"/>
        <v>2.6493827775806453</v>
      </c>
      <c r="W193" s="38">
        <f t="shared" si="10"/>
        <v>0</v>
      </c>
      <c r="X193" s="38">
        <f t="shared" si="10"/>
        <v>0</v>
      </c>
      <c r="Y193" s="38">
        <f t="shared" si="10"/>
        <v>0</v>
      </c>
      <c r="Z193" s="38">
        <f t="shared" si="10"/>
        <v>0</v>
      </c>
      <c r="AA193" s="38">
        <f t="shared" si="10"/>
        <v>0</v>
      </c>
      <c r="AB193" s="38">
        <f t="shared" si="10"/>
        <v>7.1143850925161285</v>
      </c>
      <c r="AC193" s="38">
        <f t="shared" si="10"/>
        <v>4.2898080645161291E-2</v>
      </c>
      <c r="AD193" s="38">
        <f t="shared" si="10"/>
        <v>0</v>
      </c>
      <c r="AE193" s="38">
        <f t="shared" si="10"/>
        <v>0</v>
      </c>
      <c r="AF193" s="38">
        <f t="shared" si="10"/>
        <v>0.36116482958064522</v>
      </c>
      <c r="AG193" s="38">
        <f t="shared" si="10"/>
        <v>0</v>
      </c>
      <c r="AH193" s="38">
        <f t="shared" si="10"/>
        <v>0</v>
      </c>
      <c r="AI193" s="38">
        <f t="shared" si="10"/>
        <v>0</v>
      </c>
      <c r="AJ193" s="38">
        <f t="shared" si="10"/>
        <v>0</v>
      </c>
      <c r="AK193" s="38">
        <f t="shared" si="10"/>
        <v>0</v>
      </c>
      <c r="AL193" s="38">
        <f t="shared" si="10"/>
        <v>4.1661130448387098</v>
      </c>
      <c r="AM193" s="38">
        <f t="shared" si="10"/>
        <v>0</v>
      </c>
      <c r="AN193" s="38">
        <f t="shared" si="10"/>
        <v>0</v>
      </c>
      <c r="AO193" s="38">
        <f t="shared" si="10"/>
        <v>0</v>
      </c>
      <c r="AP193" s="38">
        <f t="shared" si="10"/>
        <v>4.0862295096774193E-2</v>
      </c>
      <c r="AQ193" s="38">
        <f t="shared" si="10"/>
        <v>0</v>
      </c>
      <c r="AR193" s="38">
        <f t="shared" si="10"/>
        <v>0</v>
      </c>
      <c r="AS193" s="38">
        <f t="shared" si="10"/>
        <v>0</v>
      </c>
      <c r="AT193" s="38">
        <f t="shared" si="10"/>
        <v>0</v>
      </c>
      <c r="AU193" s="38">
        <f t="shared" si="10"/>
        <v>0</v>
      </c>
      <c r="AV193" s="38">
        <f t="shared" si="10"/>
        <v>1861.9213380090964</v>
      </c>
      <c r="AW193" s="38">
        <f t="shared" si="10"/>
        <v>37.914252121870966</v>
      </c>
      <c r="AX193" s="38">
        <f t="shared" si="10"/>
        <v>7.706233338709674E-2</v>
      </c>
      <c r="AY193" s="38">
        <f t="shared" si="10"/>
        <v>0</v>
      </c>
      <c r="AZ193" s="38">
        <f t="shared" si="10"/>
        <v>123.34174593716128</v>
      </c>
      <c r="BA193" s="38">
        <f t="shared" si="10"/>
        <v>0</v>
      </c>
      <c r="BB193" s="38">
        <f t="shared" si="10"/>
        <v>0</v>
      </c>
      <c r="BC193" s="38">
        <f t="shared" si="10"/>
        <v>0</v>
      </c>
      <c r="BD193" s="38">
        <f t="shared" si="10"/>
        <v>0</v>
      </c>
      <c r="BE193" s="38">
        <f t="shared" si="10"/>
        <v>0</v>
      </c>
      <c r="BF193" s="38">
        <f t="shared" si="10"/>
        <v>1738.437740939316</v>
      </c>
      <c r="BG193" s="38">
        <f t="shared" si="10"/>
        <v>75.592740697064514</v>
      </c>
      <c r="BH193" s="38">
        <f t="shared" si="10"/>
        <v>10.134863836516129</v>
      </c>
      <c r="BI193" s="38">
        <f t="shared" si="10"/>
        <v>0</v>
      </c>
      <c r="BJ193" s="38">
        <f t="shared" si="10"/>
        <v>95.385403854903217</v>
      </c>
      <c r="BK193" s="38">
        <f t="shared" si="10"/>
        <v>4055.691644615928</v>
      </c>
    </row>
    <row r="194" spans="1:63">
      <c r="A194" s="39" t="s">
        <v>19</v>
      </c>
      <c r="B194" s="40" t="s">
        <v>200</v>
      </c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41"/>
      <c r="AT194" s="41"/>
      <c r="AU194" s="41"/>
      <c r="AV194" s="41"/>
      <c r="AW194" s="41"/>
      <c r="AX194" s="41"/>
      <c r="AY194" s="41"/>
      <c r="AZ194" s="41"/>
      <c r="BA194" s="41"/>
      <c r="BB194" s="41"/>
      <c r="BC194" s="41"/>
      <c r="BD194" s="41"/>
      <c r="BE194" s="41"/>
      <c r="BF194" s="41"/>
      <c r="BG194" s="41"/>
      <c r="BH194" s="41"/>
      <c r="BI194" s="41"/>
      <c r="BJ194" s="41"/>
      <c r="BK194" s="42"/>
    </row>
    <row r="195" spans="1:63">
      <c r="A195" s="29"/>
      <c r="B195" s="30" t="s">
        <v>201</v>
      </c>
      <c r="C195" s="31">
        <v>0</v>
      </c>
      <c r="D195" s="31">
        <v>0</v>
      </c>
      <c r="E195" s="31">
        <v>0</v>
      </c>
      <c r="F195" s="31">
        <v>0</v>
      </c>
      <c r="G195" s="31">
        <v>0</v>
      </c>
      <c r="H195" s="31">
        <v>86.025210577806476</v>
      </c>
      <c r="I195" s="31">
        <v>4.5235410714838711</v>
      </c>
      <c r="J195" s="31">
        <v>0</v>
      </c>
      <c r="K195" s="31">
        <v>0</v>
      </c>
      <c r="L195" s="31">
        <v>29.537841246612903</v>
      </c>
      <c r="M195" s="31">
        <v>0</v>
      </c>
      <c r="N195" s="31">
        <v>0</v>
      </c>
      <c r="O195" s="31">
        <v>0</v>
      </c>
      <c r="P195" s="31">
        <v>0</v>
      </c>
      <c r="Q195" s="31">
        <v>0</v>
      </c>
      <c r="R195" s="31">
        <v>52.294893630870959</v>
      </c>
      <c r="S195" s="31">
        <v>1.6940071949032254</v>
      </c>
      <c r="T195" s="31">
        <v>0</v>
      </c>
      <c r="U195" s="31">
        <v>0</v>
      </c>
      <c r="V195" s="31">
        <v>7.9978759918709663</v>
      </c>
      <c r="W195" s="31">
        <v>0</v>
      </c>
      <c r="X195" s="31">
        <v>0</v>
      </c>
      <c r="Y195" s="31">
        <v>0</v>
      </c>
      <c r="Z195" s="31">
        <v>0</v>
      </c>
      <c r="AA195" s="31">
        <v>0</v>
      </c>
      <c r="AB195" s="31">
        <v>4.3262090468709671</v>
      </c>
      <c r="AC195" s="31">
        <v>0</v>
      </c>
      <c r="AD195" s="31">
        <v>0</v>
      </c>
      <c r="AE195" s="31">
        <v>0</v>
      </c>
      <c r="AF195" s="31">
        <v>0.36318479509677415</v>
      </c>
      <c r="AG195" s="31">
        <v>0</v>
      </c>
      <c r="AH195" s="31">
        <v>0</v>
      </c>
      <c r="AI195" s="31">
        <v>0</v>
      </c>
      <c r="AJ195" s="31">
        <v>0</v>
      </c>
      <c r="AK195" s="31">
        <v>0</v>
      </c>
      <c r="AL195" s="31">
        <v>1.7970179588064519</v>
      </c>
      <c r="AM195" s="31">
        <v>5.370827096774194E-4</v>
      </c>
      <c r="AN195" s="31">
        <v>0</v>
      </c>
      <c r="AO195" s="31">
        <v>0</v>
      </c>
      <c r="AP195" s="31">
        <v>3.9522144387096773E-2</v>
      </c>
      <c r="AQ195" s="31">
        <v>0</v>
      </c>
      <c r="AR195" s="31">
        <v>0</v>
      </c>
      <c r="AS195" s="31">
        <v>0</v>
      </c>
      <c r="AT195" s="31">
        <v>0</v>
      </c>
      <c r="AU195" s="31">
        <v>0</v>
      </c>
      <c r="AV195" s="31">
        <v>549.71648943400021</v>
      </c>
      <c r="AW195" s="31">
        <v>42.968863223258055</v>
      </c>
      <c r="AX195" s="31">
        <v>1.8859526032258066E-2</v>
      </c>
      <c r="AY195" s="31">
        <v>0</v>
      </c>
      <c r="AZ195" s="31">
        <v>150.03173750403224</v>
      </c>
      <c r="BA195" s="31">
        <v>0</v>
      </c>
      <c r="BB195" s="31">
        <v>0</v>
      </c>
      <c r="BC195" s="31">
        <v>0</v>
      </c>
      <c r="BD195" s="31">
        <v>0</v>
      </c>
      <c r="BE195" s="31">
        <v>0</v>
      </c>
      <c r="BF195" s="31">
        <v>490.20346499398443</v>
      </c>
      <c r="BG195" s="31">
        <v>16.975448059838708</v>
      </c>
      <c r="BH195" s="31">
        <v>1.854388612903226E-3</v>
      </c>
      <c r="BI195" s="31">
        <v>0</v>
      </c>
      <c r="BJ195" s="31">
        <v>42.557686383032262</v>
      </c>
      <c r="BK195" s="32">
        <f t="shared" ref="BK195:BK216" si="11">SUM(C195:BJ195)</f>
        <v>1481.0742442542103</v>
      </c>
    </row>
    <row r="196" spans="1:63">
      <c r="A196" s="29"/>
      <c r="B196" s="30" t="s">
        <v>202</v>
      </c>
      <c r="C196" s="31">
        <v>0</v>
      </c>
      <c r="D196" s="31">
        <v>0</v>
      </c>
      <c r="E196" s="31">
        <v>0</v>
      </c>
      <c r="F196" s="31">
        <v>0</v>
      </c>
      <c r="G196" s="31">
        <v>0</v>
      </c>
      <c r="H196" s="31">
        <v>22.055425875451611</v>
      </c>
      <c r="I196" s="31">
        <v>1.0457726751612904</v>
      </c>
      <c r="J196" s="31">
        <v>0</v>
      </c>
      <c r="K196" s="31">
        <v>0</v>
      </c>
      <c r="L196" s="31">
        <v>7.1015102951290325</v>
      </c>
      <c r="M196" s="31">
        <v>0</v>
      </c>
      <c r="N196" s="31">
        <v>0</v>
      </c>
      <c r="O196" s="31">
        <v>0</v>
      </c>
      <c r="P196" s="31">
        <v>0</v>
      </c>
      <c r="Q196" s="31">
        <v>0</v>
      </c>
      <c r="R196" s="31">
        <v>16.567472921870966</v>
      </c>
      <c r="S196" s="31">
        <v>0.44366963135483867</v>
      </c>
      <c r="T196" s="31">
        <v>0</v>
      </c>
      <c r="U196" s="31">
        <v>0</v>
      </c>
      <c r="V196" s="31">
        <v>1.4570999725483873</v>
      </c>
      <c r="W196" s="31">
        <v>0</v>
      </c>
      <c r="X196" s="31">
        <v>0</v>
      </c>
      <c r="Y196" s="31">
        <v>0</v>
      </c>
      <c r="Z196" s="31">
        <v>0</v>
      </c>
      <c r="AA196" s="31">
        <v>0</v>
      </c>
      <c r="AB196" s="31">
        <v>3.2003498733548392</v>
      </c>
      <c r="AC196" s="31">
        <v>8.9874976548387081E-2</v>
      </c>
      <c r="AD196" s="31">
        <v>0</v>
      </c>
      <c r="AE196" s="31">
        <v>0</v>
      </c>
      <c r="AF196" s="31">
        <v>0.85592624516129034</v>
      </c>
      <c r="AG196" s="31">
        <v>0</v>
      </c>
      <c r="AH196" s="31">
        <v>0</v>
      </c>
      <c r="AI196" s="31">
        <v>0</v>
      </c>
      <c r="AJ196" s="31">
        <v>0</v>
      </c>
      <c r="AK196" s="31">
        <v>0</v>
      </c>
      <c r="AL196" s="31">
        <v>1.7700765801290321</v>
      </c>
      <c r="AM196" s="31">
        <v>1.2158505935483873E-2</v>
      </c>
      <c r="AN196" s="31">
        <v>0</v>
      </c>
      <c r="AO196" s="31">
        <v>0</v>
      </c>
      <c r="AP196" s="31">
        <v>2.9064811677419367E-2</v>
      </c>
      <c r="AQ196" s="31">
        <v>0</v>
      </c>
      <c r="AR196" s="31">
        <v>0</v>
      </c>
      <c r="AS196" s="31">
        <v>0</v>
      </c>
      <c r="AT196" s="31">
        <v>0</v>
      </c>
      <c r="AU196" s="31">
        <v>0</v>
      </c>
      <c r="AV196" s="31">
        <v>163.79184564761303</v>
      </c>
      <c r="AW196" s="31">
        <v>40.893355587290309</v>
      </c>
      <c r="AX196" s="31">
        <v>0.11042453022580648</v>
      </c>
      <c r="AY196" s="31">
        <v>0</v>
      </c>
      <c r="AZ196" s="31">
        <v>55.322785928903237</v>
      </c>
      <c r="BA196" s="31">
        <v>0</v>
      </c>
      <c r="BB196" s="31">
        <v>0</v>
      </c>
      <c r="BC196" s="31">
        <v>0</v>
      </c>
      <c r="BD196" s="31">
        <v>0</v>
      </c>
      <c r="BE196" s="31">
        <v>0</v>
      </c>
      <c r="BF196" s="31">
        <v>231.94473692354325</v>
      </c>
      <c r="BG196" s="31">
        <v>72.642695439645166</v>
      </c>
      <c r="BH196" s="31">
        <v>0</v>
      </c>
      <c r="BI196" s="31">
        <v>0</v>
      </c>
      <c r="BJ196" s="31">
        <v>25.21406779303226</v>
      </c>
      <c r="BK196" s="32">
        <f t="shared" si="11"/>
        <v>644.54831421457573</v>
      </c>
    </row>
    <row r="197" spans="1:63">
      <c r="A197" s="29"/>
      <c r="B197" s="30" t="s">
        <v>203</v>
      </c>
      <c r="C197" s="31">
        <v>0</v>
      </c>
      <c r="D197" s="31">
        <v>0</v>
      </c>
      <c r="E197" s="31">
        <v>0</v>
      </c>
      <c r="F197" s="31">
        <v>0</v>
      </c>
      <c r="G197" s="31">
        <v>0</v>
      </c>
      <c r="H197" s="31">
        <v>4.8375901678387097</v>
      </c>
      <c r="I197" s="31">
        <v>0</v>
      </c>
      <c r="J197" s="31">
        <v>0</v>
      </c>
      <c r="K197" s="31">
        <v>0</v>
      </c>
      <c r="L197" s="31">
        <v>0.5307802613548388</v>
      </c>
      <c r="M197" s="31">
        <v>0</v>
      </c>
      <c r="N197" s="31">
        <v>0</v>
      </c>
      <c r="O197" s="31">
        <v>0</v>
      </c>
      <c r="P197" s="31">
        <v>0</v>
      </c>
      <c r="Q197" s="31">
        <v>0</v>
      </c>
      <c r="R197" s="31">
        <v>3.799070606903225</v>
      </c>
      <c r="S197" s="31">
        <v>0</v>
      </c>
      <c r="T197" s="31">
        <v>0</v>
      </c>
      <c r="U197" s="31">
        <v>0</v>
      </c>
      <c r="V197" s="31">
        <v>0</v>
      </c>
      <c r="W197" s="31">
        <v>0</v>
      </c>
      <c r="X197" s="31">
        <v>0</v>
      </c>
      <c r="Y197" s="31">
        <v>0</v>
      </c>
      <c r="Z197" s="31">
        <v>0</v>
      </c>
      <c r="AA197" s="31">
        <v>0</v>
      </c>
      <c r="AB197" s="31">
        <v>1.6319449376129036</v>
      </c>
      <c r="AC197" s="31">
        <v>0</v>
      </c>
      <c r="AD197" s="31">
        <v>0</v>
      </c>
      <c r="AE197" s="31">
        <v>0</v>
      </c>
      <c r="AF197" s="31">
        <v>0</v>
      </c>
      <c r="AG197" s="31">
        <v>0</v>
      </c>
      <c r="AH197" s="31">
        <v>0</v>
      </c>
      <c r="AI197" s="31">
        <v>0</v>
      </c>
      <c r="AJ197" s="31">
        <v>0</v>
      </c>
      <c r="AK197" s="31">
        <v>0</v>
      </c>
      <c r="AL197" s="31">
        <v>0.37181893861290322</v>
      </c>
      <c r="AM197" s="31">
        <v>0</v>
      </c>
      <c r="AN197" s="31">
        <v>0</v>
      </c>
      <c r="AO197" s="31">
        <v>0</v>
      </c>
      <c r="AP197" s="31">
        <v>0</v>
      </c>
      <c r="AQ197" s="31">
        <v>0</v>
      </c>
      <c r="AR197" s="31">
        <v>0</v>
      </c>
      <c r="AS197" s="31">
        <v>0</v>
      </c>
      <c r="AT197" s="31">
        <v>0</v>
      </c>
      <c r="AU197" s="31">
        <v>0</v>
      </c>
      <c r="AV197" s="31">
        <v>85.31805374293549</v>
      </c>
      <c r="AW197" s="31">
        <v>0</v>
      </c>
      <c r="AX197" s="31">
        <v>0</v>
      </c>
      <c r="AY197" s="31">
        <v>0</v>
      </c>
      <c r="AZ197" s="31">
        <v>4.5992158378064509</v>
      </c>
      <c r="BA197" s="31">
        <v>0</v>
      </c>
      <c r="BB197" s="31">
        <v>0</v>
      </c>
      <c r="BC197" s="31">
        <v>0</v>
      </c>
      <c r="BD197" s="31">
        <v>0</v>
      </c>
      <c r="BE197" s="31">
        <v>0</v>
      </c>
      <c r="BF197" s="31">
        <v>157.3363114554331</v>
      </c>
      <c r="BG197" s="31">
        <v>0</v>
      </c>
      <c r="BH197" s="31">
        <v>0</v>
      </c>
      <c r="BI197" s="31">
        <v>0</v>
      </c>
      <c r="BJ197" s="31">
        <v>3.4880682538709675</v>
      </c>
      <c r="BK197" s="32">
        <f t="shared" si="11"/>
        <v>261.91285420236858</v>
      </c>
    </row>
    <row r="198" spans="1:63">
      <c r="A198" s="29"/>
      <c r="B198" s="30" t="s">
        <v>204</v>
      </c>
      <c r="C198" s="31">
        <v>0</v>
      </c>
      <c r="D198" s="31">
        <v>0</v>
      </c>
      <c r="E198" s="31">
        <v>0</v>
      </c>
      <c r="F198" s="31">
        <v>0</v>
      </c>
      <c r="G198" s="31">
        <v>0</v>
      </c>
      <c r="H198" s="31">
        <v>31.585589019903221</v>
      </c>
      <c r="I198" s="31">
        <v>13.220614367774195</v>
      </c>
      <c r="J198" s="31">
        <v>0</v>
      </c>
      <c r="K198" s="31">
        <v>0</v>
      </c>
      <c r="L198" s="31">
        <v>4.6068186622258072</v>
      </c>
      <c r="M198" s="31">
        <v>0</v>
      </c>
      <c r="N198" s="31">
        <v>0</v>
      </c>
      <c r="O198" s="31">
        <v>0</v>
      </c>
      <c r="P198" s="31">
        <v>0</v>
      </c>
      <c r="Q198" s="31">
        <v>0</v>
      </c>
      <c r="R198" s="31">
        <v>17.615199671064513</v>
      </c>
      <c r="S198" s="31">
        <v>1.4311941718387102</v>
      </c>
      <c r="T198" s="31">
        <v>0</v>
      </c>
      <c r="U198" s="31">
        <v>0</v>
      </c>
      <c r="V198" s="31">
        <v>2.3060637746451609</v>
      </c>
      <c r="W198" s="31">
        <v>0</v>
      </c>
      <c r="X198" s="31">
        <v>0</v>
      </c>
      <c r="Y198" s="31">
        <v>0</v>
      </c>
      <c r="Z198" s="31">
        <v>0</v>
      </c>
      <c r="AA198" s="31">
        <v>0</v>
      </c>
      <c r="AB198" s="31">
        <v>36.767579141967737</v>
      </c>
      <c r="AC198" s="31">
        <v>0.97245028654838728</v>
      </c>
      <c r="AD198" s="31">
        <v>0</v>
      </c>
      <c r="AE198" s="31">
        <v>0</v>
      </c>
      <c r="AF198" s="31">
        <v>4.9231453810645158</v>
      </c>
      <c r="AG198" s="31">
        <v>0</v>
      </c>
      <c r="AH198" s="31">
        <v>0</v>
      </c>
      <c r="AI198" s="31">
        <v>0</v>
      </c>
      <c r="AJ198" s="31">
        <v>0</v>
      </c>
      <c r="AK198" s="31">
        <v>0</v>
      </c>
      <c r="AL198" s="31">
        <v>16.837401309580649</v>
      </c>
      <c r="AM198" s="31">
        <v>0.12388297996774196</v>
      </c>
      <c r="AN198" s="31">
        <v>0</v>
      </c>
      <c r="AO198" s="31">
        <v>0</v>
      </c>
      <c r="AP198" s="31">
        <v>0.25985234245161293</v>
      </c>
      <c r="AQ198" s="31">
        <v>0</v>
      </c>
      <c r="AR198" s="31">
        <v>0</v>
      </c>
      <c r="AS198" s="31">
        <v>0</v>
      </c>
      <c r="AT198" s="31">
        <v>0</v>
      </c>
      <c r="AU198" s="31">
        <v>0</v>
      </c>
      <c r="AV198" s="31">
        <v>869.68809293903189</v>
      </c>
      <c r="AW198" s="31">
        <v>122.64337443832262</v>
      </c>
      <c r="AX198" s="31">
        <v>1.0452329423225806</v>
      </c>
      <c r="AY198" s="31">
        <v>0</v>
      </c>
      <c r="AZ198" s="31">
        <v>135.78302719299998</v>
      </c>
      <c r="BA198" s="31">
        <v>0</v>
      </c>
      <c r="BB198" s="31">
        <v>0</v>
      </c>
      <c r="BC198" s="31">
        <v>0</v>
      </c>
      <c r="BD198" s="31">
        <v>0</v>
      </c>
      <c r="BE198" s="31">
        <v>0</v>
      </c>
      <c r="BF198" s="31">
        <v>1104.4586567406723</v>
      </c>
      <c r="BG198" s="31">
        <v>37.306885739032261</v>
      </c>
      <c r="BH198" s="31">
        <v>3.859078807387097</v>
      </c>
      <c r="BI198" s="31">
        <v>0</v>
      </c>
      <c r="BJ198" s="31">
        <v>68.814127286387077</v>
      </c>
      <c r="BK198" s="32">
        <f t="shared" si="11"/>
        <v>2474.248267195188</v>
      </c>
    </row>
    <row r="199" spans="1:63">
      <c r="A199" s="29"/>
      <c r="B199" s="30" t="s">
        <v>205</v>
      </c>
      <c r="C199" s="31">
        <v>0</v>
      </c>
      <c r="D199" s="31">
        <v>0</v>
      </c>
      <c r="E199" s="31">
        <v>0</v>
      </c>
      <c r="F199" s="31">
        <v>0</v>
      </c>
      <c r="G199" s="31">
        <v>0</v>
      </c>
      <c r="H199" s="31">
        <v>220.2122433130323</v>
      </c>
      <c r="I199" s="31">
        <v>281.52043284203216</v>
      </c>
      <c r="J199" s="31">
        <v>0</v>
      </c>
      <c r="K199" s="31">
        <v>0</v>
      </c>
      <c r="L199" s="31">
        <v>169.25957497932262</v>
      </c>
      <c r="M199" s="31">
        <v>0</v>
      </c>
      <c r="N199" s="31">
        <v>0</v>
      </c>
      <c r="O199" s="31">
        <v>0</v>
      </c>
      <c r="P199" s="31">
        <v>0</v>
      </c>
      <c r="Q199" s="31">
        <v>0</v>
      </c>
      <c r="R199" s="31">
        <v>73.831474196290316</v>
      </c>
      <c r="S199" s="31">
        <v>44.899142266064509</v>
      </c>
      <c r="T199" s="31">
        <v>0</v>
      </c>
      <c r="U199" s="31">
        <v>0</v>
      </c>
      <c r="V199" s="31">
        <v>12.478275461419354</v>
      </c>
      <c r="W199" s="31">
        <v>0</v>
      </c>
      <c r="X199" s="31">
        <v>0</v>
      </c>
      <c r="Y199" s="31">
        <v>0</v>
      </c>
      <c r="Z199" s="31">
        <v>0</v>
      </c>
      <c r="AA199" s="31">
        <v>0</v>
      </c>
      <c r="AB199" s="31">
        <v>13.049501861129032</v>
      </c>
      <c r="AC199" s="31">
        <v>7.243684548387099E-3</v>
      </c>
      <c r="AD199" s="31">
        <v>0</v>
      </c>
      <c r="AE199" s="31">
        <v>0</v>
      </c>
      <c r="AF199" s="31">
        <v>2.216083775161291</v>
      </c>
      <c r="AG199" s="31">
        <v>0</v>
      </c>
      <c r="AH199" s="31">
        <v>0</v>
      </c>
      <c r="AI199" s="31">
        <v>0</v>
      </c>
      <c r="AJ199" s="31">
        <v>0</v>
      </c>
      <c r="AK199" s="31">
        <v>0</v>
      </c>
      <c r="AL199" s="31">
        <v>5.8877823705483872</v>
      </c>
      <c r="AM199" s="31">
        <v>0</v>
      </c>
      <c r="AN199" s="31">
        <v>0</v>
      </c>
      <c r="AO199" s="31">
        <v>0</v>
      </c>
      <c r="AP199" s="31">
        <v>5.1328847096774197E-2</v>
      </c>
      <c r="AQ199" s="31">
        <v>0</v>
      </c>
      <c r="AR199" s="31">
        <v>7.8881517870967741E-2</v>
      </c>
      <c r="AS199" s="31">
        <v>0.22620337570967744</v>
      </c>
      <c r="AT199" s="31">
        <v>0</v>
      </c>
      <c r="AU199" s="31">
        <v>0</v>
      </c>
      <c r="AV199" s="31">
        <v>3591.4278441777383</v>
      </c>
      <c r="AW199" s="31">
        <v>201.72984874683874</v>
      </c>
      <c r="AX199" s="31">
        <v>1.5514205699354837</v>
      </c>
      <c r="AY199" s="31">
        <v>0.15009049799999999</v>
      </c>
      <c r="AZ199" s="31">
        <v>455.42899695474188</v>
      </c>
      <c r="BA199" s="31">
        <v>0</v>
      </c>
      <c r="BB199" s="31">
        <v>0</v>
      </c>
      <c r="BC199" s="31">
        <v>0</v>
      </c>
      <c r="BD199" s="31">
        <v>0</v>
      </c>
      <c r="BE199" s="31">
        <v>0</v>
      </c>
      <c r="BF199" s="31">
        <v>3095.5448989455854</v>
      </c>
      <c r="BG199" s="31">
        <v>71.149463557709666</v>
      </c>
      <c r="BH199" s="31">
        <v>3.3977000136129032</v>
      </c>
      <c r="BI199" s="31">
        <v>0</v>
      </c>
      <c r="BJ199" s="31">
        <v>187.9476544735484</v>
      </c>
      <c r="BK199" s="32">
        <f t="shared" si="11"/>
        <v>8432.0460864279357</v>
      </c>
    </row>
    <row r="200" spans="1:63">
      <c r="A200" s="29"/>
      <c r="B200" s="30" t="s">
        <v>206</v>
      </c>
      <c r="C200" s="31">
        <v>0</v>
      </c>
      <c r="D200" s="31">
        <v>0</v>
      </c>
      <c r="E200" s="31">
        <v>0</v>
      </c>
      <c r="F200" s="31">
        <v>0</v>
      </c>
      <c r="G200" s="31">
        <v>0</v>
      </c>
      <c r="H200" s="31">
        <v>6.2676762928709664</v>
      </c>
      <c r="I200" s="31">
        <v>11.800861718548386</v>
      </c>
      <c r="J200" s="31">
        <v>0</v>
      </c>
      <c r="K200" s="31">
        <v>0</v>
      </c>
      <c r="L200" s="31">
        <v>2.4379638713548393</v>
      </c>
      <c r="M200" s="31">
        <v>0</v>
      </c>
      <c r="N200" s="31">
        <v>0</v>
      </c>
      <c r="O200" s="31">
        <v>0</v>
      </c>
      <c r="P200" s="31">
        <v>0</v>
      </c>
      <c r="Q200" s="31">
        <v>0</v>
      </c>
      <c r="R200" s="31">
        <v>4.2707679810322574</v>
      </c>
      <c r="S200" s="31">
        <v>1.1885461627096774</v>
      </c>
      <c r="T200" s="31">
        <v>0</v>
      </c>
      <c r="U200" s="31">
        <v>0</v>
      </c>
      <c r="V200" s="31">
        <v>0.90620190380645171</v>
      </c>
      <c r="W200" s="31">
        <v>0</v>
      </c>
      <c r="X200" s="31">
        <v>0</v>
      </c>
      <c r="Y200" s="31">
        <v>0</v>
      </c>
      <c r="Z200" s="31">
        <v>0</v>
      </c>
      <c r="AA200" s="31">
        <v>0</v>
      </c>
      <c r="AB200" s="31">
        <v>0.38581887977419355</v>
      </c>
      <c r="AC200" s="31">
        <v>0</v>
      </c>
      <c r="AD200" s="31">
        <v>0</v>
      </c>
      <c r="AE200" s="31">
        <v>0</v>
      </c>
      <c r="AF200" s="31">
        <v>0</v>
      </c>
      <c r="AG200" s="31">
        <v>0</v>
      </c>
      <c r="AH200" s="31">
        <v>0</v>
      </c>
      <c r="AI200" s="31">
        <v>0</v>
      </c>
      <c r="AJ200" s="31">
        <v>0</v>
      </c>
      <c r="AK200" s="31">
        <v>0</v>
      </c>
      <c r="AL200" s="31">
        <v>0.3921232597419354</v>
      </c>
      <c r="AM200" s="31">
        <v>0</v>
      </c>
      <c r="AN200" s="31">
        <v>0</v>
      </c>
      <c r="AO200" s="31">
        <v>0</v>
      </c>
      <c r="AP200" s="31">
        <v>0</v>
      </c>
      <c r="AQ200" s="31">
        <v>0</v>
      </c>
      <c r="AR200" s="31">
        <v>0</v>
      </c>
      <c r="AS200" s="31">
        <v>0</v>
      </c>
      <c r="AT200" s="31">
        <v>0</v>
      </c>
      <c r="AU200" s="31">
        <v>0</v>
      </c>
      <c r="AV200" s="31">
        <v>81.331287177096755</v>
      </c>
      <c r="AW200" s="31">
        <v>32.947513478935477</v>
      </c>
      <c r="AX200" s="31">
        <v>0</v>
      </c>
      <c r="AY200" s="31">
        <v>0</v>
      </c>
      <c r="AZ200" s="31">
        <v>16.685777692903226</v>
      </c>
      <c r="BA200" s="31">
        <v>0</v>
      </c>
      <c r="BB200" s="31">
        <v>0</v>
      </c>
      <c r="BC200" s="31">
        <v>0</v>
      </c>
      <c r="BD200" s="31">
        <v>0</v>
      </c>
      <c r="BE200" s="31">
        <v>0</v>
      </c>
      <c r="BF200" s="31">
        <v>154.94133051069738</v>
      </c>
      <c r="BG200" s="31">
        <v>13.237682894451611</v>
      </c>
      <c r="BH200" s="31">
        <v>0.19852812903225805</v>
      </c>
      <c r="BI200" s="31">
        <v>0</v>
      </c>
      <c r="BJ200" s="31">
        <v>18.037140541290324</v>
      </c>
      <c r="BK200" s="32">
        <f t="shared" si="11"/>
        <v>345.02922049424575</v>
      </c>
    </row>
    <row r="201" spans="1:63">
      <c r="A201" s="29"/>
      <c r="B201" s="30" t="s">
        <v>207</v>
      </c>
      <c r="C201" s="31">
        <v>0</v>
      </c>
      <c r="D201" s="31">
        <v>0</v>
      </c>
      <c r="E201" s="31">
        <v>0</v>
      </c>
      <c r="F201" s="31">
        <v>0</v>
      </c>
      <c r="G201" s="31">
        <v>0</v>
      </c>
      <c r="H201" s="31">
        <v>1.4860511063225805</v>
      </c>
      <c r="I201" s="31">
        <v>6.756651612903225E-2</v>
      </c>
      <c r="J201" s="31">
        <v>0</v>
      </c>
      <c r="K201" s="31">
        <v>0</v>
      </c>
      <c r="L201" s="31">
        <v>0.73461022309677426</v>
      </c>
      <c r="M201" s="31">
        <v>0</v>
      </c>
      <c r="N201" s="31">
        <v>0</v>
      </c>
      <c r="O201" s="31">
        <v>0</v>
      </c>
      <c r="P201" s="31">
        <v>0</v>
      </c>
      <c r="Q201" s="31">
        <v>0</v>
      </c>
      <c r="R201" s="31">
        <v>1.0992652500322579</v>
      </c>
      <c r="S201" s="31">
        <v>0</v>
      </c>
      <c r="T201" s="31">
        <v>0</v>
      </c>
      <c r="U201" s="31">
        <v>0</v>
      </c>
      <c r="V201" s="31">
        <v>0.68456103558064529</v>
      </c>
      <c r="W201" s="31">
        <v>0</v>
      </c>
      <c r="X201" s="31">
        <v>0</v>
      </c>
      <c r="Y201" s="31">
        <v>0</v>
      </c>
      <c r="Z201" s="31">
        <v>0</v>
      </c>
      <c r="AA201" s="31">
        <v>0</v>
      </c>
      <c r="AB201" s="31">
        <v>0.12849896809677419</v>
      </c>
      <c r="AC201" s="31">
        <v>0</v>
      </c>
      <c r="AD201" s="31">
        <v>0</v>
      </c>
      <c r="AE201" s="31">
        <v>0</v>
      </c>
      <c r="AF201" s="31">
        <v>0</v>
      </c>
      <c r="AG201" s="31">
        <v>0</v>
      </c>
      <c r="AH201" s="31">
        <v>0</v>
      </c>
      <c r="AI201" s="31">
        <v>0</v>
      </c>
      <c r="AJ201" s="31">
        <v>0</v>
      </c>
      <c r="AK201" s="31">
        <v>0</v>
      </c>
      <c r="AL201" s="31">
        <v>9.8718423096774199E-2</v>
      </c>
      <c r="AM201" s="31">
        <v>0</v>
      </c>
      <c r="AN201" s="31">
        <v>0</v>
      </c>
      <c r="AO201" s="31">
        <v>0</v>
      </c>
      <c r="AP201" s="31">
        <v>0</v>
      </c>
      <c r="AQ201" s="31">
        <v>0</v>
      </c>
      <c r="AR201" s="31">
        <v>0</v>
      </c>
      <c r="AS201" s="31">
        <v>0</v>
      </c>
      <c r="AT201" s="31">
        <v>0</v>
      </c>
      <c r="AU201" s="31">
        <v>0</v>
      </c>
      <c r="AV201" s="31">
        <v>23.870294116774193</v>
      </c>
      <c r="AW201" s="31">
        <v>1.1484736427741935</v>
      </c>
      <c r="AX201" s="31">
        <v>0</v>
      </c>
      <c r="AY201" s="31">
        <v>0</v>
      </c>
      <c r="AZ201" s="31">
        <v>26.646491798903224</v>
      </c>
      <c r="BA201" s="31">
        <v>0</v>
      </c>
      <c r="BB201" s="31">
        <v>0</v>
      </c>
      <c r="BC201" s="31">
        <v>0</v>
      </c>
      <c r="BD201" s="31">
        <v>0</v>
      </c>
      <c r="BE201" s="31">
        <v>0</v>
      </c>
      <c r="BF201" s="31">
        <v>26.701961942117414</v>
      </c>
      <c r="BG201" s="31">
        <v>0.77457016441935478</v>
      </c>
      <c r="BH201" s="31">
        <v>0</v>
      </c>
      <c r="BI201" s="31">
        <v>0</v>
      </c>
      <c r="BJ201" s="31">
        <v>5.3385847968064519</v>
      </c>
      <c r="BK201" s="32">
        <f t="shared" si="11"/>
        <v>88.77964798414969</v>
      </c>
    </row>
    <row r="202" spans="1:63">
      <c r="A202" s="29"/>
      <c r="B202" s="30" t="s">
        <v>208</v>
      </c>
      <c r="C202" s="31">
        <v>0</v>
      </c>
      <c r="D202" s="31">
        <v>0</v>
      </c>
      <c r="E202" s="31">
        <v>0</v>
      </c>
      <c r="F202" s="31">
        <v>0</v>
      </c>
      <c r="G202" s="31">
        <v>0</v>
      </c>
      <c r="H202" s="31">
        <v>6.4315100702903223</v>
      </c>
      <c r="I202" s="31">
        <v>0.93671903225806452</v>
      </c>
      <c r="J202" s="31">
        <v>1.873438064516129</v>
      </c>
      <c r="K202" s="31">
        <v>0</v>
      </c>
      <c r="L202" s="31">
        <v>2.055537086419355</v>
      </c>
      <c r="M202" s="31">
        <v>0</v>
      </c>
      <c r="N202" s="31">
        <v>0</v>
      </c>
      <c r="O202" s="31">
        <v>0</v>
      </c>
      <c r="P202" s="31">
        <v>0</v>
      </c>
      <c r="Q202" s="31">
        <v>0</v>
      </c>
      <c r="R202" s="31">
        <v>3.3196011932580651</v>
      </c>
      <c r="S202" s="31">
        <v>9.3671903225806441E-4</v>
      </c>
      <c r="T202" s="31">
        <v>0</v>
      </c>
      <c r="U202" s="31">
        <v>0</v>
      </c>
      <c r="V202" s="31">
        <v>0.51063626045161292</v>
      </c>
      <c r="W202" s="31">
        <v>0</v>
      </c>
      <c r="X202" s="31">
        <v>0</v>
      </c>
      <c r="Y202" s="31">
        <v>0</v>
      </c>
      <c r="Z202" s="31">
        <v>0</v>
      </c>
      <c r="AA202" s="31">
        <v>0</v>
      </c>
      <c r="AB202" s="31">
        <v>2.6212223352903221</v>
      </c>
      <c r="AC202" s="31">
        <v>2.2784532258064514E-2</v>
      </c>
      <c r="AD202" s="31">
        <v>0</v>
      </c>
      <c r="AE202" s="31">
        <v>0</v>
      </c>
      <c r="AF202" s="31">
        <v>8.2024316129032243E-2</v>
      </c>
      <c r="AG202" s="31">
        <v>0</v>
      </c>
      <c r="AH202" s="31">
        <v>0</v>
      </c>
      <c r="AI202" s="31">
        <v>0</v>
      </c>
      <c r="AJ202" s="31">
        <v>0</v>
      </c>
      <c r="AK202" s="31">
        <v>0</v>
      </c>
      <c r="AL202" s="31">
        <v>0.80875777458064513</v>
      </c>
      <c r="AM202" s="31">
        <v>0</v>
      </c>
      <c r="AN202" s="31">
        <v>0</v>
      </c>
      <c r="AO202" s="31">
        <v>0</v>
      </c>
      <c r="AP202" s="31">
        <v>0.12393269564516129</v>
      </c>
      <c r="AQ202" s="31">
        <v>0</v>
      </c>
      <c r="AR202" s="31">
        <v>0</v>
      </c>
      <c r="AS202" s="31">
        <v>0</v>
      </c>
      <c r="AT202" s="31">
        <v>0</v>
      </c>
      <c r="AU202" s="31">
        <v>0</v>
      </c>
      <c r="AV202" s="31">
        <v>128.33247576941935</v>
      </c>
      <c r="AW202" s="31">
        <v>9.0341541558064513</v>
      </c>
      <c r="AX202" s="31">
        <v>0</v>
      </c>
      <c r="AY202" s="31">
        <v>0</v>
      </c>
      <c r="AZ202" s="31">
        <v>21.594394750451606</v>
      </c>
      <c r="BA202" s="31">
        <v>0</v>
      </c>
      <c r="BB202" s="31">
        <v>0</v>
      </c>
      <c r="BC202" s="31">
        <v>0</v>
      </c>
      <c r="BD202" s="31">
        <v>0</v>
      </c>
      <c r="BE202" s="31">
        <v>0</v>
      </c>
      <c r="BF202" s="31">
        <v>114.53337010312282</v>
      </c>
      <c r="BG202" s="31">
        <v>7.3669742413225814</v>
      </c>
      <c r="BH202" s="31">
        <v>2.7341438709677419</v>
      </c>
      <c r="BI202" s="31">
        <v>0</v>
      </c>
      <c r="BJ202" s="31">
        <v>15.482222027193547</v>
      </c>
      <c r="BK202" s="32">
        <f t="shared" si="11"/>
        <v>317.86483499841307</v>
      </c>
    </row>
    <row r="203" spans="1:63">
      <c r="A203" s="29"/>
      <c r="B203" s="30" t="s">
        <v>209</v>
      </c>
      <c r="C203" s="31">
        <v>0</v>
      </c>
      <c r="D203" s="31">
        <v>0</v>
      </c>
      <c r="E203" s="31">
        <v>0</v>
      </c>
      <c r="F203" s="31">
        <v>0</v>
      </c>
      <c r="G203" s="31">
        <v>0</v>
      </c>
      <c r="H203" s="31">
        <v>6.5624672950000011</v>
      </c>
      <c r="I203" s="31">
        <v>9.2053645161290332E-2</v>
      </c>
      <c r="J203" s="31">
        <v>4.6026822580645161</v>
      </c>
      <c r="K203" s="31">
        <v>0</v>
      </c>
      <c r="L203" s="31">
        <v>3.7046396873225804</v>
      </c>
      <c r="M203" s="31">
        <v>0</v>
      </c>
      <c r="N203" s="31">
        <v>0</v>
      </c>
      <c r="O203" s="31">
        <v>0</v>
      </c>
      <c r="P203" s="31">
        <v>0</v>
      </c>
      <c r="Q203" s="31">
        <v>0</v>
      </c>
      <c r="R203" s="31">
        <v>3.4057423223225802</v>
      </c>
      <c r="S203" s="31">
        <v>0.2301341129032258</v>
      </c>
      <c r="T203" s="31">
        <v>0</v>
      </c>
      <c r="U203" s="31">
        <v>0</v>
      </c>
      <c r="V203" s="31">
        <v>0.42911545154838715</v>
      </c>
      <c r="W203" s="31">
        <v>0</v>
      </c>
      <c r="X203" s="31">
        <v>0</v>
      </c>
      <c r="Y203" s="31">
        <v>0</v>
      </c>
      <c r="Z203" s="31">
        <v>0</v>
      </c>
      <c r="AA203" s="31">
        <v>0</v>
      </c>
      <c r="AB203" s="31">
        <v>1.6293235426774193</v>
      </c>
      <c r="AC203" s="31">
        <v>0</v>
      </c>
      <c r="AD203" s="31">
        <v>0</v>
      </c>
      <c r="AE203" s="31">
        <v>0</v>
      </c>
      <c r="AF203" s="31">
        <v>0.22334201803225809</v>
      </c>
      <c r="AG203" s="31">
        <v>0</v>
      </c>
      <c r="AH203" s="31">
        <v>0</v>
      </c>
      <c r="AI203" s="31">
        <v>0</v>
      </c>
      <c r="AJ203" s="31">
        <v>0</v>
      </c>
      <c r="AK203" s="31">
        <v>0</v>
      </c>
      <c r="AL203" s="31">
        <v>1.2589798037419355</v>
      </c>
      <c r="AM203" s="31">
        <v>0</v>
      </c>
      <c r="AN203" s="31">
        <v>0</v>
      </c>
      <c r="AO203" s="31">
        <v>0</v>
      </c>
      <c r="AP203" s="31">
        <v>0</v>
      </c>
      <c r="AQ203" s="31">
        <v>0</v>
      </c>
      <c r="AR203" s="31">
        <v>0</v>
      </c>
      <c r="AS203" s="31">
        <v>0</v>
      </c>
      <c r="AT203" s="31">
        <v>0</v>
      </c>
      <c r="AU203" s="31">
        <v>0</v>
      </c>
      <c r="AV203" s="31">
        <v>214.63624583538703</v>
      </c>
      <c r="AW203" s="31">
        <v>26.261965108000002</v>
      </c>
      <c r="AX203" s="31">
        <v>0</v>
      </c>
      <c r="AY203" s="31">
        <v>0</v>
      </c>
      <c r="AZ203" s="31">
        <v>27.01969688596774</v>
      </c>
      <c r="BA203" s="31">
        <v>0</v>
      </c>
      <c r="BB203" s="31">
        <v>0</v>
      </c>
      <c r="BC203" s="31">
        <v>0</v>
      </c>
      <c r="BD203" s="31">
        <v>0</v>
      </c>
      <c r="BE203" s="31">
        <v>0</v>
      </c>
      <c r="BF203" s="31">
        <v>245.89581104347408</v>
      </c>
      <c r="BG203" s="31">
        <v>13.618249988387095</v>
      </c>
      <c r="BH203" s="31">
        <v>1.1418662104193549</v>
      </c>
      <c r="BI203" s="31">
        <v>0</v>
      </c>
      <c r="BJ203" s="31">
        <v>18.457216365774197</v>
      </c>
      <c r="BK203" s="32">
        <f t="shared" si="11"/>
        <v>569.16953157418379</v>
      </c>
    </row>
    <row r="204" spans="1:63">
      <c r="A204" s="29"/>
      <c r="B204" s="30" t="s">
        <v>210</v>
      </c>
      <c r="C204" s="31">
        <v>0</v>
      </c>
      <c r="D204" s="31">
        <v>0</v>
      </c>
      <c r="E204" s="31">
        <v>0</v>
      </c>
      <c r="F204" s="31">
        <v>0</v>
      </c>
      <c r="G204" s="31">
        <v>0</v>
      </c>
      <c r="H204" s="31">
        <v>3.9768596601290311</v>
      </c>
      <c r="I204" s="31">
        <v>1.9237780645161289</v>
      </c>
      <c r="J204" s="31">
        <v>2.4047225806451613</v>
      </c>
      <c r="K204" s="31">
        <v>0</v>
      </c>
      <c r="L204" s="31">
        <v>0.43632749093548395</v>
      </c>
      <c r="M204" s="31">
        <v>0</v>
      </c>
      <c r="N204" s="31">
        <v>0</v>
      </c>
      <c r="O204" s="31">
        <v>0</v>
      </c>
      <c r="P204" s="31">
        <v>0</v>
      </c>
      <c r="Q204" s="31">
        <v>0</v>
      </c>
      <c r="R204" s="31">
        <v>2.0262682178709679</v>
      </c>
      <c r="S204" s="31">
        <v>2.0318927687741937</v>
      </c>
      <c r="T204" s="31">
        <v>0</v>
      </c>
      <c r="U204" s="31">
        <v>0</v>
      </c>
      <c r="V204" s="31">
        <v>2.0247917002580644</v>
      </c>
      <c r="W204" s="31">
        <v>0</v>
      </c>
      <c r="X204" s="31">
        <v>0</v>
      </c>
      <c r="Y204" s="31">
        <v>0</v>
      </c>
      <c r="Z204" s="31">
        <v>0</v>
      </c>
      <c r="AA204" s="31">
        <v>0</v>
      </c>
      <c r="AB204" s="31">
        <v>0.31014412377419359</v>
      </c>
      <c r="AC204" s="31">
        <v>0</v>
      </c>
      <c r="AD204" s="31">
        <v>0</v>
      </c>
      <c r="AE204" s="31">
        <v>0</v>
      </c>
      <c r="AF204" s="31">
        <v>0</v>
      </c>
      <c r="AG204" s="31">
        <v>0</v>
      </c>
      <c r="AH204" s="31">
        <v>0</v>
      </c>
      <c r="AI204" s="31">
        <v>0</v>
      </c>
      <c r="AJ204" s="31">
        <v>0</v>
      </c>
      <c r="AK204" s="31">
        <v>0</v>
      </c>
      <c r="AL204" s="31">
        <v>0.26381012874193555</v>
      </c>
      <c r="AM204" s="31">
        <v>0</v>
      </c>
      <c r="AN204" s="31">
        <v>0</v>
      </c>
      <c r="AO204" s="31">
        <v>0</v>
      </c>
      <c r="AP204" s="31">
        <v>4.7153612903225804E-2</v>
      </c>
      <c r="AQ204" s="31">
        <v>0</v>
      </c>
      <c r="AR204" s="31">
        <v>0</v>
      </c>
      <c r="AS204" s="31">
        <v>0</v>
      </c>
      <c r="AT204" s="31">
        <v>0</v>
      </c>
      <c r="AU204" s="31">
        <v>0</v>
      </c>
      <c r="AV204" s="31">
        <v>107.82259513822575</v>
      </c>
      <c r="AW204" s="31">
        <v>10.763739305612903</v>
      </c>
      <c r="AX204" s="31">
        <v>0</v>
      </c>
      <c r="AY204" s="31">
        <v>0</v>
      </c>
      <c r="AZ204" s="31">
        <v>15.11336315383871</v>
      </c>
      <c r="BA204" s="31">
        <v>0</v>
      </c>
      <c r="BB204" s="31">
        <v>0</v>
      </c>
      <c r="BC204" s="31">
        <v>0</v>
      </c>
      <c r="BD204" s="31">
        <v>0</v>
      </c>
      <c r="BE204" s="31">
        <v>0</v>
      </c>
      <c r="BF204" s="31">
        <v>125.89985839431765</v>
      </c>
      <c r="BG204" s="31">
        <v>8.5106832800000003</v>
      </c>
      <c r="BH204" s="31">
        <v>0</v>
      </c>
      <c r="BI204" s="31">
        <v>0</v>
      </c>
      <c r="BJ204" s="31">
        <v>8.6645438164193553</v>
      </c>
      <c r="BK204" s="32">
        <f t="shared" si="11"/>
        <v>292.22053143696286</v>
      </c>
    </row>
    <row r="205" spans="1:63">
      <c r="A205" s="29"/>
      <c r="B205" s="30" t="s">
        <v>211</v>
      </c>
      <c r="C205" s="31">
        <v>0</v>
      </c>
      <c r="D205" s="31">
        <v>0</v>
      </c>
      <c r="E205" s="31">
        <v>0</v>
      </c>
      <c r="F205" s="31">
        <v>0</v>
      </c>
      <c r="G205" s="31">
        <v>0</v>
      </c>
      <c r="H205" s="31">
        <v>29.957453851709673</v>
      </c>
      <c r="I205" s="31">
        <v>1.7378389449677418</v>
      </c>
      <c r="J205" s="31">
        <v>4.7214861290322571E-4</v>
      </c>
      <c r="K205" s="31">
        <v>0</v>
      </c>
      <c r="L205" s="31">
        <v>8.2368311357096786</v>
      </c>
      <c r="M205" s="31">
        <v>0</v>
      </c>
      <c r="N205" s="31">
        <v>0</v>
      </c>
      <c r="O205" s="31">
        <v>0</v>
      </c>
      <c r="P205" s="31">
        <v>0</v>
      </c>
      <c r="Q205" s="31">
        <v>0</v>
      </c>
      <c r="R205" s="31">
        <v>8.9908935646451589</v>
      </c>
      <c r="S205" s="31">
        <v>0.31637693858064514</v>
      </c>
      <c r="T205" s="31">
        <v>0</v>
      </c>
      <c r="U205" s="31">
        <v>0</v>
      </c>
      <c r="V205" s="31">
        <v>0.81208335445161284</v>
      </c>
      <c r="W205" s="31">
        <v>0</v>
      </c>
      <c r="X205" s="31">
        <v>0</v>
      </c>
      <c r="Y205" s="31">
        <v>0</v>
      </c>
      <c r="Z205" s="31">
        <v>0</v>
      </c>
      <c r="AA205" s="31">
        <v>0</v>
      </c>
      <c r="AB205" s="31">
        <v>0.87651233216129032</v>
      </c>
      <c r="AC205" s="31">
        <v>4.0563348064516135E-2</v>
      </c>
      <c r="AD205" s="31">
        <v>0</v>
      </c>
      <c r="AE205" s="31">
        <v>0</v>
      </c>
      <c r="AF205" s="31">
        <v>5.6744048419354834E-2</v>
      </c>
      <c r="AG205" s="31">
        <v>0</v>
      </c>
      <c r="AH205" s="31">
        <v>0</v>
      </c>
      <c r="AI205" s="31">
        <v>0</v>
      </c>
      <c r="AJ205" s="31">
        <v>0</v>
      </c>
      <c r="AK205" s="31">
        <v>0</v>
      </c>
      <c r="AL205" s="31">
        <v>0.54821771251612894</v>
      </c>
      <c r="AM205" s="31">
        <v>0</v>
      </c>
      <c r="AN205" s="31">
        <v>0</v>
      </c>
      <c r="AO205" s="31">
        <v>0</v>
      </c>
      <c r="AP205" s="31">
        <v>7.5288607096774202E-3</v>
      </c>
      <c r="AQ205" s="31">
        <v>0</v>
      </c>
      <c r="AR205" s="31">
        <v>0</v>
      </c>
      <c r="AS205" s="31">
        <v>0</v>
      </c>
      <c r="AT205" s="31">
        <v>0</v>
      </c>
      <c r="AU205" s="31">
        <v>0</v>
      </c>
      <c r="AV205" s="31">
        <v>158.68383098332259</v>
      </c>
      <c r="AW205" s="31">
        <v>32.605785083064518</v>
      </c>
      <c r="AX205" s="31">
        <v>0</v>
      </c>
      <c r="AY205" s="31">
        <v>0</v>
      </c>
      <c r="AZ205" s="31">
        <v>50.982972806000006</v>
      </c>
      <c r="BA205" s="31">
        <v>0</v>
      </c>
      <c r="BB205" s="31">
        <v>0</v>
      </c>
      <c r="BC205" s="31">
        <v>0</v>
      </c>
      <c r="BD205" s="31">
        <v>0</v>
      </c>
      <c r="BE205" s="31">
        <v>0</v>
      </c>
      <c r="BF205" s="31">
        <v>119.69842091907769</v>
      </c>
      <c r="BG205" s="31">
        <v>2.9862804562903227</v>
      </c>
      <c r="BH205" s="31">
        <v>0</v>
      </c>
      <c r="BI205" s="31">
        <v>0</v>
      </c>
      <c r="BJ205" s="31">
        <v>12.892607483419354</v>
      </c>
      <c r="BK205" s="32">
        <f t="shared" si="11"/>
        <v>429.43141397172286</v>
      </c>
    </row>
    <row r="206" spans="1:63">
      <c r="A206" s="29"/>
      <c r="B206" s="30" t="s">
        <v>212</v>
      </c>
      <c r="C206" s="31">
        <v>0</v>
      </c>
      <c r="D206" s="31">
        <v>0</v>
      </c>
      <c r="E206" s="31">
        <v>0</v>
      </c>
      <c r="F206" s="31">
        <v>0</v>
      </c>
      <c r="G206" s="31">
        <v>0</v>
      </c>
      <c r="H206" s="31">
        <v>7.6206691467096768</v>
      </c>
      <c r="I206" s="31">
        <v>1.510914767903226</v>
      </c>
      <c r="J206" s="31">
        <v>0</v>
      </c>
      <c r="K206" s="31">
        <v>0</v>
      </c>
      <c r="L206" s="31">
        <v>1.8998707502258063</v>
      </c>
      <c r="M206" s="31">
        <v>0</v>
      </c>
      <c r="N206" s="31">
        <v>0</v>
      </c>
      <c r="O206" s="31">
        <v>0</v>
      </c>
      <c r="P206" s="31">
        <v>0</v>
      </c>
      <c r="Q206" s="31">
        <v>0</v>
      </c>
      <c r="R206" s="31">
        <v>8.1644516160645146</v>
      </c>
      <c r="S206" s="31">
        <v>0.20216458351612901</v>
      </c>
      <c r="T206" s="31">
        <v>0</v>
      </c>
      <c r="U206" s="31">
        <v>0</v>
      </c>
      <c r="V206" s="31">
        <v>1.2067393082903226</v>
      </c>
      <c r="W206" s="31">
        <v>0</v>
      </c>
      <c r="X206" s="31">
        <v>0</v>
      </c>
      <c r="Y206" s="31">
        <v>0</v>
      </c>
      <c r="Z206" s="31">
        <v>0</v>
      </c>
      <c r="AA206" s="31">
        <v>0</v>
      </c>
      <c r="AB206" s="31">
        <v>18.249080286999998</v>
      </c>
      <c r="AC206" s="31">
        <v>1.0066996598064517</v>
      </c>
      <c r="AD206" s="31">
        <v>0</v>
      </c>
      <c r="AE206" s="31">
        <v>0</v>
      </c>
      <c r="AF206" s="31">
        <v>6.0435313655483869</v>
      </c>
      <c r="AG206" s="31">
        <v>0</v>
      </c>
      <c r="AH206" s="31">
        <v>0</v>
      </c>
      <c r="AI206" s="31">
        <v>0</v>
      </c>
      <c r="AJ206" s="31">
        <v>0</v>
      </c>
      <c r="AK206" s="31">
        <v>0</v>
      </c>
      <c r="AL206" s="31">
        <v>9.0560682866129039</v>
      </c>
      <c r="AM206" s="31">
        <v>0.13532130403225806</v>
      </c>
      <c r="AN206" s="31">
        <v>1.9986765806451609E-3</v>
      </c>
      <c r="AO206" s="31">
        <v>0</v>
      </c>
      <c r="AP206" s="31">
        <v>0.85905321541935487</v>
      </c>
      <c r="AQ206" s="31">
        <v>0</v>
      </c>
      <c r="AR206" s="31">
        <v>0</v>
      </c>
      <c r="AS206" s="31">
        <v>0</v>
      </c>
      <c r="AT206" s="31">
        <v>0</v>
      </c>
      <c r="AU206" s="31">
        <v>0</v>
      </c>
      <c r="AV206" s="31">
        <v>500.49446499432321</v>
      </c>
      <c r="AW206" s="31">
        <v>27.082521597741938</v>
      </c>
      <c r="AX206" s="31">
        <v>3.8337559338387095</v>
      </c>
      <c r="AY206" s="31">
        <v>0</v>
      </c>
      <c r="AZ206" s="31">
        <v>42.764672811903232</v>
      </c>
      <c r="BA206" s="31">
        <v>0</v>
      </c>
      <c r="BB206" s="31">
        <v>0</v>
      </c>
      <c r="BC206" s="31">
        <v>0</v>
      </c>
      <c r="BD206" s="31">
        <v>0</v>
      </c>
      <c r="BE206" s="31">
        <v>0</v>
      </c>
      <c r="BF206" s="31">
        <v>596.64430021051612</v>
      </c>
      <c r="BG206" s="31">
        <v>56.888590268096763</v>
      </c>
      <c r="BH206" s="31">
        <v>2.3033784096774201E-2</v>
      </c>
      <c r="BI206" s="31">
        <v>0</v>
      </c>
      <c r="BJ206" s="31">
        <v>23.751694556451618</v>
      </c>
      <c r="BK206" s="32">
        <f t="shared" si="11"/>
        <v>1307.4395971246779</v>
      </c>
    </row>
    <row r="207" spans="1:63">
      <c r="A207" s="29"/>
      <c r="B207" s="30" t="s">
        <v>213</v>
      </c>
      <c r="C207" s="31">
        <v>0</v>
      </c>
      <c r="D207" s="31">
        <v>0</v>
      </c>
      <c r="E207" s="31">
        <v>0</v>
      </c>
      <c r="F207" s="31">
        <v>0</v>
      </c>
      <c r="G207" s="31">
        <v>0</v>
      </c>
      <c r="H207" s="31">
        <v>2.4120257807096768</v>
      </c>
      <c r="I207" s="31">
        <v>0.67618539141935474</v>
      </c>
      <c r="J207" s="31">
        <v>0</v>
      </c>
      <c r="K207" s="31">
        <v>0</v>
      </c>
      <c r="L207" s="31">
        <v>0.49537198032258073</v>
      </c>
      <c r="M207" s="31">
        <v>0</v>
      </c>
      <c r="N207" s="31">
        <v>0</v>
      </c>
      <c r="O207" s="31">
        <v>0</v>
      </c>
      <c r="P207" s="31">
        <v>0</v>
      </c>
      <c r="Q207" s="31">
        <v>0</v>
      </c>
      <c r="R207" s="31">
        <v>0.79469080454838725</v>
      </c>
      <c r="S207" s="31">
        <v>0</v>
      </c>
      <c r="T207" s="31">
        <v>0</v>
      </c>
      <c r="U207" s="31">
        <v>0</v>
      </c>
      <c r="V207" s="31">
        <v>6.4138663225806455E-2</v>
      </c>
      <c r="W207" s="31">
        <v>0</v>
      </c>
      <c r="X207" s="31">
        <v>0</v>
      </c>
      <c r="Y207" s="31">
        <v>0</v>
      </c>
      <c r="Z207" s="31">
        <v>0</v>
      </c>
      <c r="AA207" s="31">
        <v>0</v>
      </c>
      <c r="AB207" s="31">
        <v>4.9910805099354842</v>
      </c>
      <c r="AC207" s="31">
        <v>0.37788390777419351</v>
      </c>
      <c r="AD207" s="31">
        <v>0</v>
      </c>
      <c r="AE207" s="31">
        <v>0</v>
      </c>
      <c r="AF207" s="31">
        <v>2.3144076247419356</v>
      </c>
      <c r="AG207" s="31">
        <v>0</v>
      </c>
      <c r="AH207" s="31">
        <v>0</v>
      </c>
      <c r="AI207" s="31">
        <v>0</v>
      </c>
      <c r="AJ207" s="31">
        <v>0</v>
      </c>
      <c r="AK207" s="31">
        <v>0</v>
      </c>
      <c r="AL207" s="31">
        <v>1.5294133090000004</v>
      </c>
      <c r="AM207" s="31">
        <v>3.7140644516129036E-2</v>
      </c>
      <c r="AN207" s="31">
        <v>0</v>
      </c>
      <c r="AO207" s="31">
        <v>0</v>
      </c>
      <c r="AP207" s="31">
        <v>0</v>
      </c>
      <c r="AQ207" s="31">
        <v>0</v>
      </c>
      <c r="AR207" s="31">
        <v>0</v>
      </c>
      <c r="AS207" s="31">
        <v>0</v>
      </c>
      <c r="AT207" s="31">
        <v>0</v>
      </c>
      <c r="AU207" s="31">
        <v>0</v>
      </c>
      <c r="AV207" s="31">
        <v>103.20711453364545</v>
      </c>
      <c r="AW207" s="31">
        <v>4.9910566268064525</v>
      </c>
      <c r="AX207" s="31">
        <v>0</v>
      </c>
      <c r="AY207" s="31">
        <v>0</v>
      </c>
      <c r="AZ207" s="31">
        <v>4.8937250569677415</v>
      </c>
      <c r="BA207" s="31">
        <v>0</v>
      </c>
      <c r="BB207" s="31">
        <v>0</v>
      </c>
      <c r="BC207" s="31">
        <v>0</v>
      </c>
      <c r="BD207" s="31">
        <v>0</v>
      </c>
      <c r="BE207" s="31">
        <v>0</v>
      </c>
      <c r="BF207" s="31">
        <v>135.56238106060815</v>
      </c>
      <c r="BG207" s="31">
        <v>1.9524544462903228</v>
      </c>
      <c r="BH207" s="31">
        <v>0</v>
      </c>
      <c r="BI207" s="31">
        <v>0</v>
      </c>
      <c r="BJ207" s="31">
        <v>2.9532153798387095</v>
      </c>
      <c r="BK207" s="32">
        <f t="shared" si="11"/>
        <v>267.25228572035041</v>
      </c>
    </row>
    <row r="208" spans="1:63">
      <c r="A208" s="29"/>
      <c r="B208" s="30" t="s">
        <v>214</v>
      </c>
      <c r="C208" s="31">
        <v>0</v>
      </c>
      <c r="D208" s="31">
        <v>0</v>
      </c>
      <c r="E208" s="31">
        <v>0</v>
      </c>
      <c r="F208" s="31">
        <v>0</v>
      </c>
      <c r="G208" s="31">
        <v>0</v>
      </c>
      <c r="H208" s="31">
        <v>138.98315971370968</v>
      </c>
      <c r="I208" s="31">
        <v>37.642563827967749</v>
      </c>
      <c r="J208" s="31">
        <v>0</v>
      </c>
      <c r="K208" s="31">
        <v>0</v>
      </c>
      <c r="L208" s="31">
        <v>33.347085772451614</v>
      </c>
      <c r="M208" s="31">
        <v>0</v>
      </c>
      <c r="N208" s="31">
        <v>0</v>
      </c>
      <c r="O208" s="31">
        <v>0</v>
      </c>
      <c r="P208" s="31">
        <v>0</v>
      </c>
      <c r="Q208" s="31">
        <v>0</v>
      </c>
      <c r="R208" s="31">
        <v>87.548700658451608</v>
      </c>
      <c r="S208" s="31">
        <v>18.366370948032262</v>
      </c>
      <c r="T208" s="31">
        <v>0</v>
      </c>
      <c r="U208" s="31">
        <v>0</v>
      </c>
      <c r="V208" s="31">
        <v>13.284441215387098</v>
      </c>
      <c r="W208" s="31">
        <v>0</v>
      </c>
      <c r="X208" s="31">
        <v>5.6468078064516123E-3</v>
      </c>
      <c r="Y208" s="31">
        <v>0</v>
      </c>
      <c r="Z208" s="31">
        <v>0</v>
      </c>
      <c r="AA208" s="31">
        <v>0</v>
      </c>
      <c r="AB208" s="31">
        <v>13.989592078838712</v>
      </c>
      <c r="AC208" s="31">
        <v>0.39415500483870974</v>
      </c>
      <c r="AD208" s="31">
        <v>0</v>
      </c>
      <c r="AE208" s="31">
        <v>0</v>
      </c>
      <c r="AF208" s="31">
        <v>1.5067298916451615</v>
      </c>
      <c r="AG208" s="31">
        <v>0</v>
      </c>
      <c r="AH208" s="31">
        <v>0</v>
      </c>
      <c r="AI208" s="31">
        <v>0</v>
      </c>
      <c r="AJ208" s="31">
        <v>0</v>
      </c>
      <c r="AK208" s="31">
        <v>0</v>
      </c>
      <c r="AL208" s="31">
        <v>8.6623279600967731</v>
      </c>
      <c r="AM208" s="31">
        <v>0</v>
      </c>
      <c r="AN208" s="31">
        <v>0</v>
      </c>
      <c r="AO208" s="31">
        <v>0</v>
      </c>
      <c r="AP208" s="31">
        <v>7.7988098000000006E-2</v>
      </c>
      <c r="AQ208" s="31">
        <v>0</v>
      </c>
      <c r="AR208" s="31">
        <v>0</v>
      </c>
      <c r="AS208" s="31">
        <v>0</v>
      </c>
      <c r="AT208" s="31">
        <v>0</v>
      </c>
      <c r="AU208" s="31">
        <v>0</v>
      </c>
      <c r="AV208" s="31">
        <v>1337.3451863983216</v>
      </c>
      <c r="AW208" s="31">
        <v>129.45622220161289</v>
      </c>
      <c r="AX208" s="31">
        <v>0</v>
      </c>
      <c r="AY208" s="31">
        <v>0</v>
      </c>
      <c r="AZ208" s="31">
        <v>376.79165760848372</v>
      </c>
      <c r="BA208" s="31">
        <v>0</v>
      </c>
      <c r="BB208" s="31">
        <v>0</v>
      </c>
      <c r="BC208" s="31">
        <v>0</v>
      </c>
      <c r="BD208" s="31">
        <v>0</v>
      </c>
      <c r="BE208" s="31">
        <v>0</v>
      </c>
      <c r="BF208" s="31">
        <v>1330.6828851122059</v>
      </c>
      <c r="BG208" s="31">
        <v>43.446658803129033</v>
      </c>
      <c r="BH208" s="31">
        <v>2.1828521281290318</v>
      </c>
      <c r="BI208" s="31">
        <v>0</v>
      </c>
      <c r="BJ208" s="31">
        <v>109.67745518790326</v>
      </c>
      <c r="BK208" s="32">
        <f t="shared" si="11"/>
        <v>3683.3916794170113</v>
      </c>
    </row>
    <row r="209" spans="1:63">
      <c r="A209" s="29"/>
      <c r="B209" s="30" t="s">
        <v>215</v>
      </c>
      <c r="C209" s="31">
        <v>0</v>
      </c>
      <c r="D209" s="31">
        <v>0</v>
      </c>
      <c r="E209" s="31">
        <v>0</v>
      </c>
      <c r="F209" s="31">
        <v>0</v>
      </c>
      <c r="G209" s="31">
        <v>0</v>
      </c>
      <c r="H209" s="31">
        <v>88.107010444419345</v>
      </c>
      <c r="I209" s="31">
        <v>55.584536015193564</v>
      </c>
      <c r="J209" s="31">
        <v>0</v>
      </c>
      <c r="K209" s="31">
        <v>0</v>
      </c>
      <c r="L209" s="31">
        <v>21.413922601225799</v>
      </c>
      <c r="M209" s="31">
        <v>0</v>
      </c>
      <c r="N209" s="31">
        <v>0</v>
      </c>
      <c r="O209" s="31">
        <v>0</v>
      </c>
      <c r="P209" s="31">
        <v>0</v>
      </c>
      <c r="Q209" s="31">
        <v>0</v>
      </c>
      <c r="R209" s="31">
        <v>50.658328151709682</v>
      </c>
      <c r="S209" s="31">
        <v>3.979185115612903</v>
      </c>
      <c r="T209" s="31">
        <v>0</v>
      </c>
      <c r="U209" s="31">
        <v>0</v>
      </c>
      <c r="V209" s="31">
        <v>6.6339709575161292</v>
      </c>
      <c r="W209" s="31">
        <v>0</v>
      </c>
      <c r="X209" s="31">
        <v>0</v>
      </c>
      <c r="Y209" s="31">
        <v>0</v>
      </c>
      <c r="Z209" s="31">
        <v>0</v>
      </c>
      <c r="AA209" s="31">
        <v>0</v>
      </c>
      <c r="AB209" s="31">
        <v>7.5592674064193544</v>
      </c>
      <c r="AC209" s="31">
        <v>4.5624130548387098E-2</v>
      </c>
      <c r="AD209" s="31">
        <v>0</v>
      </c>
      <c r="AE209" s="31">
        <v>0</v>
      </c>
      <c r="AF209" s="31">
        <v>0.420860275483871</v>
      </c>
      <c r="AG209" s="31">
        <v>0</v>
      </c>
      <c r="AH209" s="31">
        <v>0</v>
      </c>
      <c r="AI209" s="31">
        <v>0</v>
      </c>
      <c r="AJ209" s="31">
        <v>0</v>
      </c>
      <c r="AK209" s="31">
        <v>0</v>
      </c>
      <c r="AL209" s="31">
        <v>5.3829318053225803</v>
      </c>
      <c r="AM209" s="31">
        <v>0</v>
      </c>
      <c r="AN209" s="31">
        <v>0</v>
      </c>
      <c r="AO209" s="31">
        <v>0</v>
      </c>
      <c r="AP209" s="31">
        <v>0.18359711406451615</v>
      </c>
      <c r="AQ209" s="31">
        <v>0</v>
      </c>
      <c r="AR209" s="31">
        <v>0</v>
      </c>
      <c r="AS209" s="31">
        <v>0</v>
      </c>
      <c r="AT209" s="31">
        <v>0</v>
      </c>
      <c r="AU209" s="31">
        <v>0</v>
      </c>
      <c r="AV209" s="31">
        <v>755.03129284832096</v>
      </c>
      <c r="AW209" s="31">
        <v>77.013843307483867</v>
      </c>
      <c r="AX209" s="31">
        <v>0</v>
      </c>
      <c r="AY209" s="31">
        <v>0</v>
      </c>
      <c r="AZ209" s="31">
        <v>207.04996930541935</v>
      </c>
      <c r="BA209" s="31">
        <v>0</v>
      </c>
      <c r="BB209" s="31">
        <v>0</v>
      </c>
      <c r="BC209" s="31">
        <v>0</v>
      </c>
      <c r="BD209" s="31">
        <v>0</v>
      </c>
      <c r="BE209" s="31">
        <v>0</v>
      </c>
      <c r="BF209" s="31">
        <v>730.37972471130672</v>
      </c>
      <c r="BG209" s="31">
        <v>16.817531811870968</v>
      </c>
      <c r="BH209" s="31">
        <v>2.9857942687741925</v>
      </c>
      <c r="BI209" s="31">
        <v>0</v>
      </c>
      <c r="BJ209" s="31">
        <v>75.56468900380645</v>
      </c>
      <c r="BK209" s="32">
        <f t="shared" si="11"/>
        <v>2104.812079274499</v>
      </c>
    </row>
    <row r="210" spans="1:63">
      <c r="A210" s="29"/>
      <c r="B210" s="30" t="s">
        <v>216</v>
      </c>
      <c r="C210" s="31">
        <v>0</v>
      </c>
      <c r="D210" s="31">
        <v>0</v>
      </c>
      <c r="E210" s="31">
        <v>0</v>
      </c>
      <c r="F210" s="31">
        <v>0</v>
      </c>
      <c r="G210" s="31">
        <v>0</v>
      </c>
      <c r="H210" s="31">
        <v>13.306717309387096</v>
      </c>
      <c r="I210" s="31">
        <v>13.662727171387097</v>
      </c>
      <c r="J210" s="31">
        <v>0</v>
      </c>
      <c r="K210" s="31">
        <v>0</v>
      </c>
      <c r="L210" s="31">
        <v>2.105517276903226</v>
      </c>
      <c r="M210" s="31">
        <v>0</v>
      </c>
      <c r="N210" s="31">
        <v>0</v>
      </c>
      <c r="O210" s="31">
        <v>0</v>
      </c>
      <c r="P210" s="31">
        <v>0</v>
      </c>
      <c r="Q210" s="31">
        <v>0</v>
      </c>
      <c r="R210" s="31">
        <v>8.4445139112580634</v>
      </c>
      <c r="S210" s="31">
        <v>0.74552574341935496</v>
      </c>
      <c r="T210" s="31">
        <v>0</v>
      </c>
      <c r="U210" s="31">
        <v>0</v>
      </c>
      <c r="V210" s="31">
        <v>3.0219274077741933</v>
      </c>
      <c r="W210" s="31">
        <v>0</v>
      </c>
      <c r="X210" s="31">
        <v>0</v>
      </c>
      <c r="Y210" s="31">
        <v>0</v>
      </c>
      <c r="Z210" s="31">
        <v>0</v>
      </c>
      <c r="AA210" s="31">
        <v>0</v>
      </c>
      <c r="AB210" s="31">
        <v>3.1467210700322576</v>
      </c>
      <c r="AC210" s="31">
        <v>9.4205416129032279E-4</v>
      </c>
      <c r="AD210" s="31">
        <v>0</v>
      </c>
      <c r="AE210" s="31">
        <v>0</v>
      </c>
      <c r="AF210" s="31">
        <v>0.50571886058064508</v>
      </c>
      <c r="AG210" s="31">
        <v>0</v>
      </c>
      <c r="AH210" s="31">
        <v>0</v>
      </c>
      <c r="AI210" s="31">
        <v>0</v>
      </c>
      <c r="AJ210" s="31">
        <v>0</v>
      </c>
      <c r="AK210" s="31">
        <v>0</v>
      </c>
      <c r="AL210" s="31">
        <v>1.1650388685806448</v>
      </c>
      <c r="AM210" s="31">
        <v>0</v>
      </c>
      <c r="AN210" s="31">
        <v>0</v>
      </c>
      <c r="AO210" s="31">
        <v>0</v>
      </c>
      <c r="AP210" s="31">
        <v>0.45037226022580651</v>
      </c>
      <c r="AQ210" s="31">
        <v>0</v>
      </c>
      <c r="AR210" s="31">
        <v>0</v>
      </c>
      <c r="AS210" s="31">
        <v>1.274726580645161E-3</v>
      </c>
      <c r="AT210" s="31">
        <v>0</v>
      </c>
      <c r="AU210" s="31">
        <v>0</v>
      </c>
      <c r="AV210" s="31">
        <v>340.08963264016148</v>
      </c>
      <c r="AW210" s="31">
        <v>28.241465386483871</v>
      </c>
      <c r="AX210" s="31">
        <v>3.6967070838709669E-2</v>
      </c>
      <c r="AY210" s="31">
        <v>0</v>
      </c>
      <c r="AZ210" s="31">
        <v>46.292100126967746</v>
      </c>
      <c r="BA210" s="31">
        <v>0</v>
      </c>
      <c r="BB210" s="31">
        <v>0</v>
      </c>
      <c r="BC210" s="31">
        <v>0</v>
      </c>
      <c r="BD210" s="31">
        <v>0</v>
      </c>
      <c r="BE210" s="31">
        <v>0</v>
      </c>
      <c r="BF210" s="31">
        <v>381.42833123288597</v>
      </c>
      <c r="BG210" s="31">
        <v>8.9011233133548373</v>
      </c>
      <c r="BH210" s="31">
        <v>4.4163510196774185</v>
      </c>
      <c r="BI210" s="31">
        <v>0</v>
      </c>
      <c r="BJ210" s="31">
        <v>31.803912839161288</v>
      </c>
      <c r="BK210" s="32">
        <f t="shared" si="11"/>
        <v>887.76688028982164</v>
      </c>
    </row>
    <row r="211" spans="1:63">
      <c r="A211" s="29"/>
      <c r="B211" s="30" t="s">
        <v>217</v>
      </c>
      <c r="C211" s="31">
        <v>0</v>
      </c>
      <c r="D211" s="31">
        <v>0</v>
      </c>
      <c r="E211" s="31">
        <v>0</v>
      </c>
      <c r="F211" s="31">
        <v>0</v>
      </c>
      <c r="G211" s="31">
        <v>0</v>
      </c>
      <c r="H211" s="31">
        <v>120.41872474799999</v>
      </c>
      <c r="I211" s="31">
        <v>10.68762811151613</v>
      </c>
      <c r="J211" s="31">
        <v>16.614205463838708</v>
      </c>
      <c r="K211" s="31">
        <v>0</v>
      </c>
      <c r="L211" s="31">
        <v>29.537858786612912</v>
      </c>
      <c r="M211" s="31">
        <v>0</v>
      </c>
      <c r="N211" s="31">
        <v>0</v>
      </c>
      <c r="O211" s="31">
        <v>0</v>
      </c>
      <c r="P211" s="31">
        <v>0</v>
      </c>
      <c r="Q211" s="31">
        <v>0</v>
      </c>
      <c r="R211" s="31">
        <v>53.371065729580629</v>
      </c>
      <c r="S211" s="31">
        <v>50.226517134612905</v>
      </c>
      <c r="T211" s="31">
        <v>1.7795977751612901</v>
      </c>
      <c r="U211" s="31">
        <v>0</v>
      </c>
      <c r="V211" s="31">
        <v>11.036034532387097</v>
      </c>
      <c r="W211" s="31">
        <v>0</v>
      </c>
      <c r="X211" s="31">
        <v>0</v>
      </c>
      <c r="Y211" s="31">
        <v>0</v>
      </c>
      <c r="Z211" s="31">
        <v>0</v>
      </c>
      <c r="AA211" s="31">
        <v>0</v>
      </c>
      <c r="AB211" s="31">
        <v>28.678830155483872</v>
      </c>
      <c r="AC211" s="31">
        <v>0.31080737541935483</v>
      </c>
      <c r="AD211" s="31">
        <v>0</v>
      </c>
      <c r="AE211" s="31">
        <v>0</v>
      </c>
      <c r="AF211" s="31">
        <v>2.6263392456774195</v>
      </c>
      <c r="AG211" s="31">
        <v>0</v>
      </c>
      <c r="AH211" s="31">
        <v>0</v>
      </c>
      <c r="AI211" s="31">
        <v>0</v>
      </c>
      <c r="AJ211" s="31">
        <v>0</v>
      </c>
      <c r="AK211" s="31">
        <v>0</v>
      </c>
      <c r="AL211" s="31">
        <v>8.7976635494516131</v>
      </c>
      <c r="AM211" s="31">
        <v>3.83526131935484E-2</v>
      </c>
      <c r="AN211" s="31">
        <v>0</v>
      </c>
      <c r="AO211" s="31">
        <v>0</v>
      </c>
      <c r="AP211" s="31">
        <v>1.2753253782580645</v>
      </c>
      <c r="AQ211" s="31">
        <v>0</v>
      </c>
      <c r="AR211" s="31">
        <v>9.283682032258064E-3</v>
      </c>
      <c r="AS211" s="31">
        <v>5.3479586774193549E-3</v>
      </c>
      <c r="AT211" s="31">
        <v>0</v>
      </c>
      <c r="AU211" s="31">
        <v>0</v>
      </c>
      <c r="AV211" s="31">
        <v>2340.013373964227</v>
      </c>
      <c r="AW211" s="31">
        <v>207.98249819612906</v>
      </c>
      <c r="AX211" s="31">
        <v>0.19124169061290325</v>
      </c>
      <c r="AY211" s="31">
        <v>0</v>
      </c>
      <c r="AZ211" s="31">
        <v>468.59173280383885</v>
      </c>
      <c r="BA211" s="31">
        <v>0</v>
      </c>
      <c r="BB211" s="31">
        <v>0</v>
      </c>
      <c r="BC211" s="31">
        <v>0</v>
      </c>
      <c r="BD211" s="31">
        <v>0</v>
      </c>
      <c r="BE211" s="31">
        <v>0</v>
      </c>
      <c r="BF211" s="31">
        <v>1728.2298444499152</v>
      </c>
      <c r="BG211" s="31">
        <v>82.566345679387069</v>
      </c>
      <c r="BH211" s="31">
        <v>14.232169251612904</v>
      </c>
      <c r="BI211" s="31">
        <v>0</v>
      </c>
      <c r="BJ211" s="31">
        <v>316.61956800267751</v>
      </c>
      <c r="BK211" s="32">
        <f t="shared" si="11"/>
        <v>5493.8403562783033</v>
      </c>
    </row>
    <row r="212" spans="1:63">
      <c r="A212" s="29"/>
      <c r="B212" s="30" t="s">
        <v>218</v>
      </c>
      <c r="C212" s="31">
        <v>0</v>
      </c>
      <c r="D212" s="31">
        <v>0</v>
      </c>
      <c r="E212" s="31">
        <v>0</v>
      </c>
      <c r="F212" s="31">
        <v>0</v>
      </c>
      <c r="G212" s="31">
        <v>0</v>
      </c>
      <c r="H212" s="31">
        <v>151.58350586451616</v>
      </c>
      <c r="I212" s="31">
        <v>576.92848480845169</v>
      </c>
      <c r="J212" s="31">
        <v>0</v>
      </c>
      <c r="K212" s="31">
        <v>0</v>
      </c>
      <c r="L212" s="31">
        <v>15.39323341232258</v>
      </c>
      <c r="M212" s="31">
        <v>0</v>
      </c>
      <c r="N212" s="31">
        <v>0</v>
      </c>
      <c r="O212" s="31">
        <v>0</v>
      </c>
      <c r="P212" s="31">
        <v>0</v>
      </c>
      <c r="Q212" s="31">
        <v>0</v>
      </c>
      <c r="R212" s="31">
        <v>31.372564120870962</v>
      </c>
      <c r="S212" s="31">
        <v>29.964786061258064</v>
      </c>
      <c r="T212" s="31">
        <v>0</v>
      </c>
      <c r="U212" s="31">
        <v>0</v>
      </c>
      <c r="V212" s="31">
        <v>1.5876517067096774</v>
      </c>
      <c r="W212" s="31">
        <v>0</v>
      </c>
      <c r="X212" s="31">
        <v>0</v>
      </c>
      <c r="Y212" s="31">
        <v>0</v>
      </c>
      <c r="Z212" s="31">
        <v>0</v>
      </c>
      <c r="AA212" s="31">
        <v>0</v>
      </c>
      <c r="AB212" s="31">
        <v>1.7023208910645167</v>
      </c>
      <c r="AC212" s="31">
        <v>2.1419455161290324E-3</v>
      </c>
      <c r="AD212" s="31">
        <v>0</v>
      </c>
      <c r="AE212" s="31">
        <v>0</v>
      </c>
      <c r="AF212" s="31">
        <v>5.7065817709677412E-2</v>
      </c>
      <c r="AG212" s="31">
        <v>0</v>
      </c>
      <c r="AH212" s="31">
        <v>0</v>
      </c>
      <c r="AI212" s="31">
        <v>0</v>
      </c>
      <c r="AJ212" s="31">
        <v>0</v>
      </c>
      <c r="AK212" s="31">
        <v>0</v>
      </c>
      <c r="AL212" s="31">
        <v>0.39197590332258059</v>
      </c>
      <c r="AM212" s="31">
        <v>0</v>
      </c>
      <c r="AN212" s="31">
        <v>0</v>
      </c>
      <c r="AO212" s="31">
        <v>0</v>
      </c>
      <c r="AP212" s="31">
        <v>0</v>
      </c>
      <c r="AQ212" s="31">
        <v>0</v>
      </c>
      <c r="AR212" s="31">
        <v>0</v>
      </c>
      <c r="AS212" s="31">
        <v>0</v>
      </c>
      <c r="AT212" s="31">
        <v>0</v>
      </c>
      <c r="AU212" s="31">
        <v>0</v>
      </c>
      <c r="AV212" s="31">
        <v>123.34690023796776</v>
      </c>
      <c r="AW212" s="31">
        <v>56.282613776967743</v>
      </c>
      <c r="AX212" s="31">
        <v>0</v>
      </c>
      <c r="AY212" s="31">
        <v>0</v>
      </c>
      <c r="AZ212" s="31">
        <v>18.276862121774194</v>
      </c>
      <c r="BA212" s="31">
        <v>0</v>
      </c>
      <c r="BB212" s="31">
        <v>0</v>
      </c>
      <c r="BC212" s="31">
        <v>0</v>
      </c>
      <c r="BD212" s="31">
        <v>0</v>
      </c>
      <c r="BE212" s="31">
        <v>0</v>
      </c>
      <c r="BF212" s="31">
        <v>48.283185169113132</v>
      </c>
      <c r="BG212" s="31">
        <v>2.7904646140967735</v>
      </c>
      <c r="BH212" s="31">
        <v>0</v>
      </c>
      <c r="BI212" s="31">
        <v>0</v>
      </c>
      <c r="BJ212" s="31">
        <v>2.3560045855806449</v>
      </c>
      <c r="BK212" s="32">
        <f t="shared" si="11"/>
        <v>1060.3197610372422</v>
      </c>
    </row>
    <row r="213" spans="1:63">
      <c r="A213" s="29"/>
      <c r="B213" s="30" t="s">
        <v>219</v>
      </c>
      <c r="C213" s="31">
        <v>0</v>
      </c>
      <c r="D213" s="31">
        <v>0</v>
      </c>
      <c r="E213" s="31">
        <v>0</v>
      </c>
      <c r="F213" s="31">
        <v>0</v>
      </c>
      <c r="G213" s="31">
        <v>0</v>
      </c>
      <c r="H213" s="31">
        <v>37.406527759161293</v>
      </c>
      <c r="I213" s="31">
        <v>28.752086975838715</v>
      </c>
      <c r="J213" s="31">
        <v>0</v>
      </c>
      <c r="K213" s="31">
        <v>0</v>
      </c>
      <c r="L213" s="31">
        <v>7.9523060011612907</v>
      </c>
      <c r="M213" s="31">
        <v>0</v>
      </c>
      <c r="N213" s="31">
        <v>0</v>
      </c>
      <c r="O213" s="31">
        <v>0</v>
      </c>
      <c r="P213" s="31">
        <v>0</v>
      </c>
      <c r="Q213" s="31">
        <v>0</v>
      </c>
      <c r="R213" s="31">
        <v>18.860066949483866</v>
      </c>
      <c r="S213" s="31">
        <v>5.5017394209999999</v>
      </c>
      <c r="T213" s="31">
        <v>1.9710567741935485</v>
      </c>
      <c r="U213" s="31">
        <v>0</v>
      </c>
      <c r="V213" s="31">
        <v>1.1653593353548388</v>
      </c>
      <c r="W213" s="31">
        <v>0</v>
      </c>
      <c r="X213" s="31">
        <v>0</v>
      </c>
      <c r="Y213" s="31">
        <v>0</v>
      </c>
      <c r="Z213" s="31">
        <v>0</v>
      </c>
      <c r="AA213" s="31">
        <v>0</v>
      </c>
      <c r="AB213" s="31">
        <v>0.82504839032258026</v>
      </c>
      <c r="AC213" s="31">
        <v>9.959530493548388E-2</v>
      </c>
      <c r="AD213" s="31">
        <v>0</v>
      </c>
      <c r="AE213" s="31">
        <v>0</v>
      </c>
      <c r="AF213" s="31">
        <v>2.9456158064516128E-2</v>
      </c>
      <c r="AG213" s="31">
        <v>0</v>
      </c>
      <c r="AH213" s="31">
        <v>0</v>
      </c>
      <c r="AI213" s="31">
        <v>0</v>
      </c>
      <c r="AJ213" s="31">
        <v>0</v>
      </c>
      <c r="AK213" s="31">
        <v>0</v>
      </c>
      <c r="AL213" s="31">
        <v>0.22467836683870976</v>
      </c>
      <c r="AM213" s="31">
        <v>0</v>
      </c>
      <c r="AN213" s="31">
        <v>0</v>
      </c>
      <c r="AO213" s="31">
        <v>0</v>
      </c>
      <c r="AP213" s="31">
        <v>0</v>
      </c>
      <c r="AQ213" s="31">
        <v>0</v>
      </c>
      <c r="AR213" s="31">
        <v>0</v>
      </c>
      <c r="AS213" s="31">
        <v>0</v>
      </c>
      <c r="AT213" s="31">
        <v>0</v>
      </c>
      <c r="AU213" s="31">
        <v>0</v>
      </c>
      <c r="AV213" s="31">
        <v>61.929183502129028</v>
      </c>
      <c r="AW213" s="31">
        <v>11.073527274161291</v>
      </c>
      <c r="AX213" s="31">
        <v>0</v>
      </c>
      <c r="AY213" s="31">
        <v>0</v>
      </c>
      <c r="AZ213" s="31">
        <v>13.747831855322582</v>
      </c>
      <c r="BA213" s="31">
        <v>0</v>
      </c>
      <c r="BB213" s="31">
        <v>0</v>
      </c>
      <c r="BC213" s="31">
        <v>0</v>
      </c>
      <c r="BD213" s="31">
        <v>0</v>
      </c>
      <c r="BE213" s="31">
        <v>0</v>
      </c>
      <c r="BF213" s="31">
        <v>89.462661106495517</v>
      </c>
      <c r="BG213" s="31">
        <v>5.6182969086774195</v>
      </c>
      <c r="BH213" s="31">
        <v>0</v>
      </c>
      <c r="BI213" s="31">
        <v>0</v>
      </c>
      <c r="BJ213" s="31">
        <v>5.5850795064838694</v>
      </c>
      <c r="BK213" s="32">
        <f t="shared" si="11"/>
        <v>290.2045015896245</v>
      </c>
    </row>
    <row r="214" spans="1:63">
      <c r="A214" s="29"/>
      <c r="B214" s="30" t="s">
        <v>220</v>
      </c>
      <c r="C214" s="31">
        <v>0</v>
      </c>
      <c r="D214" s="31">
        <v>0</v>
      </c>
      <c r="E214" s="31">
        <v>0</v>
      </c>
      <c r="F214" s="31">
        <v>0</v>
      </c>
      <c r="G214" s="31">
        <v>0</v>
      </c>
      <c r="H214" s="31">
        <v>102.5580756643871</v>
      </c>
      <c r="I214" s="31">
        <v>55.870944970741945</v>
      </c>
      <c r="J214" s="31">
        <v>0</v>
      </c>
      <c r="K214" s="31">
        <v>0</v>
      </c>
      <c r="L214" s="31">
        <v>18.894578072290322</v>
      </c>
      <c r="M214" s="31">
        <v>0</v>
      </c>
      <c r="N214" s="31">
        <v>0</v>
      </c>
      <c r="O214" s="31">
        <v>0</v>
      </c>
      <c r="P214" s="31">
        <v>0</v>
      </c>
      <c r="Q214" s="31">
        <v>0</v>
      </c>
      <c r="R214" s="31">
        <v>49.088957224580639</v>
      </c>
      <c r="S214" s="31">
        <v>37.654723374451621</v>
      </c>
      <c r="T214" s="31">
        <v>0</v>
      </c>
      <c r="U214" s="31">
        <v>0</v>
      </c>
      <c r="V214" s="31">
        <v>7.7356158798709691</v>
      </c>
      <c r="W214" s="31">
        <v>0</v>
      </c>
      <c r="X214" s="31">
        <v>0</v>
      </c>
      <c r="Y214" s="31">
        <v>0</v>
      </c>
      <c r="Z214" s="31">
        <v>0</v>
      </c>
      <c r="AA214" s="31">
        <v>0</v>
      </c>
      <c r="AB214" s="31">
        <v>32.792441109290323</v>
      </c>
      <c r="AC214" s="31">
        <v>0.22937624012903229</v>
      </c>
      <c r="AD214" s="31">
        <v>0</v>
      </c>
      <c r="AE214" s="31">
        <v>0</v>
      </c>
      <c r="AF214" s="31">
        <v>4.854709302645162</v>
      </c>
      <c r="AG214" s="31">
        <v>0</v>
      </c>
      <c r="AH214" s="31">
        <v>0</v>
      </c>
      <c r="AI214" s="31">
        <v>0</v>
      </c>
      <c r="AJ214" s="31">
        <v>0</v>
      </c>
      <c r="AK214" s="31">
        <v>0</v>
      </c>
      <c r="AL214" s="31">
        <v>13.003691327161292</v>
      </c>
      <c r="AM214" s="31">
        <v>1.2105034741935481E-2</v>
      </c>
      <c r="AN214" s="31">
        <v>0</v>
      </c>
      <c r="AO214" s="31">
        <v>0</v>
      </c>
      <c r="AP214" s="31">
        <v>0.44657682161290319</v>
      </c>
      <c r="AQ214" s="31">
        <v>0</v>
      </c>
      <c r="AR214" s="31">
        <v>0</v>
      </c>
      <c r="AS214" s="31">
        <v>5.0779744516129049E-3</v>
      </c>
      <c r="AT214" s="31">
        <v>0</v>
      </c>
      <c r="AU214" s="31">
        <v>0</v>
      </c>
      <c r="AV214" s="31">
        <v>1665.856084662935</v>
      </c>
      <c r="AW214" s="31">
        <v>166.0085592670645</v>
      </c>
      <c r="AX214" s="31">
        <v>5.7789696774193542E-3</v>
      </c>
      <c r="AY214" s="31">
        <v>0</v>
      </c>
      <c r="AZ214" s="31">
        <v>322.54392386596788</v>
      </c>
      <c r="BA214" s="31">
        <v>0</v>
      </c>
      <c r="BB214" s="31">
        <v>0</v>
      </c>
      <c r="BC214" s="31">
        <v>0</v>
      </c>
      <c r="BD214" s="31">
        <v>0</v>
      </c>
      <c r="BE214" s="31">
        <v>0</v>
      </c>
      <c r="BF214" s="31">
        <v>1702.6316771473282</v>
      </c>
      <c r="BG214" s="31">
        <v>34.467060815451617</v>
      </c>
      <c r="BH214" s="31">
        <v>4.3686115036774202</v>
      </c>
      <c r="BI214" s="31">
        <v>0</v>
      </c>
      <c r="BJ214" s="31">
        <v>98.451443200032259</v>
      </c>
      <c r="BK214" s="32">
        <f t="shared" si="11"/>
        <v>4317.4800124284893</v>
      </c>
    </row>
    <row r="215" spans="1:63">
      <c r="A215" s="29"/>
      <c r="B215" s="30" t="s">
        <v>221</v>
      </c>
      <c r="C215" s="31">
        <v>0</v>
      </c>
      <c r="D215" s="31">
        <v>0</v>
      </c>
      <c r="E215" s="31">
        <v>0</v>
      </c>
      <c r="F215" s="31">
        <v>0</v>
      </c>
      <c r="G215" s="31">
        <v>0</v>
      </c>
      <c r="H215" s="31">
        <v>85.043815803516125</v>
      </c>
      <c r="I215" s="31">
        <v>365.03381187603225</v>
      </c>
      <c r="J215" s="31">
        <v>0</v>
      </c>
      <c r="K215" s="31">
        <v>0</v>
      </c>
      <c r="L215" s="31">
        <v>212.97634564370969</v>
      </c>
      <c r="M215" s="31">
        <v>0</v>
      </c>
      <c r="N215" s="31">
        <v>0</v>
      </c>
      <c r="O215" s="31">
        <v>0</v>
      </c>
      <c r="P215" s="31">
        <v>0</v>
      </c>
      <c r="Q215" s="31">
        <v>0</v>
      </c>
      <c r="R215" s="31">
        <v>12.72390117835484</v>
      </c>
      <c r="S215" s="31">
        <v>7.9957340390322589</v>
      </c>
      <c r="T215" s="31">
        <v>0</v>
      </c>
      <c r="U215" s="31">
        <v>0</v>
      </c>
      <c r="V215" s="31">
        <v>5.3803869752580642</v>
      </c>
      <c r="W215" s="31">
        <v>0</v>
      </c>
      <c r="X215" s="31">
        <v>0</v>
      </c>
      <c r="Y215" s="31">
        <v>0</v>
      </c>
      <c r="Z215" s="31">
        <v>0</v>
      </c>
      <c r="AA215" s="31">
        <v>0</v>
      </c>
      <c r="AB215" s="31">
        <v>7.5805190778064526</v>
      </c>
      <c r="AC215" s="31">
        <v>0</v>
      </c>
      <c r="AD215" s="31">
        <v>0</v>
      </c>
      <c r="AE215" s="31">
        <v>0</v>
      </c>
      <c r="AF215" s="31">
        <v>0.30421972438709671</v>
      </c>
      <c r="AG215" s="31">
        <v>0</v>
      </c>
      <c r="AH215" s="31">
        <v>0</v>
      </c>
      <c r="AI215" s="31">
        <v>0</v>
      </c>
      <c r="AJ215" s="31">
        <v>0</v>
      </c>
      <c r="AK215" s="31">
        <v>0</v>
      </c>
      <c r="AL215" s="31">
        <v>8.4840392322580629E-2</v>
      </c>
      <c r="AM215" s="31">
        <v>0</v>
      </c>
      <c r="AN215" s="31">
        <v>0</v>
      </c>
      <c r="AO215" s="31">
        <v>0</v>
      </c>
      <c r="AP215" s="31">
        <v>0</v>
      </c>
      <c r="AQ215" s="31">
        <v>0</v>
      </c>
      <c r="AR215" s="31">
        <v>0</v>
      </c>
      <c r="AS215" s="31">
        <v>0</v>
      </c>
      <c r="AT215" s="31">
        <v>0</v>
      </c>
      <c r="AU215" s="31">
        <v>0</v>
      </c>
      <c r="AV215" s="31">
        <v>110.589444121903</v>
      </c>
      <c r="AW215" s="31">
        <v>166.8926712123521</v>
      </c>
      <c r="AX215" s="31">
        <v>0.31123212251612908</v>
      </c>
      <c r="AY215" s="31">
        <v>0</v>
      </c>
      <c r="AZ215" s="31">
        <v>110.926275839355</v>
      </c>
      <c r="BA215" s="31">
        <v>0</v>
      </c>
      <c r="BB215" s="31">
        <v>0</v>
      </c>
      <c r="BC215" s="31">
        <v>0</v>
      </c>
      <c r="BD215" s="31">
        <v>0</v>
      </c>
      <c r="BE215" s="31">
        <v>0</v>
      </c>
      <c r="BF215" s="31">
        <v>41.271096706451615</v>
      </c>
      <c r="BG215" s="31">
        <v>80.076715579548377</v>
      </c>
      <c r="BH215" s="31">
        <v>0.27304578632258053</v>
      </c>
      <c r="BI215" s="31">
        <v>0</v>
      </c>
      <c r="BJ215" s="31">
        <v>34.576400831483866</v>
      </c>
      <c r="BK215" s="32">
        <f t="shared" si="11"/>
        <v>1242.0404569103521</v>
      </c>
    </row>
    <row r="216" spans="1:63" ht="15.75" thickBot="1">
      <c r="A216" s="29"/>
      <c r="B216" s="30" t="s">
        <v>222</v>
      </c>
      <c r="C216" s="31">
        <v>0</v>
      </c>
      <c r="D216" s="31">
        <v>0</v>
      </c>
      <c r="E216" s="31">
        <v>0</v>
      </c>
      <c r="F216" s="31">
        <v>0</v>
      </c>
      <c r="G216" s="31">
        <v>0</v>
      </c>
      <c r="H216" s="31">
        <v>10.793096277741935</v>
      </c>
      <c r="I216" s="31">
        <v>1.9810974149032261</v>
      </c>
      <c r="J216" s="31">
        <v>0</v>
      </c>
      <c r="K216" s="31">
        <v>0</v>
      </c>
      <c r="L216" s="31">
        <v>4.0941265426774196</v>
      </c>
      <c r="M216" s="31">
        <v>0</v>
      </c>
      <c r="N216" s="31">
        <v>0</v>
      </c>
      <c r="O216" s="31">
        <v>0</v>
      </c>
      <c r="P216" s="31">
        <v>0</v>
      </c>
      <c r="Q216" s="31">
        <v>0</v>
      </c>
      <c r="R216" s="31">
        <v>4.6478027612258064</v>
      </c>
      <c r="S216" s="31">
        <v>22.780804816967731</v>
      </c>
      <c r="T216" s="31">
        <v>0</v>
      </c>
      <c r="U216" s="31">
        <v>0</v>
      </c>
      <c r="V216" s="31">
        <v>1.9095324333225809</v>
      </c>
      <c r="W216" s="31">
        <v>0</v>
      </c>
      <c r="X216" s="31">
        <v>0</v>
      </c>
      <c r="Y216" s="31">
        <v>0</v>
      </c>
      <c r="Z216" s="31">
        <v>0</v>
      </c>
      <c r="AA216" s="31">
        <v>0</v>
      </c>
      <c r="AB216" s="31">
        <v>9.3776625503870967</v>
      </c>
      <c r="AC216" s="31">
        <v>7.1678878677419358E-2</v>
      </c>
      <c r="AD216" s="31">
        <v>0</v>
      </c>
      <c r="AE216" s="31">
        <v>0</v>
      </c>
      <c r="AF216" s="31">
        <v>2.0684208656774197</v>
      </c>
      <c r="AG216" s="31">
        <v>0</v>
      </c>
      <c r="AH216" s="31">
        <v>0</v>
      </c>
      <c r="AI216" s="31">
        <v>0</v>
      </c>
      <c r="AJ216" s="31">
        <v>0</v>
      </c>
      <c r="AK216" s="31">
        <v>0</v>
      </c>
      <c r="AL216" s="31">
        <v>2.7538127678387099</v>
      </c>
      <c r="AM216" s="31">
        <v>0</v>
      </c>
      <c r="AN216" s="31">
        <v>0</v>
      </c>
      <c r="AO216" s="31">
        <v>0</v>
      </c>
      <c r="AP216" s="31">
        <v>0.15388947164516129</v>
      </c>
      <c r="AQ216" s="31">
        <v>0</v>
      </c>
      <c r="AR216" s="31">
        <v>0</v>
      </c>
      <c r="AS216" s="31">
        <v>0</v>
      </c>
      <c r="AT216" s="31">
        <v>0</v>
      </c>
      <c r="AU216" s="31">
        <v>0</v>
      </c>
      <c r="AV216" s="31">
        <v>279.29285383475235</v>
      </c>
      <c r="AW216" s="31">
        <v>67.438735937096794</v>
      </c>
      <c r="AX216" s="31">
        <v>0</v>
      </c>
      <c r="AY216" s="31">
        <v>0</v>
      </c>
      <c r="AZ216" s="31">
        <v>93.436105731354857</v>
      </c>
      <c r="BA216" s="31">
        <v>0</v>
      </c>
      <c r="BB216" s="31">
        <v>0</v>
      </c>
      <c r="BC216" s="31">
        <v>0</v>
      </c>
      <c r="BD216" s="31">
        <v>0</v>
      </c>
      <c r="BE216" s="31">
        <v>0</v>
      </c>
      <c r="BF216" s="31">
        <v>303.5018581819354</v>
      </c>
      <c r="BG216" s="31">
        <v>29.517335907451606</v>
      </c>
      <c r="BH216" s="31">
        <v>0</v>
      </c>
      <c r="BI216" s="31">
        <v>0</v>
      </c>
      <c r="BJ216" s="31">
        <v>40.577374084161292</v>
      </c>
      <c r="BK216" s="32">
        <f t="shared" si="11"/>
        <v>874.39618845781683</v>
      </c>
    </row>
    <row r="217" spans="1:63" ht="15.75" thickBot="1">
      <c r="A217" s="36"/>
      <c r="B217" s="37" t="s">
        <v>22</v>
      </c>
      <c r="C217" s="38">
        <f t="shared" ref="C217:BK217" si="12">SUM(C195:C216)</f>
        <v>0</v>
      </c>
      <c r="D217" s="38">
        <f t="shared" si="12"/>
        <v>0</v>
      </c>
      <c r="E217" s="38">
        <f t="shared" si="12"/>
        <v>0</v>
      </c>
      <c r="F217" s="38">
        <f t="shared" si="12"/>
        <v>0</v>
      </c>
      <c r="G217" s="38">
        <f t="shared" si="12"/>
        <v>0</v>
      </c>
      <c r="H217" s="38">
        <f t="shared" si="12"/>
        <v>1177.6314057426127</v>
      </c>
      <c r="I217" s="38">
        <f t="shared" si="12"/>
        <v>1465.2001602093869</v>
      </c>
      <c r="J217" s="38">
        <f t="shared" si="12"/>
        <v>25.49552051567742</v>
      </c>
      <c r="K217" s="38">
        <f t="shared" si="12"/>
        <v>0</v>
      </c>
      <c r="L217" s="38">
        <f t="shared" si="12"/>
        <v>576.75265177938707</v>
      </c>
      <c r="M217" s="38">
        <f t="shared" si="12"/>
        <v>0</v>
      </c>
      <c r="N217" s="38">
        <f t="shared" si="12"/>
        <v>0</v>
      </c>
      <c r="O217" s="38">
        <f t="shared" si="12"/>
        <v>0</v>
      </c>
      <c r="P217" s="38">
        <f t="shared" si="12"/>
        <v>0</v>
      </c>
      <c r="Q217" s="38">
        <f t="shared" si="12"/>
        <v>0</v>
      </c>
      <c r="R217" s="38">
        <f t="shared" si="12"/>
        <v>512.89569266229023</v>
      </c>
      <c r="S217" s="38">
        <f t="shared" si="12"/>
        <v>229.65345120406454</v>
      </c>
      <c r="T217" s="38">
        <f t="shared" si="12"/>
        <v>3.7506545493548389</v>
      </c>
      <c r="U217" s="38">
        <f t="shared" si="12"/>
        <v>0</v>
      </c>
      <c r="V217" s="38">
        <f t="shared" si="12"/>
        <v>82.632503321677405</v>
      </c>
      <c r="W217" s="38">
        <f t="shared" si="12"/>
        <v>0</v>
      </c>
      <c r="X217" s="38">
        <f t="shared" si="12"/>
        <v>5.6468078064516123E-3</v>
      </c>
      <c r="Y217" s="38">
        <f t="shared" si="12"/>
        <v>0</v>
      </c>
      <c r="Z217" s="38">
        <f t="shared" si="12"/>
        <v>0</v>
      </c>
      <c r="AA217" s="38">
        <f t="shared" si="12"/>
        <v>0</v>
      </c>
      <c r="AB217" s="38">
        <f t="shared" si="12"/>
        <v>193.81966856929031</v>
      </c>
      <c r="AC217" s="38">
        <f t="shared" si="12"/>
        <v>3.6718213297741933</v>
      </c>
      <c r="AD217" s="38">
        <f t="shared" si="12"/>
        <v>0</v>
      </c>
      <c r="AE217" s="38">
        <f t="shared" si="12"/>
        <v>0</v>
      </c>
      <c r="AF217" s="38">
        <f t="shared" si="12"/>
        <v>29.451909711225809</v>
      </c>
      <c r="AG217" s="38">
        <f t="shared" si="12"/>
        <v>0</v>
      </c>
      <c r="AH217" s="38">
        <f t="shared" si="12"/>
        <v>0</v>
      </c>
      <c r="AI217" s="38">
        <f t="shared" si="12"/>
        <v>0</v>
      </c>
      <c r="AJ217" s="38">
        <f t="shared" si="12"/>
        <v>0</v>
      </c>
      <c r="AK217" s="38">
        <f t="shared" si="12"/>
        <v>0</v>
      </c>
      <c r="AL217" s="38">
        <f t="shared" si="12"/>
        <v>81.087146796645158</v>
      </c>
      <c r="AM217" s="38">
        <f t="shared" si="12"/>
        <v>0.35949816509677418</v>
      </c>
      <c r="AN217" s="38">
        <f t="shared" si="12"/>
        <v>1.9986765806451609E-3</v>
      </c>
      <c r="AO217" s="38">
        <f t="shared" si="12"/>
        <v>0</v>
      </c>
      <c r="AP217" s="38">
        <f t="shared" si="12"/>
        <v>4.0051856740967748</v>
      </c>
      <c r="AQ217" s="38">
        <f t="shared" si="12"/>
        <v>0</v>
      </c>
      <c r="AR217" s="38">
        <f t="shared" si="12"/>
        <v>8.8165199903225799E-2</v>
      </c>
      <c r="AS217" s="38">
        <f t="shared" si="12"/>
        <v>0.23790403541935487</v>
      </c>
      <c r="AT217" s="38">
        <f t="shared" si="12"/>
        <v>0</v>
      </c>
      <c r="AU217" s="38">
        <f t="shared" si="12"/>
        <v>0</v>
      </c>
      <c r="AV217" s="38">
        <f t="shared" si="12"/>
        <v>13591.814586700231</v>
      </c>
      <c r="AW217" s="38">
        <f t="shared" si="12"/>
        <v>1463.460787553804</v>
      </c>
      <c r="AX217" s="38">
        <f t="shared" si="12"/>
        <v>7.104913356</v>
      </c>
      <c r="AY217" s="38">
        <f t="shared" si="12"/>
        <v>0.15009049799999999</v>
      </c>
      <c r="AZ217" s="38">
        <f t="shared" si="12"/>
        <v>2664.5233176339038</v>
      </c>
      <c r="BA217" s="38">
        <f t="shared" si="12"/>
        <v>0</v>
      </c>
      <c r="BB217" s="38">
        <f t="shared" si="12"/>
        <v>0</v>
      </c>
      <c r="BC217" s="38">
        <f t="shared" si="12"/>
        <v>0</v>
      </c>
      <c r="BD217" s="38">
        <f t="shared" si="12"/>
        <v>0</v>
      </c>
      <c r="BE217" s="38">
        <f t="shared" si="12"/>
        <v>0</v>
      </c>
      <c r="BF217" s="38">
        <f t="shared" si="12"/>
        <v>12955.236767060789</v>
      </c>
      <c r="BG217" s="38">
        <f t="shared" si="12"/>
        <v>607.61151196845162</v>
      </c>
      <c r="BH217" s="38">
        <f t="shared" si="12"/>
        <v>39.815029162322581</v>
      </c>
      <c r="BI217" s="38">
        <f t="shared" si="12"/>
        <v>0</v>
      </c>
      <c r="BJ217" s="38">
        <f t="shared" si="12"/>
        <v>1148.8107563983549</v>
      </c>
      <c r="BK217" s="38">
        <f t="shared" si="12"/>
        <v>36865.268745282141</v>
      </c>
    </row>
    <row r="218" spans="1:63" ht="15.75" thickBot="1">
      <c r="A218" s="36"/>
      <c r="B218" s="61" t="s">
        <v>223</v>
      </c>
      <c r="C218" s="38">
        <f t="shared" ref="C218:BK218" si="13">C217+C193</f>
        <v>0</v>
      </c>
      <c r="D218" s="38">
        <f t="shared" si="13"/>
        <v>0</v>
      </c>
      <c r="E218" s="38">
        <f t="shared" si="13"/>
        <v>0</v>
      </c>
      <c r="F218" s="38">
        <f t="shared" si="13"/>
        <v>0</v>
      </c>
      <c r="G218" s="38">
        <f t="shared" si="13"/>
        <v>0</v>
      </c>
      <c r="H218" s="38">
        <f t="shared" si="13"/>
        <v>1224.6052157188385</v>
      </c>
      <c r="I218" s="38">
        <f t="shared" si="13"/>
        <v>1466.3431388340321</v>
      </c>
      <c r="J218" s="38">
        <f t="shared" si="13"/>
        <v>25.49552051567742</v>
      </c>
      <c r="K218" s="38">
        <f t="shared" si="13"/>
        <v>0</v>
      </c>
      <c r="L218" s="38">
        <f t="shared" si="13"/>
        <v>589.26245109538706</v>
      </c>
      <c r="M218" s="38">
        <f t="shared" si="13"/>
        <v>0</v>
      </c>
      <c r="N218" s="38">
        <f t="shared" si="13"/>
        <v>0</v>
      </c>
      <c r="O218" s="38">
        <f t="shared" si="13"/>
        <v>0</v>
      </c>
      <c r="P218" s="38">
        <f t="shared" si="13"/>
        <v>0</v>
      </c>
      <c r="Q218" s="38">
        <f t="shared" si="13"/>
        <v>0</v>
      </c>
      <c r="R218" s="38">
        <f t="shared" si="13"/>
        <v>549.18450009403216</v>
      </c>
      <c r="S218" s="38">
        <f t="shared" si="13"/>
        <v>231.24974662180648</v>
      </c>
      <c r="T218" s="38">
        <f t="shared" si="13"/>
        <v>3.7506545493548389</v>
      </c>
      <c r="U218" s="38">
        <f t="shared" si="13"/>
        <v>0</v>
      </c>
      <c r="V218" s="38">
        <f t="shared" si="13"/>
        <v>85.281886099258045</v>
      </c>
      <c r="W218" s="38">
        <f t="shared" si="13"/>
        <v>0</v>
      </c>
      <c r="X218" s="38">
        <f t="shared" si="13"/>
        <v>5.6468078064516123E-3</v>
      </c>
      <c r="Y218" s="38">
        <f t="shared" si="13"/>
        <v>0</v>
      </c>
      <c r="Z218" s="38">
        <f t="shared" si="13"/>
        <v>0</v>
      </c>
      <c r="AA218" s="38">
        <f t="shared" si="13"/>
        <v>0</v>
      </c>
      <c r="AB218" s="38">
        <f t="shared" si="13"/>
        <v>200.93405366180644</v>
      </c>
      <c r="AC218" s="38">
        <f t="shared" si="13"/>
        <v>3.7147194104193546</v>
      </c>
      <c r="AD218" s="38">
        <f t="shared" si="13"/>
        <v>0</v>
      </c>
      <c r="AE218" s="38">
        <f t="shared" si="13"/>
        <v>0</v>
      </c>
      <c r="AF218" s="38">
        <f t="shared" si="13"/>
        <v>29.813074540806454</v>
      </c>
      <c r="AG218" s="38">
        <f t="shared" si="13"/>
        <v>0</v>
      </c>
      <c r="AH218" s="38">
        <f t="shared" si="13"/>
        <v>0</v>
      </c>
      <c r="AI218" s="38">
        <f t="shared" si="13"/>
        <v>0</v>
      </c>
      <c r="AJ218" s="38">
        <f t="shared" si="13"/>
        <v>0</v>
      </c>
      <c r="AK218" s="38">
        <f t="shared" si="13"/>
        <v>0</v>
      </c>
      <c r="AL218" s="38">
        <f t="shared" si="13"/>
        <v>85.253259841483867</v>
      </c>
      <c r="AM218" s="38">
        <f t="shared" si="13"/>
        <v>0.35949816509677418</v>
      </c>
      <c r="AN218" s="38">
        <f t="shared" si="13"/>
        <v>1.9986765806451609E-3</v>
      </c>
      <c r="AO218" s="38">
        <f t="shared" si="13"/>
        <v>0</v>
      </c>
      <c r="AP218" s="38">
        <f t="shared" si="13"/>
        <v>4.0460479691935491</v>
      </c>
      <c r="AQ218" s="38">
        <f t="shared" si="13"/>
        <v>0</v>
      </c>
      <c r="AR218" s="38">
        <f t="shared" si="13"/>
        <v>8.8165199903225799E-2</v>
      </c>
      <c r="AS218" s="38">
        <f t="shared" si="13"/>
        <v>0.23790403541935487</v>
      </c>
      <c r="AT218" s="38">
        <f t="shared" si="13"/>
        <v>0</v>
      </c>
      <c r="AU218" s="38">
        <f t="shared" si="13"/>
        <v>0</v>
      </c>
      <c r="AV218" s="38">
        <f t="shared" si="13"/>
        <v>15453.735924709328</v>
      </c>
      <c r="AW218" s="38">
        <f t="shared" si="13"/>
        <v>1501.375039675675</v>
      </c>
      <c r="AX218" s="38">
        <f t="shared" si="13"/>
        <v>7.1819756893870963</v>
      </c>
      <c r="AY218" s="38">
        <f t="shared" si="13"/>
        <v>0.15009049799999999</v>
      </c>
      <c r="AZ218" s="38">
        <f t="shared" si="13"/>
        <v>2787.8650635710651</v>
      </c>
      <c r="BA218" s="38">
        <f t="shared" si="13"/>
        <v>0</v>
      </c>
      <c r="BB218" s="38">
        <f t="shared" si="13"/>
        <v>0</v>
      </c>
      <c r="BC218" s="38">
        <f t="shared" si="13"/>
        <v>0</v>
      </c>
      <c r="BD218" s="38">
        <f t="shared" si="13"/>
        <v>0</v>
      </c>
      <c r="BE218" s="38">
        <f t="shared" si="13"/>
        <v>0</v>
      </c>
      <c r="BF218" s="38">
        <f t="shared" si="13"/>
        <v>14693.674508000106</v>
      </c>
      <c r="BG218" s="38">
        <f t="shared" si="13"/>
        <v>683.20425266551615</v>
      </c>
      <c r="BH218" s="38">
        <f t="shared" si="13"/>
        <v>49.949892998838706</v>
      </c>
      <c r="BI218" s="38">
        <f t="shared" si="13"/>
        <v>0</v>
      </c>
      <c r="BJ218" s="38">
        <f t="shared" si="13"/>
        <v>1244.1961602532581</v>
      </c>
      <c r="BK218" s="43">
        <f t="shared" si="13"/>
        <v>40920.960389898071</v>
      </c>
    </row>
    <row r="219" spans="1:63">
      <c r="A219" s="56"/>
      <c r="B219" s="57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  <c r="AR219" s="41"/>
      <c r="AS219" s="41"/>
      <c r="AT219" s="41"/>
      <c r="AU219" s="41"/>
      <c r="AV219" s="41"/>
      <c r="AW219" s="41"/>
      <c r="AX219" s="41"/>
      <c r="AY219" s="41"/>
      <c r="AZ219" s="41"/>
      <c r="BA219" s="41"/>
      <c r="BB219" s="41"/>
      <c r="BC219" s="41"/>
      <c r="BD219" s="41"/>
      <c r="BE219" s="41"/>
      <c r="BF219" s="41"/>
      <c r="BG219" s="41"/>
      <c r="BH219" s="41"/>
      <c r="BI219" s="41"/>
      <c r="BJ219" s="41"/>
      <c r="BK219" s="42"/>
    </row>
    <row r="220" spans="1:63">
      <c r="A220" s="25" t="s">
        <v>224</v>
      </c>
      <c r="B220" s="58" t="s">
        <v>225</v>
      </c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  <c r="AF220" s="59"/>
      <c r="AG220" s="59"/>
      <c r="AH220" s="59"/>
      <c r="AI220" s="59"/>
      <c r="AJ220" s="59"/>
      <c r="AK220" s="59"/>
      <c r="AL220" s="59"/>
      <c r="AM220" s="59"/>
      <c r="AN220" s="59"/>
      <c r="AO220" s="59"/>
      <c r="AP220" s="59"/>
      <c r="AQ220" s="59"/>
      <c r="AR220" s="59"/>
      <c r="AS220" s="59"/>
      <c r="AT220" s="59"/>
      <c r="AU220" s="59"/>
      <c r="AV220" s="59"/>
      <c r="AW220" s="59"/>
      <c r="AX220" s="59"/>
      <c r="AY220" s="59"/>
      <c r="AZ220" s="59"/>
      <c r="BA220" s="59"/>
      <c r="BB220" s="59"/>
      <c r="BC220" s="59"/>
      <c r="BD220" s="59"/>
      <c r="BE220" s="59"/>
      <c r="BF220" s="59"/>
      <c r="BG220" s="59"/>
      <c r="BH220" s="59"/>
      <c r="BI220" s="59"/>
      <c r="BJ220" s="59"/>
      <c r="BK220" s="60"/>
    </row>
    <row r="221" spans="1:63">
      <c r="A221" s="25" t="s">
        <v>13</v>
      </c>
      <c r="B221" s="51" t="s">
        <v>226</v>
      </c>
      <c r="C221" s="52">
        <v>0</v>
      </c>
      <c r="D221" s="52">
        <v>0</v>
      </c>
      <c r="E221" s="52">
        <v>0</v>
      </c>
      <c r="F221" s="52">
        <v>0</v>
      </c>
      <c r="G221" s="52">
        <v>0</v>
      </c>
      <c r="H221" s="52">
        <v>87.927464332193537</v>
      </c>
      <c r="I221" s="52">
        <v>54.19480896993548</v>
      </c>
      <c r="J221" s="52">
        <v>0</v>
      </c>
      <c r="K221" s="52">
        <v>0</v>
      </c>
      <c r="L221" s="52">
        <v>18.742722264999998</v>
      </c>
      <c r="M221" s="52">
        <v>0</v>
      </c>
      <c r="N221" s="52">
        <v>0</v>
      </c>
      <c r="O221" s="52">
        <v>0</v>
      </c>
      <c r="P221" s="52">
        <v>0</v>
      </c>
      <c r="Q221" s="52">
        <v>0</v>
      </c>
      <c r="R221" s="52">
        <v>55.108581450709671</v>
      </c>
      <c r="S221" s="52">
        <v>27.597863648967746</v>
      </c>
      <c r="T221" s="52">
        <v>2.3328360545161289</v>
      </c>
      <c r="U221" s="52">
        <v>0</v>
      </c>
      <c r="V221" s="52">
        <v>19.436977712322577</v>
      </c>
      <c r="W221" s="52">
        <v>0</v>
      </c>
      <c r="X221" s="52">
        <v>0</v>
      </c>
      <c r="Y221" s="52">
        <v>0</v>
      </c>
      <c r="Z221" s="52">
        <v>0</v>
      </c>
      <c r="AA221" s="52">
        <v>0</v>
      </c>
      <c r="AB221" s="52">
        <v>10.550672111774194</v>
      </c>
      <c r="AC221" s="52">
        <v>0.39300683112903229</v>
      </c>
      <c r="AD221" s="52">
        <v>0</v>
      </c>
      <c r="AE221" s="52">
        <v>0</v>
      </c>
      <c r="AF221" s="52">
        <v>2.1975520128064518</v>
      </c>
      <c r="AG221" s="52">
        <v>0</v>
      </c>
      <c r="AH221" s="52">
        <v>0</v>
      </c>
      <c r="AI221" s="52">
        <v>0</v>
      </c>
      <c r="AJ221" s="52">
        <v>0</v>
      </c>
      <c r="AK221" s="52">
        <v>0</v>
      </c>
      <c r="AL221" s="52">
        <v>5.0002716197096779</v>
      </c>
      <c r="AM221" s="52">
        <v>0</v>
      </c>
      <c r="AN221" s="52">
        <v>0</v>
      </c>
      <c r="AO221" s="52">
        <v>0</v>
      </c>
      <c r="AP221" s="52">
        <v>3.2200459932258068</v>
      </c>
      <c r="AQ221" s="52">
        <v>0</v>
      </c>
      <c r="AR221" s="52">
        <v>0</v>
      </c>
      <c r="AS221" s="52">
        <v>2.0483919032258063E-3</v>
      </c>
      <c r="AT221" s="52">
        <v>0</v>
      </c>
      <c r="AU221" s="52">
        <v>0</v>
      </c>
      <c r="AV221" s="52">
        <v>2434.766138702098</v>
      </c>
      <c r="AW221" s="52">
        <v>326.50753922116138</v>
      </c>
      <c r="AX221" s="52">
        <v>0.3126709913870967</v>
      </c>
      <c r="AY221" s="52">
        <v>0</v>
      </c>
      <c r="AZ221" s="52">
        <v>417.38617727699989</v>
      </c>
      <c r="BA221" s="52">
        <v>0</v>
      </c>
      <c r="BB221" s="52">
        <v>0</v>
      </c>
      <c r="BC221" s="52">
        <v>0</v>
      </c>
      <c r="BD221" s="52">
        <v>0</v>
      </c>
      <c r="BE221" s="52">
        <v>0</v>
      </c>
      <c r="BF221" s="52">
        <v>2166.5990771225179</v>
      </c>
      <c r="BG221" s="52">
        <v>143.91989110290322</v>
      </c>
      <c r="BH221" s="52">
        <v>2.9609434579354836</v>
      </c>
      <c r="BI221" s="52">
        <v>0</v>
      </c>
      <c r="BJ221" s="52">
        <v>236.3100729207419</v>
      </c>
      <c r="BK221" s="35">
        <f>SUM(C221:BJ221)</f>
        <v>6015.4673621899383</v>
      </c>
    </row>
    <row r="222" spans="1:63" ht="15.75" thickBot="1">
      <c r="A222" s="33"/>
      <c r="B222" s="62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  <c r="BJ222" s="34"/>
      <c r="BK222" s="35"/>
    </row>
    <row r="223" spans="1:63" ht="15.75" thickBot="1">
      <c r="A223" s="36"/>
      <c r="B223" s="61" t="s">
        <v>227</v>
      </c>
      <c r="C223" s="38">
        <f>SUM(C221:C222)</f>
        <v>0</v>
      </c>
      <c r="D223" s="38">
        <f t="shared" ref="D223:BK223" si="14">SUM(D221:D222)</f>
        <v>0</v>
      </c>
      <c r="E223" s="38">
        <f t="shared" si="14"/>
        <v>0</v>
      </c>
      <c r="F223" s="38">
        <f t="shared" si="14"/>
        <v>0</v>
      </c>
      <c r="G223" s="38">
        <f t="shared" si="14"/>
        <v>0</v>
      </c>
      <c r="H223" s="38">
        <f t="shared" si="14"/>
        <v>87.927464332193537</v>
      </c>
      <c r="I223" s="38">
        <f t="shared" si="14"/>
        <v>54.19480896993548</v>
      </c>
      <c r="J223" s="38">
        <f t="shared" si="14"/>
        <v>0</v>
      </c>
      <c r="K223" s="38">
        <f t="shared" si="14"/>
        <v>0</v>
      </c>
      <c r="L223" s="38">
        <f t="shared" si="14"/>
        <v>18.742722264999998</v>
      </c>
      <c r="M223" s="38">
        <f t="shared" si="14"/>
        <v>0</v>
      </c>
      <c r="N223" s="38">
        <f t="shared" si="14"/>
        <v>0</v>
      </c>
      <c r="O223" s="38">
        <f t="shared" si="14"/>
        <v>0</v>
      </c>
      <c r="P223" s="38">
        <f t="shared" si="14"/>
        <v>0</v>
      </c>
      <c r="Q223" s="38">
        <f t="shared" si="14"/>
        <v>0</v>
      </c>
      <c r="R223" s="38">
        <f t="shared" si="14"/>
        <v>55.108581450709671</v>
      </c>
      <c r="S223" s="38">
        <f t="shared" si="14"/>
        <v>27.597863648967746</v>
      </c>
      <c r="T223" s="38">
        <f t="shared" si="14"/>
        <v>2.3328360545161289</v>
      </c>
      <c r="U223" s="38">
        <f t="shared" si="14"/>
        <v>0</v>
      </c>
      <c r="V223" s="38">
        <f t="shared" si="14"/>
        <v>19.436977712322577</v>
      </c>
      <c r="W223" s="38">
        <f t="shared" si="14"/>
        <v>0</v>
      </c>
      <c r="X223" s="38">
        <f t="shared" si="14"/>
        <v>0</v>
      </c>
      <c r="Y223" s="38">
        <f t="shared" si="14"/>
        <v>0</v>
      </c>
      <c r="Z223" s="38">
        <f t="shared" si="14"/>
        <v>0</v>
      </c>
      <c r="AA223" s="38">
        <f t="shared" si="14"/>
        <v>0</v>
      </c>
      <c r="AB223" s="38">
        <f t="shared" si="14"/>
        <v>10.550672111774194</v>
      </c>
      <c r="AC223" s="38">
        <f t="shared" si="14"/>
        <v>0.39300683112903229</v>
      </c>
      <c r="AD223" s="38">
        <f t="shared" si="14"/>
        <v>0</v>
      </c>
      <c r="AE223" s="38">
        <f t="shared" si="14"/>
        <v>0</v>
      </c>
      <c r="AF223" s="38">
        <f t="shared" si="14"/>
        <v>2.1975520128064518</v>
      </c>
      <c r="AG223" s="38">
        <f t="shared" si="14"/>
        <v>0</v>
      </c>
      <c r="AH223" s="38">
        <f t="shared" si="14"/>
        <v>0</v>
      </c>
      <c r="AI223" s="38">
        <f t="shared" si="14"/>
        <v>0</v>
      </c>
      <c r="AJ223" s="38">
        <f t="shared" si="14"/>
        <v>0</v>
      </c>
      <c r="AK223" s="38">
        <f t="shared" si="14"/>
        <v>0</v>
      </c>
      <c r="AL223" s="38">
        <f t="shared" si="14"/>
        <v>5.0002716197096779</v>
      </c>
      <c r="AM223" s="38">
        <f t="shared" si="14"/>
        <v>0</v>
      </c>
      <c r="AN223" s="38">
        <f t="shared" si="14"/>
        <v>0</v>
      </c>
      <c r="AO223" s="38">
        <f t="shared" si="14"/>
        <v>0</v>
      </c>
      <c r="AP223" s="38">
        <f t="shared" si="14"/>
        <v>3.2200459932258068</v>
      </c>
      <c r="AQ223" s="38">
        <f t="shared" si="14"/>
        <v>0</v>
      </c>
      <c r="AR223" s="38">
        <f t="shared" si="14"/>
        <v>0</v>
      </c>
      <c r="AS223" s="38">
        <f t="shared" si="14"/>
        <v>2.0483919032258063E-3</v>
      </c>
      <c r="AT223" s="38">
        <f t="shared" si="14"/>
        <v>0</v>
      </c>
      <c r="AU223" s="38">
        <f t="shared" si="14"/>
        <v>0</v>
      </c>
      <c r="AV223" s="38">
        <f t="shared" si="14"/>
        <v>2434.766138702098</v>
      </c>
      <c r="AW223" s="38">
        <f t="shared" si="14"/>
        <v>326.50753922116138</v>
      </c>
      <c r="AX223" s="38">
        <f t="shared" si="14"/>
        <v>0.3126709913870967</v>
      </c>
      <c r="AY223" s="38">
        <f t="shared" si="14"/>
        <v>0</v>
      </c>
      <c r="AZ223" s="38">
        <f t="shared" si="14"/>
        <v>417.38617727699989</v>
      </c>
      <c r="BA223" s="38">
        <f t="shared" si="14"/>
        <v>0</v>
      </c>
      <c r="BB223" s="38">
        <f t="shared" si="14"/>
        <v>0</v>
      </c>
      <c r="BC223" s="38">
        <f t="shared" si="14"/>
        <v>0</v>
      </c>
      <c r="BD223" s="38">
        <f t="shared" si="14"/>
        <v>0</v>
      </c>
      <c r="BE223" s="38">
        <f t="shared" si="14"/>
        <v>0</v>
      </c>
      <c r="BF223" s="38">
        <f t="shared" si="14"/>
        <v>2166.5990771225179</v>
      </c>
      <c r="BG223" s="38">
        <f t="shared" si="14"/>
        <v>143.91989110290322</v>
      </c>
      <c r="BH223" s="38">
        <f t="shared" si="14"/>
        <v>2.9609434579354836</v>
      </c>
      <c r="BI223" s="38">
        <f t="shared" si="14"/>
        <v>0</v>
      </c>
      <c r="BJ223" s="38">
        <f t="shared" si="14"/>
        <v>236.3100729207419</v>
      </c>
      <c r="BK223" s="38">
        <f t="shared" si="14"/>
        <v>6015.4673621899383</v>
      </c>
    </row>
    <row r="224" spans="1:63">
      <c r="A224" s="56"/>
      <c r="B224" s="57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  <c r="AP224" s="41"/>
      <c r="AQ224" s="41"/>
      <c r="AR224" s="41"/>
      <c r="AS224" s="41"/>
      <c r="AT224" s="41"/>
      <c r="AU224" s="41"/>
      <c r="AV224" s="41"/>
      <c r="AW224" s="41"/>
      <c r="AX224" s="41"/>
      <c r="AY224" s="41"/>
      <c r="AZ224" s="41"/>
      <c r="BA224" s="41"/>
      <c r="BB224" s="41"/>
      <c r="BC224" s="41"/>
      <c r="BD224" s="41"/>
      <c r="BE224" s="41"/>
      <c r="BF224" s="41"/>
      <c r="BG224" s="41"/>
      <c r="BH224" s="41"/>
      <c r="BI224" s="41"/>
      <c r="BJ224" s="41"/>
      <c r="BK224" s="42"/>
    </row>
    <row r="225" spans="1:63">
      <c r="A225" s="25" t="s">
        <v>228</v>
      </c>
      <c r="B225" s="58" t="s">
        <v>229</v>
      </c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  <c r="BA225" s="31"/>
      <c r="BB225" s="31"/>
      <c r="BC225" s="31"/>
      <c r="BD225" s="31"/>
      <c r="BE225" s="31"/>
      <c r="BF225" s="31"/>
      <c r="BG225" s="31"/>
      <c r="BH225" s="31"/>
      <c r="BI225" s="31"/>
      <c r="BJ225" s="31"/>
      <c r="BK225" s="32"/>
    </row>
    <row r="226" spans="1:63">
      <c r="A226" s="25" t="s">
        <v>13</v>
      </c>
      <c r="B226" s="26" t="s">
        <v>230</v>
      </c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  <c r="BA226" s="31"/>
      <c r="BB226" s="31"/>
      <c r="BC226" s="31"/>
      <c r="BD226" s="31"/>
      <c r="BE226" s="31"/>
      <c r="BF226" s="31"/>
      <c r="BG226" s="31"/>
      <c r="BH226" s="31"/>
      <c r="BI226" s="31"/>
      <c r="BJ226" s="31"/>
      <c r="BK226" s="32"/>
    </row>
    <row r="227" spans="1:63" ht="15.75" thickBot="1">
      <c r="A227" s="33"/>
      <c r="B227" s="30" t="s">
        <v>231</v>
      </c>
      <c r="C227" s="34">
        <v>0</v>
      </c>
      <c r="D227" s="34">
        <v>0</v>
      </c>
      <c r="E227" s="34">
        <v>0</v>
      </c>
      <c r="F227" s="34">
        <v>0</v>
      </c>
      <c r="G227" s="34">
        <v>0</v>
      </c>
      <c r="H227" s="34">
        <v>0</v>
      </c>
      <c r="I227" s="34">
        <v>0</v>
      </c>
      <c r="J227" s="34">
        <v>0</v>
      </c>
      <c r="K227" s="34">
        <v>0</v>
      </c>
      <c r="L227" s="34">
        <v>0</v>
      </c>
      <c r="M227" s="34">
        <v>0</v>
      </c>
      <c r="N227" s="34">
        <v>0</v>
      </c>
      <c r="O227" s="34">
        <v>0</v>
      </c>
      <c r="P227" s="34">
        <v>0</v>
      </c>
      <c r="Q227" s="34">
        <v>0</v>
      </c>
      <c r="R227" s="34">
        <v>0</v>
      </c>
      <c r="S227" s="34">
        <v>0</v>
      </c>
      <c r="T227" s="34">
        <v>0</v>
      </c>
      <c r="U227" s="34">
        <v>0</v>
      </c>
      <c r="V227" s="34">
        <v>0</v>
      </c>
      <c r="W227" s="34">
        <v>0</v>
      </c>
      <c r="X227" s="34">
        <v>0</v>
      </c>
      <c r="Y227" s="34">
        <v>0</v>
      </c>
      <c r="Z227" s="34">
        <v>0</v>
      </c>
      <c r="AA227" s="34">
        <v>0</v>
      </c>
      <c r="AB227" s="34">
        <v>0</v>
      </c>
      <c r="AC227" s="34">
        <v>0</v>
      </c>
      <c r="AD227" s="34">
        <v>0</v>
      </c>
      <c r="AE227" s="34">
        <v>0</v>
      </c>
      <c r="AF227" s="34">
        <v>0</v>
      </c>
      <c r="AG227" s="34">
        <v>0</v>
      </c>
      <c r="AH227" s="34">
        <v>0</v>
      </c>
      <c r="AI227" s="34">
        <v>0</v>
      </c>
      <c r="AJ227" s="34">
        <v>0</v>
      </c>
      <c r="AK227" s="34">
        <v>0</v>
      </c>
      <c r="AL227" s="34">
        <v>0</v>
      </c>
      <c r="AM227" s="34">
        <v>0</v>
      </c>
      <c r="AN227" s="34">
        <v>0</v>
      </c>
      <c r="AO227" s="34">
        <v>0</v>
      </c>
      <c r="AP227" s="34">
        <v>0</v>
      </c>
      <c r="AQ227" s="34">
        <v>0</v>
      </c>
      <c r="AR227" s="34">
        <v>0</v>
      </c>
      <c r="AS227" s="34">
        <v>0</v>
      </c>
      <c r="AT227" s="34">
        <v>0</v>
      </c>
      <c r="AU227" s="34">
        <v>0</v>
      </c>
      <c r="AV227" s="34">
        <v>146.80973840269098</v>
      </c>
      <c r="AW227" s="34">
        <v>13.034447420818314</v>
      </c>
      <c r="AX227" s="34">
        <v>0</v>
      </c>
      <c r="AY227" s="34">
        <v>0</v>
      </c>
      <c r="AZ227" s="34">
        <v>104.81747867251666</v>
      </c>
      <c r="BA227" s="34">
        <v>0</v>
      </c>
      <c r="BB227" s="34">
        <v>0</v>
      </c>
      <c r="BC227" s="34">
        <v>0</v>
      </c>
      <c r="BD227" s="34">
        <v>0</v>
      </c>
      <c r="BE227" s="34">
        <v>0</v>
      </c>
      <c r="BF227" s="34">
        <v>54.257336611427128</v>
      </c>
      <c r="BG227" s="34">
        <v>4.4151784132090155</v>
      </c>
      <c r="BH227" s="34">
        <v>0</v>
      </c>
      <c r="BI227" s="34">
        <v>0</v>
      </c>
      <c r="BJ227" s="34">
        <v>20.290787089337908</v>
      </c>
      <c r="BK227" s="35">
        <f>SUM(C227:BJ227)</f>
        <v>343.62496661</v>
      </c>
    </row>
    <row r="228" spans="1:63" ht="15.75" thickBot="1">
      <c r="A228" s="36"/>
      <c r="B228" s="37" t="s">
        <v>18</v>
      </c>
      <c r="C228" s="38">
        <f>SUM(C227)</f>
        <v>0</v>
      </c>
      <c r="D228" s="38">
        <f t="shared" ref="D228:BK228" si="15">SUM(D227)</f>
        <v>0</v>
      </c>
      <c r="E228" s="38">
        <f t="shared" si="15"/>
        <v>0</v>
      </c>
      <c r="F228" s="38">
        <f t="shared" si="15"/>
        <v>0</v>
      </c>
      <c r="G228" s="38">
        <f t="shared" si="15"/>
        <v>0</v>
      </c>
      <c r="H228" s="38">
        <f t="shared" si="15"/>
        <v>0</v>
      </c>
      <c r="I228" s="38">
        <f t="shared" si="15"/>
        <v>0</v>
      </c>
      <c r="J228" s="38">
        <f t="shared" si="15"/>
        <v>0</v>
      </c>
      <c r="K228" s="38">
        <f t="shared" si="15"/>
        <v>0</v>
      </c>
      <c r="L228" s="38">
        <f t="shared" si="15"/>
        <v>0</v>
      </c>
      <c r="M228" s="38">
        <f t="shared" si="15"/>
        <v>0</v>
      </c>
      <c r="N228" s="38">
        <f t="shared" si="15"/>
        <v>0</v>
      </c>
      <c r="O228" s="38">
        <f t="shared" si="15"/>
        <v>0</v>
      </c>
      <c r="P228" s="38">
        <f t="shared" si="15"/>
        <v>0</v>
      </c>
      <c r="Q228" s="38">
        <f t="shared" si="15"/>
        <v>0</v>
      </c>
      <c r="R228" s="38">
        <f t="shared" si="15"/>
        <v>0</v>
      </c>
      <c r="S228" s="38">
        <f t="shared" si="15"/>
        <v>0</v>
      </c>
      <c r="T228" s="38">
        <f t="shared" si="15"/>
        <v>0</v>
      </c>
      <c r="U228" s="38">
        <f t="shared" si="15"/>
        <v>0</v>
      </c>
      <c r="V228" s="38">
        <f t="shared" si="15"/>
        <v>0</v>
      </c>
      <c r="W228" s="38">
        <f t="shared" si="15"/>
        <v>0</v>
      </c>
      <c r="X228" s="38">
        <f t="shared" si="15"/>
        <v>0</v>
      </c>
      <c r="Y228" s="38">
        <f t="shared" si="15"/>
        <v>0</v>
      </c>
      <c r="Z228" s="38">
        <f t="shared" si="15"/>
        <v>0</v>
      </c>
      <c r="AA228" s="38">
        <f t="shared" si="15"/>
        <v>0</v>
      </c>
      <c r="AB228" s="38">
        <f t="shared" si="15"/>
        <v>0</v>
      </c>
      <c r="AC228" s="38">
        <f t="shared" si="15"/>
        <v>0</v>
      </c>
      <c r="AD228" s="38">
        <f t="shared" si="15"/>
        <v>0</v>
      </c>
      <c r="AE228" s="38">
        <f t="shared" si="15"/>
        <v>0</v>
      </c>
      <c r="AF228" s="38">
        <f t="shared" si="15"/>
        <v>0</v>
      </c>
      <c r="AG228" s="38">
        <f t="shared" si="15"/>
        <v>0</v>
      </c>
      <c r="AH228" s="38">
        <f t="shared" si="15"/>
        <v>0</v>
      </c>
      <c r="AI228" s="38">
        <f t="shared" si="15"/>
        <v>0</v>
      </c>
      <c r="AJ228" s="38">
        <f t="shared" si="15"/>
        <v>0</v>
      </c>
      <c r="AK228" s="38">
        <f t="shared" si="15"/>
        <v>0</v>
      </c>
      <c r="AL228" s="38">
        <f t="shared" si="15"/>
        <v>0</v>
      </c>
      <c r="AM228" s="38">
        <f t="shared" si="15"/>
        <v>0</v>
      </c>
      <c r="AN228" s="38">
        <f t="shared" si="15"/>
        <v>0</v>
      </c>
      <c r="AO228" s="38">
        <f t="shared" si="15"/>
        <v>0</v>
      </c>
      <c r="AP228" s="38">
        <f t="shared" si="15"/>
        <v>0</v>
      </c>
      <c r="AQ228" s="38">
        <f t="shared" si="15"/>
        <v>0</v>
      </c>
      <c r="AR228" s="38">
        <f t="shared" si="15"/>
        <v>0</v>
      </c>
      <c r="AS228" s="38">
        <f t="shared" si="15"/>
        <v>0</v>
      </c>
      <c r="AT228" s="38">
        <f t="shared" si="15"/>
        <v>0</v>
      </c>
      <c r="AU228" s="38">
        <f t="shared" si="15"/>
        <v>0</v>
      </c>
      <c r="AV228" s="38">
        <f t="shared" si="15"/>
        <v>146.80973840269098</v>
      </c>
      <c r="AW228" s="38">
        <f t="shared" si="15"/>
        <v>13.034447420818314</v>
      </c>
      <c r="AX228" s="38">
        <f t="shared" si="15"/>
        <v>0</v>
      </c>
      <c r="AY228" s="38">
        <f t="shared" si="15"/>
        <v>0</v>
      </c>
      <c r="AZ228" s="38">
        <f t="shared" si="15"/>
        <v>104.81747867251666</v>
      </c>
      <c r="BA228" s="38">
        <f t="shared" si="15"/>
        <v>0</v>
      </c>
      <c r="BB228" s="38">
        <f t="shared" si="15"/>
        <v>0</v>
      </c>
      <c r="BC228" s="38">
        <f t="shared" si="15"/>
        <v>0</v>
      </c>
      <c r="BD228" s="38">
        <f t="shared" si="15"/>
        <v>0</v>
      </c>
      <c r="BE228" s="38">
        <f t="shared" si="15"/>
        <v>0</v>
      </c>
      <c r="BF228" s="38">
        <f t="shared" si="15"/>
        <v>54.257336611427128</v>
      </c>
      <c r="BG228" s="38">
        <f t="shared" si="15"/>
        <v>4.4151784132090155</v>
      </c>
      <c r="BH228" s="38">
        <f t="shared" si="15"/>
        <v>0</v>
      </c>
      <c r="BI228" s="38">
        <f t="shared" si="15"/>
        <v>0</v>
      </c>
      <c r="BJ228" s="38">
        <f t="shared" si="15"/>
        <v>20.290787089337908</v>
      </c>
      <c r="BK228" s="43">
        <f t="shared" si="15"/>
        <v>343.62496661</v>
      </c>
    </row>
    <row r="229" spans="1:63">
      <c r="A229" s="56"/>
      <c r="B229" s="63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  <c r="AH229" s="49"/>
      <c r="AI229" s="49"/>
      <c r="AJ229" s="49"/>
      <c r="AK229" s="49"/>
      <c r="AL229" s="49"/>
      <c r="AM229" s="49"/>
      <c r="AN229" s="49"/>
      <c r="AO229" s="49"/>
      <c r="AP229" s="49"/>
      <c r="AQ229" s="49"/>
      <c r="AR229" s="49"/>
      <c r="AS229" s="49"/>
      <c r="AT229" s="49"/>
      <c r="AU229" s="49"/>
      <c r="AV229" s="49"/>
      <c r="AW229" s="49"/>
      <c r="AX229" s="49"/>
      <c r="AY229" s="49"/>
      <c r="AZ229" s="49"/>
      <c r="BA229" s="49"/>
      <c r="BB229" s="49"/>
      <c r="BC229" s="49"/>
      <c r="BD229" s="49"/>
      <c r="BE229" s="49"/>
      <c r="BF229" s="49"/>
      <c r="BG229" s="49"/>
      <c r="BH229" s="49"/>
      <c r="BI229" s="49"/>
      <c r="BJ229" s="49"/>
      <c r="BK229" s="64"/>
    </row>
    <row r="230" spans="1:63">
      <c r="A230" s="25" t="s">
        <v>19</v>
      </c>
      <c r="B230" s="26" t="s">
        <v>232</v>
      </c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  <c r="BA230" s="31"/>
      <c r="BB230" s="31"/>
      <c r="BC230" s="31"/>
      <c r="BD230" s="31"/>
      <c r="BE230" s="31"/>
      <c r="BF230" s="31"/>
      <c r="BG230" s="31"/>
      <c r="BH230" s="31"/>
      <c r="BI230" s="31"/>
      <c r="BJ230" s="31"/>
      <c r="BK230" s="32"/>
    </row>
    <row r="231" spans="1:63">
      <c r="A231" s="65"/>
      <c r="B231" s="30" t="s">
        <v>233</v>
      </c>
      <c r="C231" s="34">
        <v>0</v>
      </c>
      <c r="D231" s="34">
        <v>0</v>
      </c>
      <c r="E231" s="34">
        <v>0</v>
      </c>
      <c r="F231" s="34">
        <v>0</v>
      </c>
      <c r="G231" s="34">
        <v>0</v>
      </c>
      <c r="H231" s="34">
        <v>0</v>
      </c>
      <c r="I231" s="34">
        <v>0</v>
      </c>
      <c r="J231" s="34">
        <v>0</v>
      </c>
      <c r="K231" s="34">
        <v>0</v>
      </c>
      <c r="L231" s="34">
        <v>0</v>
      </c>
      <c r="M231" s="34">
        <v>0</v>
      </c>
      <c r="N231" s="34">
        <v>0</v>
      </c>
      <c r="O231" s="34">
        <v>0</v>
      </c>
      <c r="P231" s="34">
        <v>0</v>
      </c>
      <c r="Q231" s="34">
        <v>0</v>
      </c>
      <c r="R231" s="34">
        <v>0</v>
      </c>
      <c r="S231" s="34">
        <v>0</v>
      </c>
      <c r="T231" s="34">
        <v>0</v>
      </c>
      <c r="U231" s="34">
        <v>0</v>
      </c>
      <c r="V231" s="34">
        <v>0</v>
      </c>
      <c r="W231" s="34">
        <v>0</v>
      </c>
      <c r="X231" s="34">
        <v>0</v>
      </c>
      <c r="Y231" s="34">
        <v>0</v>
      </c>
      <c r="Z231" s="34">
        <v>0</v>
      </c>
      <c r="AA231" s="34">
        <v>0</v>
      </c>
      <c r="AB231" s="34">
        <v>0</v>
      </c>
      <c r="AC231" s="34">
        <v>0</v>
      </c>
      <c r="AD231" s="34">
        <v>0</v>
      </c>
      <c r="AE231" s="34">
        <v>0</v>
      </c>
      <c r="AF231" s="34">
        <v>0</v>
      </c>
      <c r="AG231" s="34">
        <v>0</v>
      </c>
      <c r="AH231" s="34">
        <v>0</v>
      </c>
      <c r="AI231" s="34">
        <v>0</v>
      </c>
      <c r="AJ231" s="34">
        <v>0</v>
      </c>
      <c r="AK231" s="34">
        <v>0</v>
      </c>
      <c r="AL231" s="34">
        <v>0</v>
      </c>
      <c r="AM231" s="34">
        <v>0</v>
      </c>
      <c r="AN231" s="34">
        <v>0</v>
      </c>
      <c r="AO231" s="34">
        <v>0</v>
      </c>
      <c r="AP231" s="34">
        <v>0</v>
      </c>
      <c r="AQ231" s="34">
        <v>0</v>
      </c>
      <c r="AR231" s="34">
        <v>0</v>
      </c>
      <c r="AS231" s="34">
        <v>0</v>
      </c>
      <c r="AT231" s="34">
        <v>0</v>
      </c>
      <c r="AU231" s="34">
        <v>0</v>
      </c>
      <c r="AV231" s="34">
        <v>2.4017682455701226</v>
      </c>
      <c r="AW231" s="34">
        <v>9876.8827470618307</v>
      </c>
      <c r="AX231" s="34">
        <v>4.9799369234970053E-3</v>
      </c>
      <c r="AY231" s="34">
        <v>0</v>
      </c>
      <c r="AZ231" s="34">
        <v>8.7758661771163577</v>
      </c>
      <c r="BA231" s="34">
        <v>0</v>
      </c>
      <c r="BB231" s="34">
        <v>0</v>
      </c>
      <c r="BC231" s="34">
        <v>0</v>
      </c>
      <c r="BD231" s="34">
        <v>0</v>
      </c>
      <c r="BE231" s="34">
        <v>0</v>
      </c>
      <c r="BF231" s="34">
        <v>1.6143848853327625</v>
      </c>
      <c r="BG231" s="34">
        <v>9.9880934895604945</v>
      </c>
      <c r="BH231" s="34">
        <v>0</v>
      </c>
      <c r="BI231" s="34">
        <v>0</v>
      </c>
      <c r="BJ231" s="34">
        <v>1.1066526496660014</v>
      </c>
      <c r="BK231" s="35">
        <f>SUM(C231:BJ231)</f>
        <v>9900.7744924460003</v>
      </c>
    </row>
    <row r="232" spans="1:63">
      <c r="A232" s="65"/>
      <c r="B232" s="30" t="s">
        <v>234</v>
      </c>
      <c r="C232" s="34">
        <v>0</v>
      </c>
      <c r="D232" s="34">
        <v>0</v>
      </c>
      <c r="E232" s="34">
        <v>0</v>
      </c>
      <c r="F232" s="34">
        <v>0</v>
      </c>
      <c r="G232" s="34">
        <v>0</v>
      </c>
      <c r="H232" s="34">
        <v>0</v>
      </c>
      <c r="I232" s="34">
        <v>0</v>
      </c>
      <c r="J232" s="34">
        <v>0</v>
      </c>
      <c r="K232" s="34">
        <v>0</v>
      </c>
      <c r="L232" s="34">
        <v>0</v>
      </c>
      <c r="M232" s="34">
        <v>0</v>
      </c>
      <c r="N232" s="34">
        <v>0</v>
      </c>
      <c r="O232" s="34">
        <v>0</v>
      </c>
      <c r="P232" s="34">
        <v>0</v>
      </c>
      <c r="Q232" s="34">
        <v>0</v>
      </c>
      <c r="R232" s="34">
        <v>0</v>
      </c>
      <c r="S232" s="34">
        <v>0</v>
      </c>
      <c r="T232" s="34">
        <v>0</v>
      </c>
      <c r="U232" s="34">
        <v>0</v>
      </c>
      <c r="V232" s="34">
        <v>0</v>
      </c>
      <c r="W232" s="34">
        <v>0</v>
      </c>
      <c r="X232" s="34">
        <v>0</v>
      </c>
      <c r="Y232" s="34">
        <v>0</v>
      </c>
      <c r="Z232" s="34">
        <v>0</v>
      </c>
      <c r="AA232" s="34">
        <v>0</v>
      </c>
      <c r="AB232" s="34">
        <v>0</v>
      </c>
      <c r="AC232" s="34">
        <v>0</v>
      </c>
      <c r="AD232" s="34">
        <v>0</v>
      </c>
      <c r="AE232" s="34">
        <v>0</v>
      </c>
      <c r="AF232" s="34">
        <v>0</v>
      </c>
      <c r="AG232" s="34">
        <v>0</v>
      </c>
      <c r="AH232" s="34">
        <v>0</v>
      </c>
      <c r="AI232" s="34">
        <v>0</v>
      </c>
      <c r="AJ232" s="34">
        <v>0</v>
      </c>
      <c r="AK232" s="34">
        <v>0</v>
      </c>
      <c r="AL232" s="34">
        <v>0</v>
      </c>
      <c r="AM232" s="34">
        <v>0</v>
      </c>
      <c r="AN232" s="34">
        <v>0</v>
      </c>
      <c r="AO232" s="34">
        <v>0</v>
      </c>
      <c r="AP232" s="34">
        <v>0</v>
      </c>
      <c r="AQ232" s="34">
        <v>0</v>
      </c>
      <c r="AR232" s="34">
        <v>0</v>
      </c>
      <c r="AS232" s="34">
        <v>0</v>
      </c>
      <c r="AT232" s="34">
        <v>0</v>
      </c>
      <c r="AU232" s="34">
        <v>0</v>
      </c>
      <c r="AV232" s="34">
        <v>1.7025378140299481</v>
      </c>
      <c r="AW232" s="34">
        <v>3322.5089979233076</v>
      </c>
      <c r="AX232" s="34">
        <v>0</v>
      </c>
      <c r="AY232" s="34">
        <v>0</v>
      </c>
      <c r="AZ232" s="34">
        <v>1.0896344808960994</v>
      </c>
      <c r="BA232" s="34">
        <v>0</v>
      </c>
      <c r="BB232" s="34">
        <v>0</v>
      </c>
      <c r="BC232" s="34">
        <v>0</v>
      </c>
      <c r="BD232" s="34">
        <v>0</v>
      </c>
      <c r="BE232" s="34">
        <v>0</v>
      </c>
      <c r="BF232" s="34">
        <v>1.0312225243239199</v>
      </c>
      <c r="BG232" s="34">
        <v>0.66085180282791822</v>
      </c>
      <c r="BH232" s="34">
        <v>0</v>
      </c>
      <c r="BI232" s="34">
        <v>0</v>
      </c>
      <c r="BJ232" s="34">
        <v>0.96656918961392246</v>
      </c>
      <c r="BK232" s="35">
        <f>SUM(C232:BJ232)</f>
        <v>3327.9598137349994</v>
      </c>
    </row>
    <row r="233" spans="1:63" ht="15.75" thickBot="1">
      <c r="A233" s="65"/>
      <c r="B233" s="30" t="s">
        <v>235</v>
      </c>
      <c r="C233" s="34">
        <v>0</v>
      </c>
      <c r="D233" s="34">
        <v>0</v>
      </c>
      <c r="E233" s="34">
        <v>0</v>
      </c>
      <c r="F233" s="34">
        <v>0</v>
      </c>
      <c r="G233" s="34">
        <v>0</v>
      </c>
      <c r="H233" s="34">
        <v>0</v>
      </c>
      <c r="I233" s="34">
        <v>0</v>
      </c>
      <c r="J233" s="34">
        <v>0</v>
      </c>
      <c r="K233" s="34">
        <v>0</v>
      </c>
      <c r="L233" s="34">
        <v>0</v>
      </c>
      <c r="M233" s="34">
        <v>0</v>
      </c>
      <c r="N233" s="34">
        <v>0</v>
      </c>
      <c r="O233" s="34">
        <v>0</v>
      </c>
      <c r="P233" s="34">
        <v>0</v>
      </c>
      <c r="Q233" s="34">
        <v>0</v>
      </c>
      <c r="R233" s="34">
        <v>0</v>
      </c>
      <c r="S233" s="34">
        <v>0</v>
      </c>
      <c r="T233" s="34">
        <v>0</v>
      </c>
      <c r="U233" s="34">
        <v>0</v>
      </c>
      <c r="V233" s="34">
        <v>0</v>
      </c>
      <c r="W233" s="34">
        <v>0</v>
      </c>
      <c r="X233" s="34">
        <v>0</v>
      </c>
      <c r="Y233" s="34">
        <v>0</v>
      </c>
      <c r="Z233" s="34">
        <v>0</v>
      </c>
      <c r="AA233" s="34">
        <v>0</v>
      </c>
      <c r="AB233" s="34">
        <v>0</v>
      </c>
      <c r="AC233" s="34">
        <v>0</v>
      </c>
      <c r="AD233" s="34">
        <v>0</v>
      </c>
      <c r="AE233" s="34">
        <v>0</v>
      </c>
      <c r="AF233" s="34">
        <v>0</v>
      </c>
      <c r="AG233" s="34">
        <v>0</v>
      </c>
      <c r="AH233" s="34">
        <v>0</v>
      </c>
      <c r="AI233" s="34">
        <v>0</v>
      </c>
      <c r="AJ233" s="34">
        <v>0</v>
      </c>
      <c r="AK233" s="34">
        <v>0</v>
      </c>
      <c r="AL233" s="34">
        <v>0</v>
      </c>
      <c r="AM233" s="34">
        <v>0</v>
      </c>
      <c r="AN233" s="34">
        <v>0</v>
      </c>
      <c r="AO233" s="34">
        <v>0</v>
      </c>
      <c r="AP233" s="34">
        <v>0</v>
      </c>
      <c r="AQ233" s="34">
        <v>0</v>
      </c>
      <c r="AR233" s="34">
        <v>0</v>
      </c>
      <c r="AS233" s="34">
        <v>0</v>
      </c>
      <c r="AT233" s="34">
        <v>0</v>
      </c>
      <c r="AU233" s="34">
        <v>0</v>
      </c>
      <c r="AV233" s="34">
        <v>6.353887088075485</v>
      </c>
      <c r="AW233" s="34">
        <v>10.487743323058387</v>
      </c>
      <c r="AX233" s="34">
        <v>0</v>
      </c>
      <c r="AY233" s="34">
        <v>0</v>
      </c>
      <c r="AZ233" s="34">
        <v>7.3700163466345154</v>
      </c>
      <c r="BA233" s="34">
        <v>0</v>
      </c>
      <c r="BB233" s="34">
        <v>0</v>
      </c>
      <c r="BC233" s="34">
        <v>0</v>
      </c>
      <c r="BD233" s="34">
        <v>0</v>
      </c>
      <c r="BE233" s="34">
        <v>0</v>
      </c>
      <c r="BF233" s="34">
        <v>5.0239998291722578</v>
      </c>
      <c r="BG233" s="34">
        <v>5.137573323350324</v>
      </c>
      <c r="BH233" s="34">
        <v>0</v>
      </c>
      <c r="BI233" s="34">
        <v>0</v>
      </c>
      <c r="BJ233" s="34">
        <v>1.1335465197090326</v>
      </c>
      <c r="BK233" s="35">
        <f>SUM(C233:BJ233)</f>
        <v>35.506766430000006</v>
      </c>
    </row>
    <row r="234" spans="1:63" ht="15.75" thickBot="1">
      <c r="A234" s="46"/>
      <c r="B234" s="66" t="s">
        <v>22</v>
      </c>
      <c r="C234" s="67">
        <f t="shared" ref="C234:BK234" si="16">SUM(C231:C233)</f>
        <v>0</v>
      </c>
      <c r="D234" s="38">
        <f t="shared" si="16"/>
        <v>0</v>
      </c>
      <c r="E234" s="38">
        <f t="shared" si="16"/>
        <v>0</v>
      </c>
      <c r="F234" s="38">
        <f t="shared" si="16"/>
        <v>0</v>
      </c>
      <c r="G234" s="38">
        <f t="shared" si="16"/>
        <v>0</v>
      </c>
      <c r="H234" s="38">
        <f t="shared" si="16"/>
        <v>0</v>
      </c>
      <c r="I234" s="38">
        <f t="shared" si="16"/>
        <v>0</v>
      </c>
      <c r="J234" s="38">
        <f t="shared" si="16"/>
        <v>0</v>
      </c>
      <c r="K234" s="38">
        <f t="shared" si="16"/>
        <v>0</v>
      </c>
      <c r="L234" s="38">
        <f t="shared" si="16"/>
        <v>0</v>
      </c>
      <c r="M234" s="38">
        <f t="shared" si="16"/>
        <v>0</v>
      </c>
      <c r="N234" s="38">
        <f t="shared" si="16"/>
        <v>0</v>
      </c>
      <c r="O234" s="38">
        <f t="shared" si="16"/>
        <v>0</v>
      </c>
      <c r="P234" s="38">
        <f t="shared" si="16"/>
        <v>0</v>
      </c>
      <c r="Q234" s="38">
        <f t="shared" si="16"/>
        <v>0</v>
      </c>
      <c r="R234" s="38">
        <f t="shared" si="16"/>
        <v>0</v>
      </c>
      <c r="S234" s="38">
        <f t="shared" si="16"/>
        <v>0</v>
      </c>
      <c r="T234" s="38">
        <f t="shared" si="16"/>
        <v>0</v>
      </c>
      <c r="U234" s="38">
        <f t="shared" si="16"/>
        <v>0</v>
      </c>
      <c r="V234" s="38">
        <f t="shared" si="16"/>
        <v>0</v>
      </c>
      <c r="W234" s="38">
        <f t="shared" si="16"/>
        <v>0</v>
      </c>
      <c r="X234" s="38">
        <f t="shared" si="16"/>
        <v>0</v>
      </c>
      <c r="Y234" s="38">
        <f t="shared" si="16"/>
        <v>0</v>
      </c>
      <c r="Z234" s="38">
        <f t="shared" si="16"/>
        <v>0</v>
      </c>
      <c r="AA234" s="38">
        <f t="shared" si="16"/>
        <v>0</v>
      </c>
      <c r="AB234" s="38">
        <f t="shared" si="16"/>
        <v>0</v>
      </c>
      <c r="AC234" s="38">
        <f t="shared" si="16"/>
        <v>0</v>
      </c>
      <c r="AD234" s="38">
        <f t="shared" si="16"/>
        <v>0</v>
      </c>
      <c r="AE234" s="38">
        <f t="shared" si="16"/>
        <v>0</v>
      </c>
      <c r="AF234" s="38">
        <f t="shared" si="16"/>
        <v>0</v>
      </c>
      <c r="AG234" s="38">
        <f t="shared" si="16"/>
        <v>0</v>
      </c>
      <c r="AH234" s="38">
        <f t="shared" si="16"/>
        <v>0</v>
      </c>
      <c r="AI234" s="38">
        <f t="shared" si="16"/>
        <v>0</v>
      </c>
      <c r="AJ234" s="38">
        <f t="shared" si="16"/>
        <v>0</v>
      </c>
      <c r="AK234" s="38">
        <f t="shared" si="16"/>
        <v>0</v>
      </c>
      <c r="AL234" s="38">
        <f t="shared" si="16"/>
        <v>0</v>
      </c>
      <c r="AM234" s="38">
        <f t="shared" si="16"/>
        <v>0</v>
      </c>
      <c r="AN234" s="38">
        <f t="shared" si="16"/>
        <v>0</v>
      </c>
      <c r="AO234" s="38">
        <f t="shared" si="16"/>
        <v>0</v>
      </c>
      <c r="AP234" s="38">
        <f t="shared" si="16"/>
        <v>0</v>
      </c>
      <c r="AQ234" s="38">
        <f t="shared" si="16"/>
        <v>0</v>
      </c>
      <c r="AR234" s="38">
        <f t="shared" si="16"/>
        <v>0</v>
      </c>
      <c r="AS234" s="38">
        <f t="shared" si="16"/>
        <v>0</v>
      </c>
      <c r="AT234" s="38">
        <f t="shared" si="16"/>
        <v>0</v>
      </c>
      <c r="AU234" s="38">
        <f t="shared" si="16"/>
        <v>0</v>
      </c>
      <c r="AV234" s="38">
        <f t="shared" si="16"/>
        <v>10.458193147675555</v>
      </c>
      <c r="AW234" s="38">
        <f t="shared" si="16"/>
        <v>13209.879488308196</v>
      </c>
      <c r="AX234" s="38">
        <f t="shared" si="16"/>
        <v>4.9799369234970053E-3</v>
      </c>
      <c r="AY234" s="38">
        <f t="shared" si="16"/>
        <v>0</v>
      </c>
      <c r="AZ234" s="38">
        <f t="shared" si="16"/>
        <v>17.235517004646972</v>
      </c>
      <c r="BA234" s="38">
        <f t="shared" si="16"/>
        <v>0</v>
      </c>
      <c r="BB234" s="38">
        <f t="shared" si="16"/>
        <v>0</v>
      </c>
      <c r="BC234" s="38">
        <f t="shared" si="16"/>
        <v>0</v>
      </c>
      <c r="BD234" s="38">
        <f t="shared" si="16"/>
        <v>0</v>
      </c>
      <c r="BE234" s="38">
        <f t="shared" si="16"/>
        <v>0</v>
      </c>
      <c r="BF234" s="38">
        <f t="shared" si="16"/>
        <v>7.6696072388289398</v>
      </c>
      <c r="BG234" s="38">
        <f t="shared" si="16"/>
        <v>15.786518615738737</v>
      </c>
      <c r="BH234" s="38">
        <f t="shared" si="16"/>
        <v>0</v>
      </c>
      <c r="BI234" s="38">
        <f t="shared" si="16"/>
        <v>0</v>
      </c>
      <c r="BJ234" s="38">
        <f t="shared" si="16"/>
        <v>3.2067683589889566</v>
      </c>
      <c r="BK234" s="68">
        <f t="shared" si="16"/>
        <v>13264.241072610999</v>
      </c>
    </row>
    <row r="235" spans="1:63" ht="15.75" thickBot="1">
      <c r="A235" s="36"/>
      <c r="B235" s="61" t="s">
        <v>223</v>
      </c>
      <c r="C235" s="38">
        <f t="shared" ref="C235:BK235" si="17">C234+C228</f>
        <v>0</v>
      </c>
      <c r="D235" s="38">
        <f t="shared" si="17"/>
        <v>0</v>
      </c>
      <c r="E235" s="38">
        <f t="shared" si="17"/>
        <v>0</v>
      </c>
      <c r="F235" s="38">
        <f t="shared" si="17"/>
        <v>0</v>
      </c>
      <c r="G235" s="38">
        <f t="shared" si="17"/>
        <v>0</v>
      </c>
      <c r="H235" s="38">
        <f t="shared" si="17"/>
        <v>0</v>
      </c>
      <c r="I235" s="38">
        <f t="shared" si="17"/>
        <v>0</v>
      </c>
      <c r="J235" s="38">
        <f t="shared" si="17"/>
        <v>0</v>
      </c>
      <c r="K235" s="38">
        <f t="shared" si="17"/>
        <v>0</v>
      </c>
      <c r="L235" s="38">
        <f t="shared" si="17"/>
        <v>0</v>
      </c>
      <c r="M235" s="38">
        <f t="shared" si="17"/>
        <v>0</v>
      </c>
      <c r="N235" s="38">
        <f t="shared" si="17"/>
        <v>0</v>
      </c>
      <c r="O235" s="38">
        <f t="shared" si="17"/>
        <v>0</v>
      </c>
      <c r="P235" s="38">
        <f t="shared" si="17"/>
        <v>0</v>
      </c>
      <c r="Q235" s="38">
        <f t="shared" si="17"/>
        <v>0</v>
      </c>
      <c r="R235" s="38">
        <f t="shared" si="17"/>
        <v>0</v>
      </c>
      <c r="S235" s="38">
        <f t="shared" si="17"/>
        <v>0</v>
      </c>
      <c r="T235" s="38">
        <f t="shared" si="17"/>
        <v>0</v>
      </c>
      <c r="U235" s="38">
        <f t="shared" si="17"/>
        <v>0</v>
      </c>
      <c r="V235" s="38">
        <f t="shared" si="17"/>
        <v>0</v>
      </c>
      <c r="W235" s="38">
        <f t="shared" si="17"/>
        <v>0</v>
      </c>
      <c r="X235" s="38">
        <f t="shared" si="17"/>
        <v>0</v>
      </c>
      <c r="Y235" s="38">
        <f t="shared" si="17"/>
        <v>0</v>
      </c>
      <c r="Z235" s="38">
        <f t="shared" si="17"/>
        <v>0</v>
      </c>
      <c r="AA235" s="38">
        <f t="shared" si="17"/>
        <v>0</v>
      </c>
      <c r="AB235" s="38">
        <f t="shared" si="17"/>
        <v>0</v>
      </c>
      <c r="AC235" s="38">
        <f t="shared" si="17"/>
        <v>0</v>
      </c>
      <c r="AD235" s="38">
        <f t="shared" si="17"/>
        <v>0</v>
      </c>
      <c r="AE235" s="38">
        <f t="shared" si="17"/>
        <v>0</v>
      </c>
      <c r="AF235" s="38">
        <f t="shared" si="17"/>
        <v>0</v>
      </c>
      <c r="AG235" s="38">
        <f t="shared" si="17"/>
        <v>0</v>
      </c>
      <c r="AH235" s="38">
        <f t="shared" si="17"/>
        <v>0</v>
      </c>
      <c r="AI235" s="38">
        <f t="shared" si="17"/>
        <v>0</v>
      </c>
      <c r="AJ235" s="38">
        <f t="shared" si="17"/>
        <v>0</v>
      </c>
      <c r="AK235" s="38">
        <f t="shared" si="17"/>
        <v>0</v>
      </c>
      <c r="AL235" s="38">
        <f t="shared" si="17"/>
        <v>0</v>
      </c>
      <c r="AM235" s="38">
        <f t="shared" si="17"/>
        <v>0</v>
      </c>
      <c r="AN235" s="38">
        <f t="shared" si="17"/>
        <v>0</v>
      </c>
      <c r="AO235" s="38">
        <f t="shared" si="17"/>
        <v>0</v>
      </c>
      <c r="AP235" s="38">
        <f t="shared" si="17"/>
        <v>0</v>
      </c>
      <c r="AQ235" s="38">
        <f t="shared" si="17"/>
        <v>0</v>
      </c>
      <c r="AR235" s="38">
        <f t="shared" si="17"/>
        <v>0</v>
      </c>
      <c r="AS235" s="38">
        <f t="shared" si="17"/>
        <v>0</v>
      </c>
      <c r="AT235" s="38">
        <f t="shared" si="17"/>
        <v>0</v>
      </c>
      <c r="AU235" s="38">
        <f t="shared" si="17"/>
        <v>0</v>
      </c>
      <c r="AV235" s="38">
        <f t="shared" si="17"/>
        <v>157.26793155036654</v>
      </c>
      <c r="AW235" s="38">
        <f t="shared" si="17"/>
        <v>13222.913935729013</v>
      </c>
      <c r="AX235" s="38">
        <f t="shared" si="17"/>
        <v>4.9799369234970053E-3</v>
      </c>
      <c r="AY235" s="38">
        <f t="shared" si="17"/>
        <v>0</v>
      </c>
      <c r="AZ235" s="38">
        <f t="shared" si="17"/>
        <v>122.05299567716364</v>
      </c>
      <c r="BA235" s="38">
        <f t="shared" si="17"/>
        <v>0</v>
      </c>
      <c r="BB235" s="38">
        <f t="shared" si="17"/>
        <v>0</v>
      </c>
      <c r="BC235" s="38">
        <f t="shared" si="17"/>
        <v>0</v>
      </c>
      <c r="BD235" s="38">
        <f t="shared" si="17"/>
        <v>0</v>
      </c>
      <c r="BE235" s="38">
        <f t="shared" si="17"/>
        <v>0</v>
      </c>
      <c r="BF235" s="38">
        <f t="shared" si="17"/>
        <v>61.926943850256066</v>
      </c>
      <c r="BG235" s="38">
        <f t="shared" si="17"/>
        <v>20.201697028947752</v>
      </c>
      <c r="BH235" s="38">
        <f t="shared" si="17"/>
        <v>0</v>
      </c>
      <c r="BI235" s="38">
        <f t="shared" si="17"/>
        <v>0</v>
      </c>
      <c r="BJ235" s="38">
        <f t="shared" si="17"/>
        <v>23.497555448326864</v>
      </c>
      <c r="BK235" s="43">
        <f t="shared" si="17"/>
        <v>13607.866039220999</v>
      </c>
    </row>
    <row r="236" spans="1:63">
      <c r="A236" s="56"/>
      <c r="B236" s="6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  <c r="AH236" s="49"/>
      <c r="AI236" s="49"/>
      <c r="AJ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64"/>
    </row>
    <row r="237" spans="1:63">
      <c r="A237" s="25" t="s">
        <v>236</v>
      </c>
      <c r="B237" s="58" t="s">
        <v>237</v>
      </c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  <c r="BA237" s="31"/>
      <c r="BB237" s="31"/>
      <c r="BC237" s="31"/>
      <c r="BD237" s="31"/>
      <c r="BE237" s="31"/>
      <c r="BF237" s="31"/>
      <c r="BG237" s="31"/>
      <c r="BH237" s="31"/>
      <c r="BI237" s="31"/>
      <c r="BJ237" s="31"/>
      <c r="BK237" s="32"/>
    </row>
    <row r="238" spans="1:63" ht="15.75" thickBot="1">
      <c r="A238" s="65" t="s">
        <v>13</v>
      </c>
      <c r="B238" s="70" t="s">
        <v>238</v>
      </c>
      <c r="C238" s="34">
        <v>0</v>
      </c>
      <c r="D238" s="34">
        <v>0</v>
      </c>
      <c r="E238" s="34">
        <v>0</v>
      </c>
      <c r="F238" s="34">
        <v>0</v>
      </c>
      <c r="G238" s="34">
        <v>0</v>
      </c>
      <c r="H238" s="34">
        <v>0</v>
      </c>
      <c r="I238" s="34">
        <v>0</v>
      </c>
      <c r="J238" s="34">
        <v>0</v>
      </c>
      <c r="K238" s="34">
        <v>0</v>
      </c>
      <c r="L238" s="34">
        <v>0</v>
      </c>
      <c r="M238" s="34">
        <v>0</v>
      </c>
      <c r="N238" s="34">
        <v>0</v>
      </c>
      <c r="O238" s="34">
        <v>0</v>
      </c>
      <c r="P238" s="34">
        <v>0</v>
      </c>
      <c r="Q238" s="34">
        <v>0</v>
      </c>
      <c r="R238" s="34">
        <v>0</v>
      </c>
      <c r="S238" s="34">
        <v>0</v>
      </c>
      <c r="T238" s="34">
        <v>0</v>
      </c>
      <c r="U238" s="34">
        <v>0</v>
      </c>
      <c r="V238" s="34">
        <v>0</v>
      </c>
      <c r="W238" s="34">
        <v>0</v>
      </c>
      <c r="X238" s="34">
        <v>0</v>
      </c>
      <c r="Y238" s="34">
        <v>0</v>
      </c>
      <c r="Z238" s="34">
        <v>0</v>
      </c>
      <c r="AA238" s="34">
        <v>0</v>
      </c>
      <c r="AB238" s="34">
        <v>0</v>
      </c>
      <c r="AC238" s="34">
        <v>0</v>
      </c>
      <c r="AD238" s="34">
        <v>0</v>
      </c>
      <c r="AE238" s="34">
        <v>0</v>
      </c>
      <c r="AF238" s="34">
        <v>0</v>
      </c>
      <c r="AG238" s="34">
        <v>0</v>
      </c>
      <c r="AH238" s="34">
        <v>0</v>
      </c>
      <c r="AI238" s="34">
        <v>0</v>
      </c>
      <c r="AJ238" s="34">
        <v>0</v>
      </c>
      <c r="AK238" s="34">
        <v>0</v>
      </c>
      <c r="AL238" s="34">
        <v>0</v>
      </c>
      <c r="AM238" s="34">
        <v>0</v>
      </c>
      <c r="AN238" s="34">
        <v>0</v>
      </c>
      <c r="AO238" s="34">
        <v>0</v>
      </c>
      <c r="AP238" s="34">
        <v>0</v>
      </c>
      <c r="AQ238" s="34">
        <v>0</v>
      </c>
      <c r="AR238" s="34">
        <v>0</v>
      </c>
      <c r="AS238" s="34">
        <v>0</v>
      </c>
      <c r="AT238" s="34">
        <v>0</v>
      </c>
      <c r="AU238" s="34">
        <v>0</v>
      </c>
      <c r="AV238" s="34">
        <v>0</v>
      </c>
      <c r="AW238" s="34">
        <v>0</v>
      </c>
      <c r="AX238" s="34">
        <v>0</v>
      </c>
      <c r="AY238" s="34">
        <v>0</v>
      </c>
      <c r="AZ238" s="34">
        <v>0</v>
      </c>
      <c r="BA238" s="34">
        <v>0</v>
      </c>
      <c r="BB238" s="34">
        <v>0</v>
      </c>
      <c r="BC238" s="34">
        <v>0</v>
      </c>
      <c r="BD238" s="34">
        <v>0</v>
      </c>
      <c r="BE238" s="34">
        <v>0</v>
      </c>
      <c r="BF238" s="34">
        <v>0</v>
      </c>
      <c r="BG238" s="34">
        <v>0</v>
      </c>
      <c r="BH238" s="34">
        <v>0</v>
      </c>
      <c r="BI238" s="34">
        <v>0</v>
      </c>
      <c r="BJ238" s="34">
        <v>0</v>
      </c>
      <c r="BK238" s="35">
        <v>0</v>
      </c>
    </row>
    <row r="239" spans="1:63" ht="15.75" thickBot="1">
      <c r="A239" s="36"/>
      <c r="B239" s="61" t="s">
        <v>227</v>
      </c>
      <c r="C239" s="38">
        <f>SUM(C238)</f>
        <v>0</v>
      </c>
      <c r="D239" s="38">
        <f t="shared" ref="D239:BK239" si="18">SUM(D238)</f>
        <v>0</v>
      </c>
      <c r="E239" s="38">
        <f t="shared" si="18"/>
        <v>0</v>
      </c>
      <c r="F239" s="38">
        <f t="shared" si="18"/>
        <v>0</v>
      </c>
      <c r="G239" s="38">
        <f t="shared" si="18"/>
        <v>0</v>
      </c>
      <c r="H239" s="38">
        <f t="shared" si="18"/>
        <v>0</v>
      </c>
      <c r="I239" s="38">
        <f t="shared" si="18"/>
        <v>0</v>
      </c>
      <c r="J239" s="38">
        <f t="shared" si="18"/>
        <v>0</v>
      </c>
      <c r="K239" s="38">
        <f t="shared" si="18"/>
        <v>0</v>
      </c>
      <c r="L239" s="38">
        <f t="shared" si="18"/>
        <v>0</v>
      </c>
      <c r="M239" s="38">
        <f t="shared" si="18"/>
        <v>0</v>
      </c>
      <c r="N239" s="38">
        <f t="shared" si="18"/>
        <v>0</v>
      </c>
      <c r="O239" s="38">
        <f t="shared" si="18"/>
        <v>0</v>
      </c>
      <c r="P239" s="38">
        <f t="shared" si="18"/>
        <v>0</v>
      </c>
      <c r="Q239" s="38">
        <f t="shared" si="18"/>
        <v>0</v>
      </c>
      <c r="R239" s="38">
        <f t="shared" si="18"/>
        <v>0</v>
      </c>
      <c r="S239" s="38">
        <f t="shared" si="18"/>
        <v>0</v>
      </c>
      <c r="T239" s="38">
        <f t="shared" si="18"/>
        <v>0</v>
      </c>
      <c r="U239" s="38">
        <f t="shared" si="18"/>
        <v>0</v>
      </c>
      <c r="V239" s="38">
        <f t="shared" si="18"/>
        <v>0</v>
      </c>
      <c r="W239" s="38">
        <f t="shared" si="18"/>
        <v>0</v>
      </c>
      <c r="X239" s="38">
        <f t="shared" si="18"/>
        <v>0</v>
      </c>
      <c r="Y239" s="38">
        <f t="shared" si="18"/>
        <v>0</v>
      </c>
      <c r="Z239" s="38">
        <f t="shared" si="18"/>
        <v>0</v>
      </c>
      <c r="AA239" s="38">
        <f t="shared" si="18"/>
        <v>0</v>
      </c>
      <c r="AB239" s="38">
        <f t="shared" si="18"/>
        <v>0</v>
      </c>
      <c r="AC239" s="38">
        <f t="shared" si="18"/>
        <v>0</v>
      </c>
      <c r="AD239" s="38">
        <f t="shared" si="18"/>
        <v>0</v>
      </c>
      <c r="AE239" s="38">
        <f t="shared" si="18"/>
        <v>0</v>
      </c>
      <c r="AF239" s="38">
        <f t="shared" si="18"/>
        <v>0</v>
      </c>
      <c r="AG239" s="38">
        <f t="shared" si="18"/>
        <v>0</v>
      </c>
      <c r="AH239" s="38">
        <f t="shared" si="18"/>
        <v>0</v>
      </c>
      <c r="AI239" s="38">
        <f t="shared" si="18"/>
        <v>0</v>
      </c>
      <c r="AJ239" s="38">
        <f t="shared" si="18"/>
        <v>0</v>
      </c>
      <c r="AK239" s="38">
        <f t="shared" si="18"/>
        <v>0</v>
      </c>
      <c r="AL239" s="38">
        <f t="shared" si="18"/>
        <v>0</v>
      </c>
      <c r="AM239" s="38">
        <f t="shared" si="18"/>
        <v>0</v>
      </c>
      <c r="AN239" s="38">
        <f t="shared" si="18"/>
        <v>0</v>
      </c>
      <c r="AO239" s="38">
        <f t="shared" si="18"/>
        <v>0</v>
      </c>
      <c r="AP239" s="38">
        <f t="shared" si="18"/>
        <v>0</v>
      </c>
      <c r="AQ239" s="38">
        <f t="shared" si="18"/>
        <v>0</v>
      </c>
      <c r="AR239" s="38">
        <f t="shared" si="18"/>
        <v>0</v>
      </c>
      <c r="AS239" s="38">
        <f t="shared" si="18"/>
        <v>0</v>
      </c>
      <c r="AT239" s="38">
        <f t="shared" si="18"/>
        <v>0</v>
      </c>
      <c r="AU239" s="38">
        <f t="shared" si="18"/>
        <v>0</v>
      </c>
      <c r="AV239" s="38">
        <f t="shared" si="18"/>
        <v>0</v>
      </c>
      <c r="AW239" s="38">
        <f t="shared" si="18"/>
        <v>0</v>
      </c>
      <c r="AX239" s="38">
        <f t="shared" si="18"/>
        <v>0</v>
      </c>
      <c r="AY239" s="38">
        <f t="shared" si="18"/>
        <v>0</v>
      </c>
      <c r="AZ239" s="38">
        <f t="shared" si="18"/>
        <v>0</v>
      </c>
      <c r="BA239" s="38">
        <f t="shared" si="18"/>
        <v>0</v>
      </c>
      <c r="BB239" s="38">
        <f t="shared" si="18"/>
        <v>0</v>
      </c>
      <c r="BC239" s="38">
        <f t="shared" si="18"/>
        <v>0</v>
      </c>
      <c r="BD239" s="38">
        <f t="shared" si="18"/>
        <v>0</v>
      </c>
      <c r="BE239" s="38">
        <f t="shared" si="18"/>
        <v>0</v>
      </c>
      <c r="BF239" s="38">
        <f t="shared" si="18"/>
        <v>0</v>
      </c>
      <c r="BG239" s="38">
        <f t="shared" si="18"/>
        <v>0</v>
      </c>
      <c r="BH239" s="38">
        <f t="shared" si="18"/>
        <v>0</v>
      </c>
      <c r="BI239" s="38">
        <f t="shared" si="18"/>
        <v>0</v>
      </c>
      <c r="BJ239" s="38">
        <f t="shared" si="18"/>
        <v>0</v>
      </c>
      <c r="BK239" s="43">
        <f t="shared" si="18"/>
        <v>0</v>
      </c>
    </row>
    <row r="240" spans="1:63" ht="15.75" thickBot="1">
      <c r="A240" s="71"/>
      <c r="B240" s="72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  <c r="AB240" s="73"/>
      <c r="AC240" s="73"/>
      <c r="AD240" s="73"/>
      <c r="AE240" s="73"/>
      <c r="AF240" s="73"/>
      <c r="AG240" s="73"/>
      <c r="AH240" s="73"/>
      <c r="AI240" s="73"/>
      <c r="AJ240" s="73"/>
      <c r="AK240" s="73"/>
      <c r="AL240" s="73"/>
      <c r="AM240" s="73"/>
      <c r="AN240" s="73"/>
      <c r="AO240" s="73"/>
      <c r="AP240" s="73"/>
      <c r="AQ240" s="73"/>
      <c r="AR240" s="73"/>
      <c r="AS240" s="73"/>
      <c r="AT240" s="73"/>
      <c r="AU240" s="73"/>
      <c r="AV240" s="73"/>
      <c r="AW240" s="73"/>
      <c r="AX240" s="73"/>
      <c r="AY240" s="73"/>
      <c r="AZ240" s="73"/>
      <c r="BA240" s="73"/>
      <c r="BB240" s="73"/>
      <c r="BC240" s="73"/>
      <c r="BD240" s="73"/>
      <c r="BE240" s="73"/>
      <c r="BF240" s="73"/>
      <c r="BG240" s="73"/>
      <c r="BH240" s="73"/>
      <c r="BI240" s="73"/>
      <c r="BJ240" s="73"/>
      <c r="BK240" s="74"/>
    </row>
    <row r="241" spans="1:63" ht="15.75" thickBot="1">
      <c r="A241" s="36"/>
      <c r="B241" s="75" t="s">
        <v>239</v>
      </c>
      <c r="C241" s="38">
        <f t="shared" ref="C241:BJ241" si="19">C239+C235+C223+C218+C182</f>
        <v>0</v>
      </c>
      <c r="D241" s="38">
        <f t="shared" si="19"/>
        <v>1869.5082159586771</v>
      </c>
      <c r="E241" s="38">
        <f t="shared" si="19"/>
        <v>1014.668871129871</v>
      </c>
      <c r="F241" s="38">
        <f t="shared" si="19"/>
        <v>0</v>
      </c>
      <c r="G241" s="38">
        <f t="shared" si="19"/>
        <v>0</v>
      </c>
      <c r="H241" s="38">
        <f t="shared" si="19"/>
        <v>5057.5607268896774</v>
      </c>
      <c r="I241" s="38">
        <f t="shared" si="19"/>
        <v>37494.937280552505</v>
      </c>
      <c r="J241" s="38">
        <f t="shared" si="19"/>
        <v>2877.2331094161937</v>
      </c>
      <c r="K241" s="38">
        <f t="shared" si="19"/>
        <v>50.21783298003227</v>
      </c>
      <c r="L241" s="38">
        <f t="shared" si="19"/>
        <v>2069.7899619350001</v>
      </c>
      <c r="M241" s="38">
        <f t="shared" si="19"/>
        <v>0</v>
      </c>
      <c r="N241" s="38">
        <f t="shared" si="19"/>
        <v>4.2475769827096759</v>
      </c>
      <c r="O241" s="38">
        <f t="shared" si="19"/>
        <v>0</v>
      </c>
      <c r="P241" s="38">
        <f t="shared" si="19"/>
        <v>0</v>
      </c>
      <c r="Q241" s="38">
        <f t="shared" si="19"/>
        <v>0</v>
      </c>
      <c r="R241" s="38">
        <f t="shared" si="19"/>
        <v>1170.0351711327096</v>
      </c>
      <c r="S241" s="38">
        <f t="shared" si="19"/>
        <v>4614.2004531571947</v>
      </c>
      <c r="T241" s="38">
        <f t="shared" si="19"/>
        <v>1982.4242749864841</v>
      </c>
      <c r="U241" s="38">
        <f t="shared" si="19"/>
        <v>0</v>
      </c>
      <c r="V241" s="38">
        <f t="shared" si="19"/>
        <v>674.76076639206451</v>
      </c>
      <c r="W241" s="38">
        <f t="shared" si="19"/>
        <v>0</v>
      </c>
      <c r="X241" s="38">
        <f t="shared" si="19"/>
        <v>5.6468078064516123E-3</v>
      </c>
      <c r="Y241" s="38">
        <f t="shared" si="19"/>
        <v>0</v>
      </c>
      <c r="Z241" s="38">
        <f t="shared" si="19"/>
        <v>0</v>
      </c>
      <c r="AA241" s="38">
        <f t="shared" si="19"/>
        <v>0</v>
      </c>
      <c r="AB241" s="38">
        <f t="shared" si="19"/>
        <v>413.0684952302903</v>
      </c>
      <c r="AC241" s="38">
        <f t="shared" si="19"/>
        <v>34.146109028354836</v>
      </c>
      <c r="AD241" s="38">
        <f t="shared" si="19"/>
        <v>8.6793048442903231</v>
      </c>
      <c r="AE241" s="38">
        <f t="shared" si="19"/>
        <v>0</v>
      </c>
      <c r="AF241" s="38">
        <f t="shared" si="19"/>
        <v>57.789039988967744</v>
      </c>
      <c r="AG241" s="38">
        <f t="shared" si="19"/>
        <v>0</v>
      </c>
      <c r="AH241" s="38">
        <f t="shared" si="19"/>
        <v>0</v>
      </c>
      <c r="AI241" s="38">
        <f t="shared" si="19"/>
        <v>0</v>
      </c>
      <c r="AJ241" s="38">
        <f t="shared" si="19"/>
        <v>0</v>
      </c>
      <c r="AK241" s="38">
        <f t="shared" si="19"/>
        <v>0</v>
      </c>
      <c r="AL241" s="38">
        <f t="shared" si="19"/>
        <v>525.05829202251607</v>
      </c>
      <c r="AM241" s="38">
        <f t="shared" si="19"/>
        <v>31.748883526258055</v>
      </c>
      <c r="AN241" s="38">
        <f t="shared" si="19"/>
        <v>12.00264510645161</v>
      </c>
      <c r="AO241" s="38">
        <f t="shared" si="19"/>
        <v>0</v>
      </c>
      <c r="AP241" s="38">
        <f t="shared" si="19"/>
        <v>9.2805841856451625</v>
      </c>
      <c r="AQ241" s="38">
        <f t="shared" si="19"/>
        <v>0</v>
      </c>
      <c r="AR241" s="38">
        <f t="shared" si="19"/>
        <v>210.4393294742903</v>
      </c>
      <c r="AS241" s="38">
        <f t="shared" si="19"/>
        <v>0.23995242732258068</v>
      </c>
      <c r="AT241" s="38">
        <f t="shared" si="19"/>
        <v>0</v>
      </c>
      <c r="AU241" s="38">
        <f t="shared" si="19"/>
        <v>0</v>
      </c>
      <c r="AV241" s="38">
        <f t="shared" si="19"/>
        <v>28852.974430133025</v>
      </c>
      <c r="AW241" s="38">
        <f t="shared" si="19"/>
        <v>28199.945099041142</v>
      </c>
      <c r="AX241" s="38">
        <f t="shared" si="19"/>
        <v>1505.4582362008589</v>
      </c>
      <c r="AY241" s="38">
        <f t="shared" si="19"/>
        <v>0.15009049799999999</v>
      </c>
      <c r="AZ241" s="38">
        <f t="shared" si="19"/>
        <v>8877.477598699963</v>
      </c>
      <c r="BA241" s="38">
        <f t="shared" si="19"/>
        <v>0</v>
      </c>
      <c r="BB241" s="38">
        <f t="shared" si="19"/>
        <v>0</v>
      </c>
      <c r="BC241" s="38">
        <f t="shared" si="19"/>
        <v>1.3182518076129031</v>
      </c>
      <c r="BD241" s="38">
        <f t="shared" si="19"/>
        <v>0</v>
      </c>
      <c r="BE241" s="38">
        <f t="shared" si="19"/>
        <v>0</v>
      </c>
      <c r="BF241" s="38">
        <f t="shared" si="19"/>
        <v>26125.087149991545</v>
      </c>
      <c r="BG241" s="38">
        <f t="shared" si="19"/>
        <v>2324.6110940447224</v>
      </c>
      <c r="BH241" s="38">
        <f t="shared" si="19"/>
        <v>693.20451718564516</v>
      </c>
      <c r="BI241" s="38">
        <f t="shared" si="19"/>
        <v>0</v>
      </c>
      <c r="BJ241" s="38">
        <f t="shared" si="19"/>
        <v>2547.9444265201009</v>
      </c>
      <c r="BK241" s="38">
        <f>BK239+BK235+BK223+BK218+BK182</f>
        <v>159310.21341827791</v>
      </c>
    </row>
    <row r="242" spans="1:63">
      <c r="A242" s="56"/>
      <c r="B242" s="6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  <c r="AH242" s="49"/>
      <c r="AI242" s="49"/>
      <c r="AJ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64"/>
    </row>
    <row r="243" spans="1:63" ht="16.5" thickBot="1">
      <c r="A243" s="65" t="s">
        <v>240</v>
      </c>
      <c r="B243" s="76" t="s">
        <v>241</v>
      </c>
      <c r="C243" s="34">
        <v>0</v>
      </c>
      <c r="D243" s="34">
        <v>0</v>
      </c>
      <c r="E243" s="34">
        <v>0</v>
      </c>
      <c r="F243" s="34">
        <v>0</v>
      </c>
      <c r="G243" s="34">
        <v>0</v>
      </c>
      <c r="H243" s="34">
        <v>0</v>
      </c>
      <c r="I243" s="34">
        <v>0</v>
      </c>
      <c r="J243" s="34">
        <v>0</v>
      </c>
      <c r="K243" s="34">
        <v>0</v>
      </c>
      <c r="L243" s="34">
        <v>0</v>
      </c>
      <c r="M243" s="34">
        <v>0</v>
      </c>
      <c r="N243" s="34">
        <v>0</v>
      </c>
      <c r="O243" s="34">
        <v>0</v>
      </c>
      <c r="P243" s="34">
        <v>0</v>
      </c>
      <c r="Q243" s="34">
        <v>0</v>
      </c>
      <c r="R243" s="34">
        <v>0</v>
      </c>
      <c r="S243" s="34">
        <v>0</v>
      </c>
      <c r="T243" s="34">
        <v>0</v>
      </c>
      <c r="U243" s="34">
        <v>0</v>
      </c>
      <c r="V243" s="34">
        <v>0</v>
      </c>
      <c r="W243" s="34">
        <v>0</v>
      </c>
      <c r="X243" s="34">
        <v>0</v>
      </c>
      <c r="Y243" s="34">
        <v>0</v>
      </c>
      <c r="Z243" s="34">
        <v>0</v>
      </c>
      <c r="AA243" s="34">
        <v>0</v>
      </c>
      <c r="AB243" s="34">
        <v>0</v>
      </c>
      <c r="AC243" s="34">
        <v>0</v>
      </c>
      <c r="AD243" s="34">
        <v>0</v>
      </c>
      <c r="AE243" s="34">
        <v>0</v>
      </c>
      <c r="AF243" s="34">
        <v>0</v>
      </c>
      <c r="AG243" s="34">
        <v>0</v>
      </c>
      <c r="AH243" s="34">
        <v>0</v>
      </c>
      <c r="AI243" s="34">
        <v>0</v>
      </c>
      <c r="AJ243" s="34">
        <v>0</v>
      </c>
      <c r="AK243" s="34">
        <v>0</v>
      </c>
      <c r="AL243" s="34">
        <v>0</v>
      </c>
      <c r="AM243" s="34">
        <v>0</v>
      </c>
      <c r="AN243" s="34">
        <v>0</v>
      </c>
      <c r="AO243" s="34">
        <v>0</v>
      </c>
      <c r="AP243" s="34">
        <v>0</v>
      </c>
      <c r="AQ243" s="34">
        <v>0</v>
      </c>
      <c r="AR243" s="34">
        <v>0</v>
      </c>
      <c r="AS243" s="34">
        <v>0</v>
      </c>
      <c r="AT243" s="34">
        <v>0</v>
      </c>
      <c r="AU243" s="34">
        <v>0</v>
      </c>
      <c r="AV243" s="34">
        <v>0</v>
      </c>
      <c r="AW243" s="34">
        <v>0</v>
      </c>
      <c r="AX243" s="34">
        <v>0</v>
      </c>
      <c r="AY243" s="34">
        <v>0</v>
      </c>
      <c r="AZ243" s="34">
        <v>0</v>
      </c>
      <c r="BA243" s="34">
        <v>0</v>
      </c>
      <c r="BB243" s="34">
        <v>0</v>
      </c>
      <c r="BC243" s="34">
        <v>0</v>
      </c>
      <c r="BD243" s="34">
        <v>0</v>
      </c>
      <c r="BE243" s="34">
        <v>0</v>
      </c>
      <c r="BF243" s="34">
        <v>0</v>
      </c>
      <c r="BG243" s="34">
        <v>0</v>
      </c>
      <c r="BH243" s="34">
        <v>0</v>
      </c>
      <c r="BI243" s="34">
        <v>0</v>
      </c>
      <c r="BJ243" s="34">
        <v>0</v>
      </c>
      <c r="BK243" s="35">
        <v>0</v>
      </c>
    </row>
    <row r="244" spans="1:63" ht="15.75" thickBot="1">
      <c r="A244" s="36"/>
      <c r="B244" s="61" t="s">
        <v>227</v>
      </c>
      <c r="C244" s="38">
        <f>SUM(C243)</f>
        <v>0</v>
      </c>
      <c r="D244" s="38">
        <f t="shared" ref="D244:BK244" si="20">SUM(D243)</f>
        <v>0</v>
      </c>
      <c r="E244" s="38">
        <f t="shared" si="20"/>
        <v>0</v>
      </c>
      <c r="F244" s="38">
        <f t="shared" si="20"/>
        <v>0</v>
      </c>
      <c r="G244" s="38">
        <f t="shared" si="20"/>
        <v>0</v>
      </c>
      <c r="H244" s="38">
        <f t="shared" si="20"/>
        <v>0</v>
      </c>
      <c r="I244" s="38">
        <f t="shared" si="20"/>
        <v>0</v>
      </c>
      <c r="J244" s="38">
        <f t="shared" si="20"/>
        <v>0</v>
      </c>
      <c r="K244" s="38">
        <f t="shared" si="20"/>
        <v>0</v>
      </c>
      <c r="L244" s="38">
        <f t="shared" si="20"/>
        <v>0</v>
      </c>
      <c r="M244" s="38">
        <f t="shared" si="20"/>
        <v>0</v>
      </c>
      <c r="N244" s="38">
        <f t="shared" si="20"/>
        <v>0</v>
      </c>
      <c r="O244" s="38">
        <f t="shared" si="20"/>
        <v>0</v>
      </c>
      <c r="P244" s="38">
        <f t="shared" si="20"/>
        <v>0</v>
      </c>
      <c r="Q244" s="38">
        <f t="shared" si="20"/>
        <v>0</v>
      </c>
      <c r="R244" s="38">
        <f t="shared" si="20"/>
        <v>0</v>
      </c>
      <c r="S244" s="38">
        <f t="shared" si="20"/>
        <v>0</v>
      </c>
      <c r="T244" s="38">
        <f t="shared" si="20"/>
        <v>0</v>
      </c>
      <c r="U244" s="38">
        <f t="shared" si="20"/>
        <v>0</v>
      </c>
      <c r="V244" s="38">
        <f t="shared" si="20"/>
        <v>0</v>
      </c>
      <c r="W244" s="38">
        <f t="shared" si="20"/>
        <v>0</v>
      </c>
      <c r="X244" s="38">
        <f t="shared" si="20"/>
        <v>0</v>
      </c>
      <c r="Y244" s="38">
        <f t="shared" si="20"/>
        <v>0</v>
      </c>
      <c r="Z244" s="38">
        <f t="shared" si="20"/>
        <v>0</v>
      </c>
      <c r="AA244" s="38">
        <f t="shared" si="20"/>
        <v>0</v>
      </c>
      <c r="AB244" s="38">
        <f t="shared" si="20"/>
        <v>0</v>
      </c>
      <c r="AC244" s="38">
        <f t="shared" si="20"/>
        <v>0</v>
      </c>
      <c r="AD244" s="38">
        <f t="shared" si="20"/>
        <v>0</v>
      </c>
      <c r="AE244" s="38">
        <f t="shared" si="20"/>
        <v>0</v>
      </c>
      <c r="AF244" s="38">
        <f t="shared" si="20"/>
        <v>0</v>
      </c>
      <c r="AG244" s="38">
        <f t="shared" si="20"/>
        <v>0</v>
      </c>
      <c r="AH244" s="38">
        <f t="shared" si="20"/>
        <v>0</v>
      </c>
      <c r="AI244" s="38">
        <f t="shared" si="20"/>
        <v>0</v>
      </c>
      <c r="AJ244" s="38">
        <f t="shared" si="20"/>
        <v>0</v>
      </c>
      <c r="AK244" s="38">
        <f t="shared" si="20"/>
        <v>0</v>
      </c>
      <c r="AL244" s="38">
        <f t="shared" si="20"/>
        <v>0</v>
      </c>
      <c r="AM244" s="38">
        <f t="shared" si="20"/>
        <v>0</v>
      </c>
      <c r="AN244" s="38">
        <f t="shared" si="20"/>
        <v>0</v>
      </c>
      <c r="AO244" s="38">
        <f t="shared" si="20"/>
        <v>0</v>
      </c>
      <c r="AP244" s="38">
        <f t="shared" si="20"/>
        <v>0</v>
      </c>
      <c r="AQ244" s="38">
        <f t="shared" si="20"/>
        <v>0</v>
      </c>
      <c r="AR244" s="38">
        <f t="shared" si="20"/>
        <v>0</v>
      </c>
      <c r="AS244" s="38">
        <f t="shared" si="20"/>
        <v>0</v>
      </c>
      <c r="AT244" s="38">
        <f t="shared" si="20"/>
        <v>0</v>
      </c>
      <c r="AU244" s="38">
        <f t="shared" si="20"/>
        <v>0</v>
      </c>
      <c r="AV244" s="38">
        <f t="shared" si="20"/>
        <v>0</v>
      </c>
      <c r="AW244" s="38">
        <f t="shared" si="20"/>
        <v>0</v>
      </c>
      <c r="AX244" s="38">
        <f t="shared" si="20"/>
        <v>0</v>
      </c>
      <c r="AY244" s="38">
        <f t="shared" si="20"/>
        <v>0</v>
      </c>
      <c r="AZ244" s="38">
        <f t="shared" si="20"/>
        <v>0</v>
      </c>
      <c r="BA244" s="38">
        <f t="shared" si="20"/>
        <v>0</v>
      </c>
      <c r="BB244" s="38">
        <f t="shared" si="20"/>
        <v>0</v>
      </c>
      <c r="BC244" s="38">
        <f t="shared" si="20"/>
        <v>0</v>
      </c>
      <c r="BD244" s="38">
        <f t="shared" si="20"/>
        <v>0</v>
      </c>
      <c r="BE244" s="38">
        <f t="shared" si="20"/>
        <v>0</v>
      </c>
      <c r="BF244" s="38">
        <f t="shared" si="20"/>
        <v>0</v>
      </c>
      <c r="BG244" s="38">
        <f t="shared" si="20"/>
        <v>0</v>
      </c>
      <c r="BH244" s="38">
        <f t="shared" si="20"/>
        <v>0</v>
      </c>
      <c r="BI244" s="38">
        <f t="shared" si="20"/>
        <v>0</v>
      </c>
      <c r="BJ244" s="38">
        <f t="shared" si="20"/>
        <v>0</v>
      </c>
      <c r="BK244" s="43">
        <f t="shared" si="20"/>
        <v>0</v>
      </c>
    </row>
  </sheetData>
  <mergeCells count="25">
    <mergeCell ref="AL9:AP9"/>
    <mergeCell ref="AQ9:AU9"/>
    <mergeCell ref="AV9:AZ9"/>
    <mergeCell ref="BA9:BE9"/>
    <mergeCell ref="BF9:BJ9"/>
    <mergeCell ref="AG8:AP8"/>
    <mergeCell ref="AQ8:AZ8"/>
    <mergeCell ref="BA8:BJ8"/>
    <mergeCell ref="C9:G9"/>
    <mergeCell ref="H9:L9"/>
    <mergeCell ref="M9:Q9"/>
    <mergeCell ref="R9:V9"/>
    <mergeCell ref="W9:AA9"/>
    <mergeCell ref="AB9:AF9"/>
    <mergeCell ref="AG9:AK9"/>
    <mergeCell ref="A6:A10"/>
    <mergeCell ref="B6:B10"/>
    <mergeCell ref="C6:BK6"/>
    <mergeCell ref="C7:V7"/>
    <mergeCell ref="W7:AP7"/>
    <mergeCell ref="AQ7:BJ7"/>
    <mergeCell ref="BK7:BK10"/>
    <mergeCell ref="C8:L8"/>
    <mergeCell ref="M8:V8"/>
    <mergeCell ref="W8:A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0579</dc:creator>
  <cp:lastModifiedBy>0579</cp:lastModifiedBy>
  <dcterms:created xsi:type="dcterms:W3CDTF">2019-01-07T04:42:51Z</dcterms:created>
  <dcterms:modified xsi:type="dcterms:W3CDTF">2019-01-07T04:45:46Z</dcterms:modified>
</cp:coreProperties>
</file>