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83" i="1"/>
  <c r="BJ283"/>
  <c r="BI283"/>
  <c r="BH283"/>
  <c r="BG283"/>
  <c r="BF283"/>
  <c r="BE283"/>
  <c r="BD283"/>
  <c r="BC283"/>
  <c r="BB283"/>
  <c r="BA283"/>
  <c r="AZ283"/>
  <c r="AY283"/>
  <c r="AX283"/>
  <c r="AW283"/>
  <c r="AV283"/>
  <c r="AU283"/>
  <c r="AT283"/>
  <c r="AS283"/>
  <c r="AR283"/>
  <c r="AQ283"/>
  <c r="AP283"/>
  <c r="AO283"/>
  <c r="AN283"/>
  <c r="AM283"/>
  <c r="AL283"/>
  <c r="AK283"/>
  <c r="AJ283"/>
  <c r="AI283"/>
  <c r="AH283"/>
  <c r="AG283"/>
  <c r="AF283"/>
  <c r="AE283"/>
  <c r="AD283"/>
  <c r="AC283"/>
  <c r="AB283"/>
  <c r="AA283"/>
  <c r="Z283"/>
  <c r="Y283"/>
  <c r="X283"/>
  <c r="W283"/>
  <c r="V283"/>
  <c r="U283"/>
  <c r="T283"/>
  <c r="S283"/>
  <c r="R283"/>
  <c r="Q283"/>
  <c r="P283"/>
  <c r="O283"/>
  <c r="N283"/>
  <c r="M283"/>
  <c r="L283"/>
  <c r="K283"/>
  <c r="J283"/>
  <c r="I283"/>
  <c r="H283"/>
  <c r="G283"/>
  <c r="F283"/>
  <c r="E283"/>
  <c r="D283"/>
  <c r="C283"/>
  <c r="BK278"/>
  <c r="BJ278"/>
  <c r="BI278"/>
  <c r="BH278"/>
  <c r="BG278"/>
  <c r="BF278"/>
  <c r="BE278"/>
  <c r="BD278"/>
  <c r="BC278"/>
  <c r="BB278"/>
  <c r="BA278"/>
  <c r="AZ278"/>
  <c r="AY278"/>
  <c r="AX278"/>
  <c r="AW278"/>
  <c r="AV278"/>
  <c r="AU278"/>
  <c r="AT278"/>
  <c r="AS278"/>
  <c r="AR278"/>
  <c r="AQ278"/>
  <c r="AP278"/>
  <c r="AO278"/>
  <c r="AN278"/>
  <c r="AM278"/>
  <c r="AL278"/>
  <c r="AK278"/>
  <c r="AJ278"/>
  <c r="AI278"/>
  <c r="AH278"/>
  <c r="AG278"/>
  <c r="AF278"/>
  <c r="AE278"/>
  <c r="AD278"/>
  <c r="AC278"/>
  <c r="AB278"/>
  <c r="AA278"/>
  <c r="Z278"/>
  <c r="Y278"/>
  <c r="X278"/>
  <c r="W278"/>
  <c r="V278"/>
  <c r="U278"/>
  <c r="T278"/>
  <c r="S278"/>
  <c r="R278"/>
  <c r="Q278"/>
  <c r="P278"/>
  <c r="O278"/>
  <c r="N278"/>
  <c r="M278"/>
  <c r="L278"/>
  <c r="K278"/>
  <c r="J278"/>
  <c r="I278"/>
  <c r="H278"/>
  <c r="G278"/>
  <c r="F278"/>
  <c r="E278"/>
  <c r="D278"/>
  <c r="C278"/>
  <c r="BI274"/>
  <c r="BH274"/>
  <c r="BE274"/>
  <c r="BD274"/>
  <c r="BA274"/>
  <c r="AZ274"/>
  <c r="AW274"/>
  <c r="AV274"/>
  <c r="AS274"/>
  <c r="AR274"/>
  <c r="AO274"/>
  <c r="AN274"/>
  <c r="AK274"/>
  <c r="AJ274"/>
  <c r="AG274"/>
  <c r="AF274"/>
  <c r="AC274"/>
  <c r="AB274"/>
  <c r="Y274"/>
  <c r="X274"/>
  <c r="U274"/>
  <c r="T274"/>
  <c r="Q274"/>
  <c r="P274"/>
  <c r="M274"/>
  <c r="L274"/>
  <c r="I274"/>
  <c r="H274"/>
  <c r="E274"/>
  <c r="D274"/>
  <c r="BJ273"/>
  <c r="BJ274" s="1"/>
  <c r="BI273"/>
  <c r="BH273"/>
  <c r="BG273"/>
  <c r="BG274" s="1"/>
  <c r="BG280" s="1"/>
  <c r="BF273"/>
  <c r="BF274" s="1"/>
  <c r="BE273"/>
  <c r="BD273"/>
  <c r="BC273"/>
  <c r="BC274" s="1"/>
  <c r="BC280" s="1"/>
  <c r="BB273"/>
  <c r="BB274" s="1"/>
  <c r="BA273"/>
  <c r="AZ273"/>
  <c r="AY273"/>
  <c r="AY274" s="1"/>
  <c r="AY280" s="1"/>
  <c r="AX273"/>
  <c r="AX274" s="1"/>
  <c r="AW273"/>
  <c r="AV273"/>
  <c r="AU273"/>
  <c r="AU274" s="1"/>
  <c r="AU280" s="1"/>
  <c r="AT273"/>
  <c r="AT274" s="1"/>
  <c r="AS273"/>
  <c r="AR273"/>
  <c r="AQ273"/>
  <c r="AQ274" s="1"/>
  <c r="AQ280" s="1"/>
  <c r="AP273"/>
  <c r="AP274" s="1"/>
  <c r="AO273"/>
  <c r="AN273"/>
  <c r="AM273"/>
  <c r="AM274" s="1"/>
  <c r="AM280" s="1"/>
  <c r="AL273"/>
  <c r="AL274" s="1"/>
  <c r="AK273"/>
  <c r="AJ273"/>
  <c r="AI273"/>
  <c r="AI274" s="1"/>
  <c r="AI280" s="1"/>
  <c r="AH273"/>
  <c r="AH274" s="1"/>
  <c r="AG273"/>
  <c r="AF273"/>
  <c r="AE273"/>
  <c r="AE274" s="1"/>
  <c r="AE280" s="1"/>
  <c r="AD273"/>
  <c r="AD274" s="1"/>
  <c r="AC273"/>
  <c r="AB273"/>
  <c r="AA273"/>
  <c r="AA274" s="1"/>
  <c r="AA280" s="1"/>
  <c r="Z273"/>
  <c r="Z274" s="1"/>
  <c r="Y273"/>
  <c r="X273"/>
  <c r="W273"/>
  <c r="W274" s="1"/>
  <c r="W280" s="1"/>
  <c r="V273"/>
  <c r="V274" s="1"/>
  <c r="U273"/>
  <c r="T273"/>
  <c r="S273"/>
  <c r="S274" s="1"/>
  <c r="S280" s="1"/>
  <c r="R273"/>
  <c r="R274" s="1"/>
  <c r="Q273"/>
  <c r="P273"/>
  <c r="O273"/>
  <c r="O274" s="1"/>
  <c r="O280" s="1"/>
  <c r="N273"/>
  <c r="N274" s="1"/>
  <c r="M273"/>
  <c r="L273"/>
  <c r="K273"/>
  <c r="K274" s="1"/>
  <c r="K280" s="1"/>
  <c r="J273"/>
  <c r="J274" s="1"/>
  <c r="I273"/>
  <c r="H273"/>
  <c r="G273"/>
  <c r="G274" s="1"/>
  <c r="G280" s="1"/>
  <c r="F273"/>
  <c r="F274" s="1"/>
  <c r="E273"/>
  <c r="D273"/>
  <c r="C273"/>
  <c r="C274" s="1"/>
  <c r="C280" s="1"/>
  <c r="BK272"/>
  <c r="BK271"/>
  <c r="BK270"/>
  <c r="BK273" s="1"/>
  <c r="BJ267"/>
  <c r="BI267"/>
  <c r="BH267"/>
  <c r="BG267"/>
  <c r="BF267"/>
  <c r="BE267"/>
  <c r="BD267"/>
  <c r="BC267"/>
  <c r="BB267"/>
  <c r="BA267"/>
  <c r="AZ267"/>
  <c r="AY267"/>
  <c r="AX267"/>
  <c r="AW267"/>
  <c r="AV267"/>
  <c r="AU267"/>
  <c r="AT267"/>
  <c r="AS267"/>
  <c r="AR267"/>
  <c r="AQ267"/>
  <c r="AP267"/>
  <c r="AO267"/>
  <c r="AN267"/>
  <c r="AM267"/>
  <c r="AL267"/>
  <c r="AK267"/>
  <c r="AJ267"/>
  <c r="AI267"/>
  <c r="AH267"/>
  <c r="AG267"/>
  <c r="AF267"/>
  <c r="AE267"/>
  <c r="AD267"/>
  <c r="AC267"/>
  <c r="AB267"/>
  <c r="AA267"/>
  <c r="Z267"/>
  <c r="Y267"/>
  <c r="X267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F267"/>
  <c r="E267"/>
  <c r="D267"/>
  <c r="C267"/>
  <c r="BK266"/>
  <c r="BK267" s="1"/>
  <c r="BK262"/>
  <c r="BJ262"/>
  <c r="BI262"/>
  <c r="BH262"/>
  <c r="BG262"/>
  <c r="BF262"/>
  <c r="BE262"/>
  <c r="BD262"/>
  <c r="BC262"/>
  <c r="BB262"/>
  <c r="BA262"/>
  <c r="AZ262"/>
  <c r="AY262"/>
  <c r="AX262"/>
  <c r="AW262"/>
  <c r="AV262"/>
  <c r="AU262"/>
  <c r="AT262"/>
  <c r="AS262"/>
  <c r="AR262"/>
  <c r="AQ262"/>
  <c r="AP262"/>
  <c r="AO262"/>
  <c r="AN262"/>
  <c r="AM262"/>
  <c r="AL262"/>
  <c r="AK262"/>
  <c r="AJ262"/>
  <c r="AI262"/>
  <c r="AH262"/>
  <c r="AG262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BK260"/>
  <c r="BJ257"/>
  <c r="BF257"/>
  <c r="BB257"/>
  <c r="AX257"/>
  <c r="AT257"/>
  <c r="AP257"/>
  <c r="AL257"/>
  <c r="AH257"/>
  <c r="AD257"/>
  <c r="Z257"/>
  <c r="V257"/>
  <c r="R257"/>
  <c r="N257"/>
  <c r="J257"/>
  <c r="F257"/>
  <c r="BJ256"/>
  <c r="BI256"/>
  <c r="BH256"/>
  <c r="BH257" s="1"/>
  <c r="BG256"/>
  <c r="BG257" s="1"/>
  <c r="BF256"/>
  <c r="BE256"/>
  <c r="BD256"/>
  <c r="BD257" s="1"/>
  <c r="BC256"/>
  <c r="BC257" s="1"/>
  <c r="BB256"/>
  <c r="BA256"/>
  <c r="AZ256"/>
  <c r="AZ257" s="1"/>
  <c r="AY256"/>
  <c r="AY257" s="1"/>
  <c r="AX256"/>
  <c r="AW256"/>
  <c r="AV256"/>
  <c r="AV257" s="1"/>
  <c r="AU256"/>
  <c r="AU257" s="1"/>
  <c r="AT256"/>
  <c r="AS256"/>
  <c r="AR256"/>
  <c r="AR257" s="1"/>
  <c r="AQ256"/>
  <c r="AQ257" s="1"/>
  <c r="AP256"/>
  <c r="AO256"/>
  <c r="AN256"/>
  <c r="AN257" s="1"/>
  <c r="AM256"/>
  <c r="AM257" s="1"/>
  <c r="AL256"/>
  <c r="AK256"/>
  <c r="AJ256"/>
  <c r="AJ257" s="1"/>
  <c r="AI256"/>
  <c r="AI257" s="1"/>
  <c r="AH256"/>
  <c r="AG256"/>
  <c r="AF256"/>
  <c r="AF257" s="1"/>
  <c r="AE256"/>
  <c r="AE257" s="1"/>
  <c r="AD256"/>
  <c r="AC256"/>
  <c r="AB256"/>
  <c r="AB257" s="1"/>
  <c r="AA256"/>
  <c r="AA257" s="1"/>
  <c r="Z256"/>
  <c r="Y256"/>
  <c r="X256"/>
  <c r="X257" s="1"/>
  <c r="W256"/>
  <c r="W257" s="1"/>
  <c r="V256"/>
  <c r="U256"/>
  <c r="T256"/>
  <c r="T257" s="1"/>
  <c r="S256"/>
  <c r="S257" s="1"/>
  <c r="R256"/>
  <c r="Q256"/>
  <c r="P256"/>
  <c r="P257" s="1"/>
  <c r="O256"/>
  <c r="O257" s="1"/>
  <c r="N256"/>
  <c r="M256"/>
  <c r="L256"/>
  <c r="L257" s="1"/>
  <c r="K256"/>
  <c r="K257" s="1"/>
  <c r="J256"/>
  <c r="I256"/>
  <c r="H256"/>
  <c r="H257" s="1"/>
  <c r="G256"/>
  <c r="G257" s="1"/>
  <c r="F256"/>
  <c r="E256"/>
  <c r="D256"/>
  <c r="D257" s="1"/>
  <c r="C256"/>
  <c r="C257" s="1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56" s="1"/>
  <c r="BK257" s="1"/>
  <c r="BK235"/>
  <c r="BJ233"/>
  <c r="BI233"/>
  <c r="BI257" s="1"/>
  <c r="BH233"/>
  <c r="BG233"/>
  <c r="BF233"/>
  <c r="BE233"/>
  <c r="BE257" s="1"/>
  <c r="BD233"/>
  <c r="BC233"/>
  <c r="BB233"/>
  <c r="BA233"/>
  <c r="BA257" s="1"/>
  <c r="AZ233"/>
  <c r="AY233"/>
  <c r="AX233"/>
  <c r="AW233"/>
  <c r="AW257" s="1"/>
  <c r="AV233"/>
  <c r="AU233"/>
  <c r="AT233"/>
  <c r="AS233"/>
  <c r="AS257" s="1"/>
  <c r="AR233"/>
  <c r="AQ233"/>
  <c r="AP233"/>
  <c r="AO233"/>
  <c r="AO257" s="1"/>
  <c r="AN233"/>
  <c r="AM233"/>
  <c r="AL233"/>
  <c r="AK233"/>
  <c r="AK257" s="1"/>
  <c r="AJ233"/>
  <c r="AI233"/>
  <c r="AH233"/>
  <c r="AG233"/>
  <c r="AG257" s="1"/>
  <c r="AF233"/>
  <c r="AE233"/>
  <c r="AD233"/>
  <c r="AC233"/>
  <c r="AC257" s="1"/>
  <c r="AB233"/>
  <c r="AA233"/>
  <c r="Z233"/>
  <c r="Y233"/>
  <c r="Y257" s="1"/>
  <c r="X233"/>
  <c r="W233"/>
  <c r="V233"/>
  <c r="U233"/>
  <c r="U257" s="1"/>
  <c r="T233"/>
  <c r="S233"/>
  <c r="R233"/>
  <c r="Q233"/>
  <c r="Q257" s="1"/>
  <c r="P233"/>
  <c r="O233"/>
  <c r="N233"/>
  <c r="M233"/>
  <c r="M257" s="1"/>
  <c r="L233"/>
  <c r="K233"/>
  <c r="J233"/>
  <c r="I233"/>
  <c r="I257" s="1"/>
  <c r="H233"/>
  <c r="G233"/>
  <c r="F233"/>
  <c r="E233"/>
  <c r="E257" s="1"/>
  <c r="D233"/>
  <c r="C233"/>
  <c r="BK232"/>
  <c r="BK231"/>
  <c r="BK230"/>
  <c r="BK229"/>
  <c r="BK228"/>
  <c r="BK227"/>
  <c r="BK226"/>
  <c r="BK225"/>
  <c r="BK233" s="1"/>
  <c r="BJ220"/>
  <c r="BI220"/>
  <c r="BH220"/>
  <c r="BH221" s="1"/>
  <c r="BG220"/>
  <c r="BG221" s="1"/>
  <c r="BF220"/>
  <c r="BE220"/>
  <c r="BD220"/>
  <c r="BD221" s="1"/>
  <c r="BC220"/>
  <c r="BC221" s="1"/>
  <c r="BB220"/>
  <c r="BA220"/>
  <c r="AZ220"/>
  <c r="AZ221" s="1"/>
  <c r="AY220"/>
  <c r="AY221" s="1"/>
  <c r="AX220"/>
  <c r="AW220"/>
  <c r="AV220"/>
  <c r="AV221" s="1"/>
  <c r="AU220"/>
  <c r="AU221" s="1"/>
  <c r="AT220"/>
  <c r="AS220"/>
  <c r="AR220"/>
  <c r="AR221" s="1"/>
  <c r="AQ220"/>
  <c r="AQ221" s="1"/>
  <c r="AP220"/>
  <c r="AO220"/>
  <c r="AN220"/>
  <c r="AN221" s="1"/>
  <c r="AM220"/>
  <c r="AM221" s="1"/>
  <c r="AL220"/>
  <c r="AK220"/>
  <c r="AJ220"/>
  <c r="AJ221" s="1"/>
  <c r="AI220"/>
  <c r="AI221" s="1"/>
  <c r="AH220"/>
  <c r="AG220"/>
  <c r="AF220"/>
  <c r="AF221" s="1"/>
  <c r="AE220"/>
  <c r="AE221" s="1"/>
  <c r="AD220"/>
  <c r="AC220"/>
  <c r="AB220"/>
  <c r="AB221" s="1"/>
  <c r="AA220"/>
  <c r="AA221" s="1"/>
  <c r="Z220"/>
  <c r="Y220"/>
  <c r="X220"/>
  <c r="X221" s="1"/>
  <c r="W220"/>
  <c r="W221" s="1"/>
  <c r="V220"/>
  <c r="U220"/>
  <c r="T220"/>
  <c r="T221" s="1"/>
  <c r="S220"/>
  <c r="S221" s="1"/>
  <c r="R220"/>
  <c r="Q220"/>
  <c r="P220"/>
  <c r="P221" s="1"/>
  <c r="O220"/>
  <c r="O221" s="1"/>
  <c r="N220"/>
  <c r="M220"/>
  <c r="L220"/>
  <c r="L221" s="1"/>
  <c r="K220"/>
  <c r="K221" s="1"/>
  <c r="J220"/>
  <c r="I220"/>
  <c r="H220"/>
  <c r="H221" s="1"/>
  <c r="G220"/>
  <c r="G221" s="1"/>
  <c r="F220"/>
  <c r="E220"/>
  <c r="D220"/>
  <c r="D221" s="1"/>
  <c r="C220"/>
  <c r="C221" s="1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220" s="1"/>
  <c r="BK171"/>
  <c r="BK170"/>
  <c r="BJ164"/>
  <c r="BJ221" s="1"/>
  <c r="BI164"/>
  <c r="BI221" s="1"/>
  <c r="BH164"/>
  <c r="BG164"/>
  <c r="BF164"/>
  <c r="BF221" s="1"/>
  <c r="BE164"/>
  <c r="BE221" s="1"/>
  <c r="BD164"/>
  <c r="BC164"/>
  <c r="BB164"/>
  <c r="BB221" s="1"/>
  <c r="BA164"/>
  <c r="BA221" s="1"/>
  <c r="AZ164"/>
  <c r="AY164"/>
  <c r="AX164"/>
  <c r="AX221" s="1"/>
  <c r="AW164"/>
  <c r="AW221" s="1"/>
  <c r="AV164"/>
  <c r="AU164"/>
  <c r="AT164"/>
  <c r="AT221" s="1"/>
  <c r="AS164"/>
  <c r="AS221" s="1"/>
  <c r="AR164"/>
  <c r="AQ164"/>
  <c r="AP164"/>
  <c r="AP221" s="1"/>
  <c r="AO164"/>
  <c r="AO221" s="1"/>
  <c r="AN164"/>
  <c r="AM164"/>
  <c r="AL164"/>
  <c r="AL221" s="1"/>
  <c r="AK164"/>
  <c r="AK221" s="1"/>
  <c r="AJ164"/>
  <c r="AI164"/>
  <c r="AH164"/>
  <c r="AH221" s="1"/>
  <c r="AG164"/>
  <c r="AG221" s="1"/>
  <c r="AF164"/>
  <c r="AE164"/>
  <c r="AD164"/>
  <c r="AD221" s="1"/>
  <c r="AC164"/>
  <c r="AC221" s="1"/>
  <c r="AB164"/>
  <c r="AA164"/>
  <c r="Z164"/>
  <c r="Z221" s="1"/>
  <c r="Y164"/>
  <c r="Y221" s="1"/>
  <c r="X164"/>
  <c r="W164"/>
  <c r="V164"/>
  <c r="V221" s="1"/>
  <c r="U164"/>
  <c r="U221" s="1"/>
  <c r="T164"/>
  <c r="S164"/>
  <c r="R164"/>
  <c r="R221" s="1"/>
  <c r="Q164"/>
  <c r="Q221" s="1"/>
  <c r="P164"/>
  <c r="O164"/>
  <c r="N164"/>
  <c r="N221" s="1"/>
  <c r="M164"/>
  <c r="M221" s="1"/>
  <c r="L164"/>
  <c r="K164"/>
  <c r="J164"/>
  <c r="J221" s="1"/>
  <c r="I164"/>
  <c r="I221" s="1"/>
  <c r="H164"/>
  <c r="G164"/>
  <c r="F164"/>
  <c r="F221" s="1"/>
  <c r="E164"/>
  <c r="E221" s="1"/>
  <c r="D164"/>
  <c r="C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64" s="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K19" s="1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15" s="1"/>
  <c r="Y280" l="1"/>
  <c r="AC280"/>
  <c r="AK280"/>
  <c r="AO280"/>
  <c r="AW280"/>
  <c r="BA280"/>
  <c r="BE280"/>
  <c r="F280"/>
  <c r="J280"/>
  <c r="N280"/>
  <c r="R280"/>
  <c r="V280"/>
  <c r="Z280"/>
  <c r="AD280"/>
  <c r="AH280"/>
  <c r="AL280"/>
  <c r="AP280"/>
  <c r="AT280"/>
  <c r="AX280"/>
  <c r="BB280"/>
  <c r="BF280"/>
  <c r="BJ280"/>
  <c r="I280"/>
  <c r="Q280"/>
  <c r="D280"/>
  <c r="H280"/>
  <c r="L280"/>
  <c r="P280"/>
  <c r="T280"/>
  <c r="X280"/>
  <c r="AB280"/>
  <c r="AF280"/>
  <c r="AJ280"/>
  <c r="AN280"/>
  <c r="AR280"/>
  <c r="AV280"/>
  <c r="AZ280"/>
  <c r="BD280"/>
  <c r="BH280"/>
  <c r="BK221"/>
  <c r="BK274"/>
  <c r="BK280" s="1"/>
  <c r="E280"/>
  <c r="M280"/>
  <c r="U280"/>
  <c r="AG280"/>
  <c r="AS280"/>
  <c r="BI280"/>
</calcChain>
</file>

<file path=xl/sharedStrings.xml><?xml version="1.0" encoding="utf-8"?>
<sst xmlns="http://schemas.openxmlformats.org/spreadsheetml/2006/main" count="318" uniqueCount="291">
  <si>
    <t>Sl. No.</t>
  </si>
  <si>
    <t>Scheme Category/ Scheme Name</t>
  </si>
  <si>
    <t>UTI - Mutual Fund: AVG.Net Assets Under Management (AAUM) as on 31ST MAR-2018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</si>
  <si>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</si>
  <si>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</si>
  <si>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</si>
  <si>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</si>
  <si>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</si>
  <si>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</si>
  <si>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</si>
  <si>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</si>
  <si>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</si>
  <si>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</si>
  <si>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</si>
  <si>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</si>
  <si>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</si>
  <si>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</si>
  <si>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</si>
  <si>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</si>
  <si>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</si>
  <si>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</si>
  <si>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</si>
  <si>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</si>
  <si>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</si>
  <si>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</si>
  <si>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UTI-FIXED TERM INCOME FUND – SERIES XXVIII – X (1153 DAYS)</t>
  </si>
  <si>
    <t>UTI-FIXED TERM INCOME FUND – SERIES XXVIII – XI (1161 DAYS)</t>
  </si>
  <si>
    <t>UTI-FIXED TERM INCOME FUND – SERIES XXVIII – XII (1154 DAYS)</t>
  </si>
  <si>
    <t>UTI-FIXED TERM INCOME FUND – SERIES XXVIII – XIII (1134 DAYS)</t>
  </si>
  <si>
    <t>UTI-FIXED TERM INCOME FUND – SERIES XXVIII – XIV (1147 DAYS)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</si>
  <si>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</si>
  <si>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</si>
  <si>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</si>
  <si>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</si>
  <si>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</si>
  <si>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</si>
  <si>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</si>
  <si>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</si>
  <si>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</si>
  <si>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</si>
  <si>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</si>
  <si>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</si>
  <si>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</si>
  <si>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</si>
  <si>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</si>
  <si>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</si>
  <si>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X</t>
  </si>
  <si>
    <t>UTI FIXED TERM INCOME FUND SERIES XVII - XII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</si>
  <si>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</si>
  <si>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</si>
  <si>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</si>
  <si>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</si>
  <si>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XVIII</t>
  </si>
  <si>
    <t>UTI FIXED TERM INCOME FUND SERIES XVIII - I</t>
  </si>
  <si>
    <t>UTI FIXED TERM INCOME FUND SERIES XVIII - II (1825 DAYS)</t>
  </si>
  <si>
    <t>UTI FIXED TERM INCOME FUND SERIES XVIII - IV</t>
  </si>
  <si>
    <t>UTI FIXED TERM INCOME FUND SERIES XVIII - V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</si>
  <si>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</si>
  <si>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</si>
  <si>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</si>
  <si>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</si>
  <si>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</t>
  </si>
  <si>
    <t>UTI FIXED TERM INCOME FUND SERIES XVIII - XII</t>
  </si>
  <si>
    <t>UTI FIXED TERM INCOME FUND SERIES XVIII - XIII</t>
  </si>
  <si>
    <t>UTI FIXED TERM INCOME FUND SERIES XIX - I</t>
  </si>
  <si>
    <t>UTI FIXED TERM INCOME FUND SERIES XIX - III</t>
  </si>
  <si>
    <t>UTI FIXED TERM INCOME FUND SERIES XIX - IV</t>
  </si>
  <si>
    <t>UTI FIXED TERM INCOME FUND SERIES XIX - V</t>
  </si>
  <si>
    <t>UTI FIXED TERM INCOME FUND SERIES XIX - VI</t>
  </si>
  <si>
    <t>UTI FIXED TERM INCOME FUND SERIES XIX - VIII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</si>
  <si>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</si>
  <si>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</si>
  <si>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</si>
  <si>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</si>
  <si>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</si>
  <si>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</si>
  <si>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</si>
  <si>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</si>
  <si>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</si>
  <si>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</si>
  <si>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</si>
  <si>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</si>
  <si>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</si>
  <si>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</si>
  <si>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</si>
  <si>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</si>
  <si>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</si>
  <si>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</si>
  <si>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</si>
  <si>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</si>
  <si>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</si>
  <si>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</si>
  <si>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</si>
  <si>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</si>
  <si>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</si>
  <si>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</si>
  <si>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</si>
  <si>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</si>
  <si>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</si>
  <si>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</si>
  <si>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</si>
  <si>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</si>
  <si>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</si>
  <si>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</si>
  <si>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</si>
  <si>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</si>
  <si>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</si>
  <si>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</si>
  <si>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</si>
  <si>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</si>
  <si>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</si>
  <si>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</si>
  <si>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</si>
  <si>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</si>
  <si>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</si>
  <si>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</si>
  <si>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</si>
  <si>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</si>
  <si>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</si>
  <si>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</si>
  <si>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</si>
  <si>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</si>
  <si>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</si>
  <si>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</si>
  <si>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</si>
  <si>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</si>
  <si>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</si>
  <si>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</si>
  <si>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</si>
  <si>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</si>
  <si>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</si>
  <si>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</si>
  <si>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</si>
  <si>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</si>
  <si>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</si>
  <si>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</si>
  <si>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</si>
  <si>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</si>
  <si>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</si>
  <si>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</si>
  <si>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</si>
  <si>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</si>
  <si>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UTI-FIXED TERM INCOME FUND SERIES XXVI - IX (1113 DAYS)</t>
  </si>
  <si>
    <t>UTI-FIXED TERM INCOME FUND SERIES XXVI - X (1107 DAYS)</t>
  </si>
  <si>
    <t>UTI-FIXED TERM INCOME FUND SERIES XXVI - XI (1105 DAYS)</t>
  </si>
  <si>
    <t>UTI-FIXED TERM INCOME FUND SERIES XXVI - XII (1096 DAYS)</t>
  </si>
  <si>
    <t>UTI-FIXED TERM INCOME FUND SERIES XXVI - XIII (1124 DAYS)</t>
  </si>
  <si>
    <t>UTI-FIXED TERM INCOME FUND SERIES XXVI - XIV (1105 DAYS)</t>
  </si>
  <si>
    <t>UTI-FIXED TERM INCOME FUND SERIES XXVI - XV (1097 DAYS)</t>
  </si>
  <si>
    <t>UTI-FIXED TERM INCOME FUND SERIES XXVII - I (1113 DAYS)</t>
  </si>
  <si>
    <t>UTI-FIXED TERM INCOME FUND SERIES XXVII - II (1161 DAYS)</t>
  </si>
  <si>
    <t>UTI-FIXED TERM INCOME FUND SERIES XXVII - III (1096 DAYS)</t>
  </si>
  <si>
    <t>UTI FIXED TERM INCOME FUND SERIES XXVII - IV (1113 DAYS)</t>
  </si>
  <si>
    <t>UTI FIXED TERM INCOME FUND SERIES XXVII-V (1097 DAYS)</t>
  </si>
  <si>
    <t>UTI-FIXED TERM INCOME FUND – SERIES XXVII – VI (1113 DAYS)</t>
  </si>
  <si>
    <t>UTI-FIXED TERM INCOME FUND –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</si>
  <si>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</si>
  <si>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</si>
  <si>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</si>
  <si>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UTI-FIXED TERM INCOME FUND – SERIES XXVIII – I (1230 DAYS)</t>
  </si>
  <si>
    <t>UTI-FIXED TERM INCOME FUND – SERIES XXVIII – II (1210 DAYS)</t>
  </si>
  <si>
    <t>UTI-FIXED TERM INCOME FUND – SERIES XXVIII – III (1203 DAYS)</t>
  </si>
  <si>
    <t>UTI-FIXED TERM INCOME FUND – SERIES XXVIII – IV (1204 DAYS)</t>
  </si>
  <si>
    <t>UTI-FIXED TERM INCOME FUND – SERIES XXVIII – V (1190 DAYS)</t>
  </si>
  <si>
    <t>UTI-FIXED TERM INCOME FUND – SERIES XXVIII – VI (1190 DAYS)</t>
  </si>
  <si>
    <t>UTI-FIXED TERM INCOME FUND – SERIES XXVIII – VII (1169 DAYS)</t>
  </si>
  <si>
    <t>UTI-FIXED TERM INCOME FUND – SERIES XXVIII – VIII (1171 DAYS)</t>
  </si>
  <si>
    <t>UTI-FIXED TERM INCOME FUND – SERIES XXVIII – IX (1168 DAYS)</t>
  </si>
  <si>
    <t xml:space="preserve"> 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</si>
  <si>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</si>
  <si>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</si>
  <si>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</si>
  <si>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</si>
  <si>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</si>
  <si>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</si>
  <si>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</si>
  <si>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</si>
  <si>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</si>
  <si>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</si>
  <si>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</si>
  <si>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</si>
  <si>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</si>
  <si>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</si>
  <si>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</si>
  <si>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</si>
  <si>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</si>
  <si>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</si>
  <si>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</si>
  <si>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</si>
  <si>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</si>
  <si>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</si>
  <si>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</si>
  <si>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</si>
  <si>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</si>
  <si>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</si>
  <si>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</si>
  <si>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</si>
  <si>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</si>
  <si>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</si>
  <si>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</si>
  <si>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</si>
  <si>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</si>
  <si>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</si>
  <si>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</si>
  <si>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</si>
  <si>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</si>
  <si>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</si>
  <si>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</si>
  <si>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</si>
  <si>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</si>
  <si>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</si>
  <si>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</si>
  <si>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UTI-DUAL ADVANTAGE FIXED TERM FUND – SERIES V – I (1103 DAYS)</t>
  </si>
  <si>
    <t>UTI-FLOATING RATE FUND-STP</t>
  </si>
  <si>
    <t>UTI-MIS-Advantage Plan</t>
  </si>
  <si>
    <t>UTI-Monthly Income Scheme</t>
  </si>
  <si>
    <t>UTI-SMART WOMAN SAVINGS PLAN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</si>
  <si>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</si>
  <si>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</si>
  <si>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</si>
  <si>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</si>
  <si>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</si>
  <si>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</si>
  <si>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</si>
  <si>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UTI-CAPITAL PROTECTION ORIENTED SCHEME - SERIES IX - I (1467 DAYS)</t>
  </si>
  <si>
    <t>UTI-CAPITAL PROTECTION ORIENTED SCHEME - SERIES IX - II (1462 DAYS)</t>
  </si>
  <si>
    <t>UTI-CAPITAL PROTECTION ORIENTED SCHEME - SERIES IX -III (1389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</si>
  <si>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</si>
  <si>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</si>
  <si>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</si>
  <si>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</si>
  <si>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</si>
  <si>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</si>
  <si>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FUND- SERIES II</t>
  </si>
  <si>
    <t>UTI - LONG TERM ADVANTAGE FUND - SERIES III</t>
  </si>
  <si>
    <t>UTI LONG TERM ADVANTAGE FUND - SERIES IV</t>
  </si>
  <si>
    <t>UTI LONG TERM ADVANTAGE FUND - SERIES V</t>
  </si>
  <si>
    <t>UTI LONG TERM ADVANTAGE FUND - SERIES VI</t>
  </si>
  <si>
    <t>UTI LONG TERM ADVANTAGE FUND - SERIES VII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</si>
  <si>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</si>
  <si>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</si>
  <si>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</si>
  <si>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</si>
  <si>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</si>
  <si>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</si>
  <si>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(2195 DAYS)</t>
  </si>
  <si>
    <t>UTI-FOCUSSED EQUITY FUND-SERIES IV (1104 DAYS)</t>
  </si>
  <si>
    <t>UTI-FOCUSSED EQUITY FUND-SERIES V (1102 DAYS)</t>
  </si>
  <si>
    <t>UTI-FOCUSSED EQUITY FUND-SERIES VI (1150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</si>
  <si>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</si>
  <si>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</si>
  <si>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</si>
  <si>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</si>
  <si>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</si>
  <si>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</si>
  <si>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</si>
  <si>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</si>
  <si>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</si>
  <si>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</si>
  <si>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</si>
  <si>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</si>
  <si>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</si>
  <si>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</si>
  <si>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</si>
  <si>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</si>
  <si>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</si>
  <si>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</si>
  <si>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</si>
  <si>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</si>
  <si>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</si>
  <si>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</si>
  <si>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</si>
  <si>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</si>
  <si>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</si>
  <si>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UTI -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</si>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</sst>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7" fillId="0" borderId="0" xfId="0" applyFont="1" applyFill="1" applyBorder="1"/>
    <xf numFmtId="0" fontId="2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99"/>
  <sheetViews>
    <sheetView tabSelected="1" workbookViewId="0"/>
  </sheetViews>
  <sheetFormatPr defaultRowHeight="12.75"/>
  <cols>
    <col min="1" max="1" width="7" style="1" bestFit="1" customWidth="1"/>
    <col min="2" max="2" width="66.7109375" style="1" bestFit="1" customWidth="1"/>
    <col min="3" max="3" width="4.7109375" style="1" bestFit="1" customWidth="1"/>
    <col min="4" max="5" width="9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7" width="4.7109375" style="1" bestFit="1" customWidth="1"/>
    <col min="28" max="28" width="7.5703125" style="1" bestFit="1" customWidth="1"/>
    <col min="29" max="29" width="6.5703125" style="1" bestFit="1" customWidth="1"/>
    <col min="30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5.5703125" style="1" bestFit="1" customWidth="1"/>
    <col min="40" max="40" width="6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4" width="7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7.5703125" style="1" bestFit="1" customWidth="1"/>
    <col min="51" max="51" width="5.5703125" style="1" bestFit="1" customWidth="1"/>
    <col min="52" max="52" width="9" style="1" bestFit="1" customWidth="1"/>
    <col min="53" max="54" width="4.7109375" style="1" bestFit="1" customWidth="1"/>
    <col min="55" max="55" width="5.5703125" style="1" bestFit="1" customWidth="1"/>
    <col min="56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1375.2350269469998</v>
      </c>
      <c r="E13" s="32">
        <v>698.68894526867746</v>
      </c>
      <c r="F13" s="32">
        <v>0</v>
      </c>
      <c r="G13" s="32">
        <v>0</v>
      </c>
      <c r="H13" s="32">
        <v>62.944944971645157</v>
      </c>
      <c r="I13" s="32">
        <v>9398.7563491007386</v>
      </c>
      <c r="J13" s="32">
        <v>487.28681064783871</v>
      </c>
      <c r="K13" s="32">
        <v>0</v>
      </c>
      <c r="L13" s="32">
        <v>181.59631550422586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51.742856772032269</v>
      </c>
      <c r="S13" s="32">
        <v>1605.6560418156776</v>
      </c>
      <c r="T13" s="32">
        <v>328.1399072738065</v>
      </c>
      <c r="U13" s="32">
        <v>0</v>
      </c>
      <c r="V13" s="32">
        <v>8.5311321990967741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0.41595971758064515</v>
      </c>
      <c r="AC13" s="32">
        <v>5.425908380903226</v>
      </c>
      <c r="AD13" s="32">
        <v>0</v>
      </c>
      <c r="AE13" s="32">
        <v>0</v>
      </c>
      <c r="AF13" s="32">
        <v>0.23677497603225806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4.6597744193548384E-3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1.4518264220967743</v>
      </c>
      <c r="AS13" s="32">
        <v>0</v>
      </c>
      <c r="AT13" s="32">
        <v>0</v>
      </c>
      <c r="AU13" s="32">
        <v>0</v>
      </c>
      <c r="AV13" s="32">
        <v>187.24004242054835</v>
      </c>
      <c r="AW13" s="32">
        <v>2862.6799007018708</v>
      </c>
      <c r="AX13" s="32">
        <v>352.68414097622588</v>
      </c>
      <c r="AY13" s="32">
        <v>0</v>
      </c>
      <c r="AZ13" s="32">
        <v>168.964765269129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43.990306481806449</v>
      </c>
      <c r="BG13" s="32">
        <v>92.403658965677423</v>
      </c>
      <c r="BH13" s="32">
        <v>147.05290067048384</v>
      </c>
      <c r="BI13" s="32">
        <v>0</v>
      </c>
      <c r="BJ13" s="32">
        <v>32.649932751483874</v>
      </c>
      <c r="BK13" s="33">
        <f>SUM(C13:BJ13)</f>
        <v>18093.779108008996</v>
      </c>
    </row>
    <row r="14" spans="1:63" ht="13.5" thickBot="1">
      <c r="A14" s="34"/>
      <c r="B14" s="31" t="s">
        <v>16</v>
      </c>
      <c r="C14" s="35">
        <v>0</v>
      </c>
      <c r="D14" s="35">
        <v>74.289431525580639</v>
      </c>
      <c r="E14" s="35">
        <v>356.05296368958068</v>
      </c>
      <c r="F14" s="35">
        <v>0</v>
      </c>
      <c r="G14" s="35">
        <v>0</v>
      </c>
      <c r="H14" s="35">
        <v>134.59364189706451</v>
      </c>
      <c r="I14" s="35">
        <v>7437.8712933237057</v>
      </c>
      <c r="J14" s="35">
        <v>1681.1800071765163</v>
      </c>
      <c r="K14" s="35">
        <v>0</v>
      </c>
      <c r="L14" s="35">
        <v>49.257194422129025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52.780112290677422</v>
      </c>
      <c r="S14" s="35">
        <v>759.36017669722582</v>
      </c>
      <c r="T14" s="35">
        <v>662.86872602051608</v>
      </c>
      <c r="U14" s="35">
        <v>0</v>
      </c>
      <c r="V14" s="35">
        <v>19.869628888741932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0.25108717406451608</v>
      </c>
      <c r="AC14" s="35">
        <v>5.3953262129032273E-2</v>
      </c>
      <c r="AD14" s="35">
        <v>0</v>
      </c>
      <c r="AE14" s="35">
        <v>0</v>
      </c>
      <c r="AF14" s="35">
        <v>0.15807629499999998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8.9327127129032263E-2</v>
      </c>
      <c r="AM14" s="35">
        <v>7.5721726903225803E-2</v>
      </c>
      <c r="AN14" s="35">
        <v>0</v>
      </c>
      <c r="AO14" s="35">
        <v>0</v>
      </c>
      <c r="AP14" s="35">
        <v>0</v>
      </c>
      <c r="AQ14" s="35">
        <v>0</v>
      </c>
      <c r="AR14" s="35">
        <v>220.39553192151612</v>
      </c>
      <c r="AS14" s="35">
        <v>0</v>
      </c>
      <c r="AT14" s="35">
        <v>0</v>
      </c>
      <c r="AU14" s="35">
        <v>0</v>
      </c>
      <c r="AV14" s="35">
        <v>57.219643564290315</v>
      </c>
      <c r="AW14" s="35">
        <v>2536.2230133268713</v>
      </c>
      <c r="AX14" s="35">
        <v>9.5726097143548383</v>
      </c>
      <c r="AY14" s="35">
        <v>0</v>
      </c>
      <c r="AZ14" s="35">
        <v>96.311788103870938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56.921803373774196</v>
      </c>
      <c r="BG14" s="35">
        <v>115.62900314590327</v>
      </c>
      <c r="BH14" s="35">
        <v>64.350991693741932</v>
      </c>
      <c r="BI14" s="35">
        <v>0</v>
      </c>
      <c r="BJ14" s="35">
        <v>15.949628094709677</v>
      </c>
      <c r="BK14" s="36">
        <f>SUM(C14:BJ14)</f>
        <v>14401.325354455996</v>
      </c>
    </row>
    <row r="15" spans="1:63" ht="13.5" thickBot="1">
      <c r="A15" s="37"/>
      <c r="B15" s="38" t="s">
        <v>17</v>
      </c>
      <c r="C15" s="39">
        <f>SUM(C13:C14)</f>
        <v>0</v>
      </c>
      <c r="D15" s="39">
        <f t="shared" ref="D15:BK15" si="0">SUM(D13:D14)</f>
        <v>1449.5244584725804</v>
      </c>
      <c r="E15" s="39">
        <f t="shared" si="0"/>
        <v>1054.7419089582581</v>
      </c>
      <c r="F15" s="39">
        <f t="shared" si="0"/>
        <v>0</v>
      </c>
      <c r="G15" s="39">
        <f t="shared" si="0"/>
        <v>0</v>
      </c>
      <c r="H15" s="39">
        <f t="shared" si="0"/>
        <v>197.53858686870967</v>
      </c>
      <c r="I15" s="39">
        <f t="shared" si="0"/>
        <v>16836.627642424442</v>
      </c>
      <c r="J15" s="39">
        <f t="shared" si="0"/>
        <v>2168.4668178243551</v>
      </c>
      <c r="K15" s="39">
        <f t="shared" si="0"/>
        <v>0</v>
      </c>
      <c r="L15" s="39">
        <f t="shared" si="0"/>
        <v>230.85350992635489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si="0"/>
        <v>0</v>
      </c>
      <c r="R15" s="39">
        <f t="shared" si="0"/>
        <v>104.52296906270969</v>
      </c>
      <c r="S15" s="39">
        <f t="shared" si="0"/>
        <v>2365.0162185129034</v>
      </c>
      <c r="T15" s="39">
        <f t="shared" si="0"/>
        <v>991.00863329432264</v>
      </c>
      <c r="U15" s="39">
        <f t="shared" si="0"/>
        <v>0</v>
      </c>
      <c r="V15" s="39">
        <f t="shared" si="0"/>
        <v>28.400761087838706</v>
      </c>
      <c r="W15" s="39">
        <f t="shared" si="0"/>
        <v>0</v>
      </c>
      <c r="X15" s="39">
        <f t="shared" si="0"/>
        <v>0</v>
      </c>
      <c r="Y15" s="39">
        <f t="shared" si="0"/>
        <v>0</v>
      </c>
      <c r="Z15" s="39">
        <f t="shared" si="0"/>
        <v>0</v>
      </c>
      <c r="AA15" s="39">
        <f t="shared" si="0"/>
        <v>0</v>
      </c>
      <c r="AB15" s="39">
        <f t="shared" si="0"/>
        <v>0.66704689164516129</v>
      </c>
      <c r="AC15" s="39">
        <f t="shared" si="0"/>
        <v>5.4798616430322582</v>
      </c>
      <c r="AD15" s="39">
        <f t="shared" si="0"/>
        <v>0</v>
      </c>
      <c r="AE15" s="39">
        <f t="shared" si="0"/>
        <v>0</v>
      </c>
      <c r="AF15" s="39">
        <f t="shared" si="0"/>
        <v>0.39485127103225803</v>
      </c>
      <c r="AG15" s="39">
        <f t="shared" si="0"/>
        <v>0</v>
      </c>
      <c r="AH15" s="39">
        <f t="shared" si="0"/>
        <v>0</v>
      </c>
      <c r="AI15" s="39">
        <f t="shared" si="0"/>
        <v>0</v>
      </c>
      <c r="AJ15" s="39">
        <f t="shared" si="0"/>
        <v>0</v>
      </c>
      <c r="AK15" s="39">
        <f t="shared" si="0"/>
        <v>0</v>
      </c>
      <c r="AL15" s="39">
        <f t="shared" si="0"/>
        <v>9.3986901548387097E-2</v>
      </c>
      <c r="AM15" s="39">
        <f t="shared" si="0"/>
        <v>7.5721726903225803E-2</v>
      </c>
      <c r="AN15" s="39">
        <f t="shared" si="0"/>
        <v>0</v>
      </c>
      <c r="AO15" s="39">
        <f t="shared" si="0"/>
        <v>0</v>
      </c>
      <c r="AP15" s="39">
        <f t="shared" si="0"/>
        <v>0</v>
      </c>
      <c r="AQ15" s="39">
        <f t="shared" si="0"/>
        <v>0</v>
      </c>
      <c r="AR15" s="39">
        <f t="shared" si="0"/>
        <v>221.84735834361291</v>
      </c>
      <c r="AS15" s="39">
        <f t="shared" si="0"/>
        <v>0</v>
      </c>
      <c r="AT15" s="39">
        <f t="shared" si="0"/>
        <v>0</v>
      </c>
      <c r="AU15" s="39">
        <f t="shared" si="0"/>
        <v>0</v>
      </c>
      <c r="AV15" s="39">
        <f t="shared" si="0"/>
        <v>244.45968598483867</v>
      </c>
      <c r="AW15" s="39">
        <f t="shared" si="0"/>
        <v>5398.9029140287421</v>
      </c>
      <c r="AX15" s="39">
        <f t="shared" si="0"/>
        <v>362.2567506905807</v>
      </c>
      <c r="AY15" s="39">
        <f t="shared" si="0"/>
        <v>0</v>
      </c>
      <c r="AZ15" s="39">
        <f t="shared" si="0"/>
        <v>265.27655337299996</v>
      </c>
      <c r="BA15" s="39">
        <f t="shared" si="0"/>
        <v>0</v>
      </c>
      <c r="BB15" s="39">
        <f t="shared" si="0"/>
        <v>0</v>
      </c>
      <c r="BC15" s="39">
        <f t="shared" si="0"/>
        <v>0</v>
      </c>
      <c r="BD15" s="39">
        <f t="shared" si="0"/>
        <v>0</v>
      </c>
      <c r="BE15" s="39">
        <f t="shared" si="0"/>
        <v>0</v>
      </c>
      <c r="BF15" s="39">
        <f t="shared" si="0"/>
        <v>100.91210985558064</v>
      </c>
      <c r="BG15" s="39">
        <f t="shared" si="0"/>
        <v>208.03266211158069</v>
      </c>
      <c r="BH15" s="39">
        <f t="shared" si="0"/>
        <v>211.40389236422578</v>
      </c>
      <c r="BI15" s="39">
        <f t="shared" si="0"/>
        <v>0</v>
      </c>
      <c r="BJ15" s="39">
        <f t="shared" si="0"/>
        <v>48.599560846193555</v>
      </c>
      <c r="BK15" s="39">
        <f t="shared" si="0"/>
        <v>32495.104462464991</v>
      </c>
    </row>
    <row r="16" spans="1:63">
      <c r="A16" s="40" t="s">
        <v>18</v>
      </c>
      <c r="B16" s="41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</row>
    <row r="17" spans="1:63">
      <c r="A17" s="30"/>
      <c r="B17" s="31" t="s">
        <v>20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0.45811215522580651</v>
      </c>
      <c r="I17" s="32">
        <v>7.6143023966128993</v>
      </c>
      <c r="J17" s="32">
        <v>0</v>
      </c>
      <c r="K17" s="32">
        <v>0</v>
      </c>
      <c r="L17" s="32">
        <v>2.1203681161290316E-2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0.12297862700000002</v>
      </c>
      <c r="S17" s="32">
        <v>3.7626635812258069</v>
      </c>
      <c r="T17" s="32">
        <v>0</v>
      </c>
      <c r="U17" s="32">
        <v>0</v>
      </c>
      <c r="V17" s="32">
        <v>7.7832848548387124E-2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1.052421129032258E-3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2.0375826774193554E-3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1.3315245823225805</v>
      </c>
      <c r="AW17" s="32">
        <v>2.2093255094838709</v>
      </c>
      <c r="AX17" s="32">
        <v>0</v>
      </c>
      <c r="AY17" s="32">
        <v>0</v>
      </c>
      <c r="AZ17" s="32">
        <v>0.11812161906451614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5.1686297105806442</v>
      </c>
      <c r="BG17" s="32">
        <v>1.8223850538709683</v>
      </c>
      <c r="BH17" s="32">
        <v>0</v>
      </c>
      <c r="BI17" s="32">
        <v>0</v>
      </c>
      <c r="BJ17" s="32">
        <v>2.4015013650967747</v>
      </c>
      <c r="BK17" s="33">
        <f>SUM(C17:BJ17)</f>
        <v>25.111671133999995</v>
      </c>
    </row>
    <row r="18" spans="1:63" ht="13.5" thickBot="1">
      <c r="A18" s="34"/>
      <c r="B18" s="31" t="s">
        <v>21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27.627976441548387</v>
      </c>
      <c r="I18" s="35">
        <v>90.369953848903322</v>
      </c>
      <c r="J18" s="35">
        <v>0</v>
      </c>
      <c r="K18" s="35">
        <v>46.382776925999998</v>
      </c>
      <c r="L18" s="35">
        <v>33.604250731322587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4.2385704332258065</v>
      </c>
      <c r="S18" s="35">
        <v>81.105224283290326</v>
      </c>
      <c r="T18" s="35">
        <v>0</v>
      </c>
      <c r="U18" s="35">
        <v>0</v>
      </c>
      <c r="V18" s="35">
        <v>0.31696918319354833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8.2885301322580651E-2</v>
      </c>
      <c r="AC18" s="35">
        <v>8.9980521132903242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5.633916567741936E-2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0.61938779383870968</v>
      </c>
      <c r="AS18" s="35">
        <v>0</v>
      </c>
      <c r="AT18" s="35">
        <v>0</v>
      </c>
      <c r="AU18" s="35">
        <v>0</v>
      </c>
      <c r="AV18" s="35">
        <v>33.295058074580652</v>
      </c>
      <c r="AW18" s="35">
        <v>120.70417936670962</v>
      </c>
      <c r="AX18" s="35">
        <v>6.5500878893548409</v>
      </c>
      <c r="AY18" s="35">
        <v>0</v>
      </c>
      <c r="AZ18" s="35">
        <v>21.856304712419355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12.33035096174193</v>
      </c>
      <c r="BG18" s="35">
        <v>64.509408111741934</v>
      </c>
      <c r="BH18" s="35">
        <v>3.9411458064516112E-4</v>
      </c>
      <c r="BI18" s="35">
        <v>0</v>
      </c>
      <c r="BJ18" s="35">
        <v>4.9133351582580636</v>
      </c>
      <c r="BK18" s="36">
        <f>SUM(C18:BJ18)</f>
        <v>557.56150461100003</v>
      </c>
    </row>
    <row r="19" spans="1:63" ht="13.5" thickBot="1">
      <c r="A19" s="37"/>
      <c r="B19" s="38" t="s">
        <v>22</v>
      </c>
      <c r="C19" s="39">
        <f>SUM(C17:C18)</f>
        <v>0</v>
      </c>
      <c r="D19" s="39">
        <f t="shared" ref="D19:BK19" si="1">SUM(D17:D18)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28.086088596774193</v>
      </c>
      <c r="I19" s="39">
        <f t="shared" si="1"/>
        <v>97.984256245516221</v>
      </c>
      <c r="J19" s="39">
        <f t="shared" si="1"/>
        <v>0</v>
      </c>
      <c r="K19" s="39">
        <f t="shared" si="1"/>
        <v>46.382776925999998</v>
      </c>
      <c r="L19" s="39">
        <f t="shared" si="1"/>
        <v>33.625454412483876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4.3615490602258067</v>
      </c>
      <c r="S19" s="39">
        <f t="shared" si="1"/>
        <v>84.867887864516135</v>
      </c>
      <c r="T19" s="39">
        <f t="shared" si="1"/>
        <v>0</v>
      </c>
      <c r="U19" s="39">
        <f t="shared" si="1"/>
        <v>0</v>
      </c>
      <c r="V19" s="39">
        <f t="shared" si="1"/>
        <v>0.39480203174193546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8.3937722451612906E-2</v>
      </c>
      <c r="AC19" s="39">
        <f t="shared" si="1"/>
        <v>8.9980521132903242</v>
      </c>
      <c r="AD19" s="39">
        <f t="shared" si="1"/>
        <v>0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5.8376748354838713E-2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0.61938779383870968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34.626582656903231</v>
      </c>
      <c r="AW19" s="39">
        <f t="shared" si="1"/>
        <v>122.9135048761935</v>
      </c>
      <c r="AX19" s="39">
        <f t="shared" si="1"/>
        <v>6.5500878893548409</v>
      </c>
      <c r="AY19" s="39">
        <f t="shared" si="1"/>
        <v>0</v>
      </c>
      <c r="AZ19" s="39">
        <f t="shared" si="1"/>
        <v>21.974426331483873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17.498980672322574</v>
      </c>
      <c r="BG19" s="39">
        <f t="shared" si="1"/>
        <v>66.331793165612908</v>
      </c>
      <c r="BH19" s="39">
        <f t="shared" si="1"/>
        <v>3.9411458064516112E-4</v>
      </c>
      <c r="BI19" s="39">
        <f t="shared" si="1"/>
        <v>0</v>
      </c>
      <c r="BJ19" s="39">
        <f t="shared" si="1"/>
        <v>7.3148365233548382</v>
      </c>
      <c r="BK19" s="39">
        <f t="shared" si="1"/>
        <v>582.67317574499998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0.74475709677419355</v>
      </c>
      <c r="E21" s="32">
        <v>0</v>
      </c>
      <c r="F21" s="32">
        <v>0</v>
      </c>
      <c r="G21" s="32">
        <v>0</v>
      </c>
      <c r="H21" s="32">
        <v>11.9293714172258</v>
      </c>
      <c r="I21" s="32">
        <v>2.0128104445161301</v>
      </c>
      <c r="J21" s="32">
        <v>0</v>
      </c>
      <c r="K21" s="32">
        <v>0</v>
      </c>
      <c r="L21" s="32">
        <v>4.0633839563871001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6.0220381183548399</v>
      </c>
      <c r="S21" s="32">
        <v>6.0264560129032301</v>
      </c>
      <c r="T21" s="32">
        <v>0.29790283870967743</v>
      </c>
      <c r="U21" s="32">
        <v>0</v>
      </c>
      <c r="V21" s="32">
        <v>2.5957652284193502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5.2128141935483874E-2</v>
      </c>
      <c r="AC21" s="32">
        <v>3.7234387096774194E-2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18.4471871820645</v>
      </c>
      <c r="AW21" s="32">
        <v>11.820772820935501</v>
      </c>
      <c r="AX21" s="32">
        <v>0</v>
      </c>
      <c r="AY21" s="32">
        <v>0</v>
      </c>
      <c r="AZ21" s="32">
        <v>7.6062198305483903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4.6271141219354801</v>
      </c>
      <c r="BG21" s="32">
        <v>0.21595944516129031</v>
      </c>
      <c r="BH21" s="32">
        <v>3.7234387096774194E-2</v>
      </c>
      <c r="BI21" s="32">
        <v>0</v>
      </c>
      <c r="BJ21" s="32">
        <v>2.0472454429354636</v>
      </c>
      <c r="BK21" s="33">
        <f t="shared" ref="BK21:BK137" si="2">SUM(C21:BJ21)</f>
        <v>78.583580872999988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0.72478428116129023</v>
      </c>
      <c r="I22" s="32">
        <v>52.846596646645132</v>
      </c>
      <c r="J22" s="32">
        <v>0</v>
      </c>
      <c r="K22" s="32">
        <v>0</v>
      </c>
      <c r="L22" s="32">
        <v>12.076963914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5.1618163806451609E-2</v>
      </c>
      <c r="S22" s="32">
        <v>0</v>
      </c>
      <c r="T22" s="32">
        <v>3.1082205806451602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1.2073794771612902</v>
      </c>
      <c r="AW22" s="32">
        <v>9.8900849419355001</v>
      </c>
      <c r="AX22" s="32">
        <v>0</v>
      </c>
      <c r="AY22" s="32">
        <v>0</v>
      </c>
      <c r="AZ22" s="32">
        <v>0.41307515806451611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8.7273278580645139E-2</v>
      </c>
      <c r="BG22" s="32">
        <v>0</v>
      </c>
      <c r="BH22" s="32">
        <v>0</v>
      </c>
      <c r="BI22" s="32">
        <v>0</v>
      </c>
      <c r="BJ22" s="32">
        <v>0</v>
      </c>
      <c r="BK22" s="33">
        <f t="shared" si="2"/>
        <v>80.405996441999989</v>
      </c>
    </row>
    <row r="23" spans="1:63">
      <c r="A23" s="30"/>
      <c r="B23" s="31" t="s">
        <v>27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0.3652660656129032</v>
      </c>
      <c r="I23" s="32">
        <v>81.929592541645121</v>
      </c>
      <c r="J23" s="32">
        <v>0</v>
      </c>
      <c r="K23" s="32">
        <v>0</v>
      </c>
      <c r="L23" s="32">
        <v>5.8205741935483869E-2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7.4901061935483876E-2</v>
      </c>
      <c r="S23" s="32">
        <v>43.654306451612904</v>
      </c>
      <c r="T23" s="32">
        <v>2.9102870967741938</v>
      </c>
      <c r="U23" s="32">
        <v>0</v>
      </c>
      <c r="V23" s="32">
        <v>4.0793183354838725E-2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1.3368160501612905</v>
      </c>
      <c r="AW23" s="32">
        <v>1.4376658903225807</v>
      </c>
      <c r="AX23" s="32">
        <v>0</v>
      </c>
      <c r="AY23" s="32">
        <v>0</v>
      </c>
      <c r="AZ23" s="32">
        <v>0.14551274193548389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2.3669305709677416E-2</v>
      </c>
      <c r="BG23" s="32">
        <v>0</v>
      </c>
      <c r="BH23" s="32">
        <v>0</v>
      </c>
      <c r="BI23" s="32">
        <v>0</v>
      </c>
      <c r="BJ23" s="32">
        <v>0</v>
      </c>
      <c r="BK23" s="33">
        <f t="shared" si="2"/>
        <v>131.977016131</v>
      </c>
    </row>
    <row r="24" spans="1:63">
      <c r="A24" s="30"/>
      <c r="B24" s="31" t="s">
        <v>28</v>
      </c>
      <c r="C24" s="32">
        <v>0</v>
      </c>
      <c r="D24" s="32">
        <v>6.466709677419355E-2</v>
      </c>
      <c r="E24" s="32">
        <v>0</v>
      </c>
      <c r="F24" s="32">
        <v>0</v>
      </c>
      <c r="G24" s="32">
        <v>0</v>
      </c>
      <c r="H24" s="32">
        <v>5.8149979863870973</v>
      </c>
      <c r="I24" s="32">
        <v>12.159816542354838</v>
      </c>
      <c r="J24" s="32">
        <v>0</v>
      </c>
      <c r="K24" s="32">
        <v>0</v>
      </c>
      <c r="L24" s="32">
        <v>1.5074936837419353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0.7958897651290322</v>
      </c>
      <c r="S24" s="32">
        <v>2.9559329935483869</v>
      </c>
      <c r="T24" s="32">
        <v>0</v>
      </c>
      <c r="U24" s="32">
        <v>0</v>
      </c>
      <c r="V24" s="32">
        <v>0.63834292445161278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1.2933225806451613E-2</v>
      </c>
      <c r="AD24" s="32">
        <v>0</v>
      </c>
      <c r="AE24" s="32">
        <v>0</v>
      </c>
      <c r="AF24" s="32">
        <v>1.2933225806451613E-2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1.2933225806451611E-4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0.25866451612903224</v>
      </c>
      <c r="AS24" s="32">
        <v>0</v>
      </c>
      <c r="AT24" s="32">
        <v>0</v>
      </c>
      <c r="AU24" s="32">
        <v>0</v>
      </c>
      <c r="AV24" s="32">
        <v>15.699511415709665</v>
      </c>
      <c r="AW24" s="32">
        <v>4.4584111081935474</v>
      </c>
      <c r="AX24" s="32">
        <v>6.466612903225806E-2</v>
      </c>
      <c r="AY24" s="32">
        <v>0</v>
      </c>
      <c r="AZ24" s="32">
        <v>9.9849497293225813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3.564026142096774</v>
      </c>
      <c r="BG24" s="32">
        <v>0.97500222874193554</v>
      </c>
      <c r="BH24" s="32">
        <v>7.7599354838709667E-2</v>
      </c>
      <c r="BI24" s="32">
        <v>0</v>
      </c>
      <c r="BJ24" s="32">
        <v>0.80351186367741934</v>
      </c>
      <c r="BK24" s="33">
        <f t="shared" si="2"/>
        <v>59.849479263999989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5.4346298024516129</v>
      </c>
      <c r="I25" s="32">
        <v>12.230954057774188</v>
      </c>
      <c r="J25" s="32">
        <v>0</v>
      </c>
      <c r="K25" s="32">
        <v>0</v>
      </c>
      <c r="L25" s="32">
        <v>0.21772359677419353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5.7407936129032264E-2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1.4443212870967743E-2</v>
      </c>
      <c r="AW25" s="32">
        <v>1.2651921290322581</v>
      </c>
      <c r="AX25" s="32">
        <v>0</v>
      </c>
      <c r="AY25" s="32">
        <v>0</v>
      </c>
      <c r="AZ25" s="32">
        <v>3.8670441549032302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2.8437264516129033E-3</v>
      </c>
      <c r="BG25" s="32">
        <v>0</v>
      </c>
      <c r="BH25" s="32">
        <v>0</v>
      </c>
      <c r="BI25" s="32">
        <v>0</v>
      </c>
      <c r="BJ25" s="32">
        <v>8.8866451612903227E-2</v>
      </c>
      <c r="BK25" s="33">
        <f t="shared" si="2"/>
        <v>23.179105067999998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0.1146443922580645</v>
      </c>
      <c r="I26" s="32">
        <v>0</v>
      </c>
      <c r="J26" s="32">
        <v>0</v>
      </c>
      <c r="K26" s="32">
        <v>0</v>
      </c>
      <c r="L26" s="32">
        <v>0.81888851612903224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6.087605358064517E-2</v>
      </c>
      <c r="S26" s="32">
        <v>0</v>
      </c>
      <c r="T26" s="32">
        <v>0</v>
      </c>
      <c r="U26" s="32">
        <v>0</v>
      </c>
      <c r="V26" s="32">
        <v>6.8240709677419353E-2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9.4846929032258054E-2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0.20810980512903227</v>
      </c>
      <c r="AW26" s="32">
        <v>0.33873903225806451</v>
      </c>
      <c r="AX26" s="32">
        <v>0</v>
      </c>
      <c r="AY26" s="32">
        <v>0</v>
      </c>
      <c r="AZ26" s="32">
        <v>4.2158697676451622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5.2843289032258059E-2</v>
      </c>
      <c r="BG26" s="32">
        <v>8.1297367741935481E-2</v>
      </c>
      <c r="BH26" s="32">
        <v>0</v>
      </c>
      <c r="BI26" s="32">
        <v>0</v>
      </c>
      <c r="BJ26" s="32">
        <v>0.19333167551612906</v>
      </c>
      <c r="BK26" s="33">
        <f t="shared" si="2"/>
        <v>6.247687538000001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0.13959743177419354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3.7117761322580649E-2</v>
      </c>
      <c r="S27" s="32">
        <v>0.89116538067741935</v>
      </c>
      <c r="T27" s="32">
        <v>0</v>
      </c>
      <c r="U27" s="32">
        <v>0</v>
      </c>
      <c r="V27" s="32">
        <v>2.4330548387096766E-5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0.11798580003225807</v>
      </c>
      <c r="AC27" s="32">
        <v>0</v>
      </c>
      <c r="AD27" s="32">
        <v>0</v>
      </c>
      <c r="AE27" s="32">
        <v>0</v>
      </c>
      <c r="AF27" s="32">
        <v>0.40543798054838709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0.90736955354838722</v>
      </c>
      <c r="AW27" s="32">
        <v>0.84670972729032268</v>
      </c>
      <c r="AX27" s="32">
        <v>0</v>
      </c>
      <c r="AY27" s="32">
        <v>0</v>
      </c>
      <c r="AZ27" s="32">
        <v>1.8150707718709675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1.2400284955483873</v>
      </c>
      <c r="BG27" s="32">
        <v>0.35721428267741939</v>
      </c>
      <c r="BH27" s="32">
        <v>0</v>
      </c>
      <c r="BI27" s="32">
        <v>0</v>
      </c>
      <c r="BJ27" s="32">
        <v>0.76293995816129023</v>
      </c>
      <c r="BK27" s="33">
        <f t="shared" si="2"/>
        <v>7.5206614739999997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0.13129490248387096</v>
      </c>
      <c r="I28" s="32">
        <v>0</v>
      </c>
      <c r="J28" s="32">
        <v>0</v>
      </c>
      <c r="K28" s="32">
        <v>0</v>
      </c>
      <c r="L28" s="32">
        <v>0.19086549774193551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0.3326912159354839</v>
      </c>
      <c r="S28" s="32">
        <v>0</v>
      </c>
      <c r="T28" s="32">
        <v>0</v>
      </c>
      <c r="U28" s="32">
        <v>0</v>
      </c>
      <c r="V28" s="32">
        <v>7.8594157774193554E-2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9.0124222903225817E-2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2.8007978741935478E-2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0.94898776216129033</v>
      </c>
      <c r="AW28" s="32">
        <v>0.47720978764516148</v>
      </c>
      <c r="AX28" s="32">
        <v>0</v>
      </c>
      <c r="AY28" s="32">
        <v>0</v>
      </c>
      <c r="AZ28" s="32">
        <v>0.8069284428064516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0.96057049458064503</v>
      </c>
      <c r="BG28" s="32">
        <v>0.32398773687096777</v>
      </c>
      <c r="BH28" s="32">
        <v>0</v>
      </c>
      <c r="BI28" s="32">
        <v>0</v>
      </c>
      <c r="BJ28" s="32">
        <v>0.43329953835483875</v>
      </c>
      <c r="BK28" s="33">
        <f t="shared" si="2"/>
        <v>4.8025617379999996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0.12087113725806453</v>
      </c>
      <c r="I29" s="32">
        <v>0.30585871551612909</v>
      </c>
      <c r="J29" s="32">
        <v>0</v>
      </c>
      <c r="K29" s="32">
        <v>0</v>
      </c>
      <c r="L29" s="32">
        <v>0.81743357729032251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0.37212481187096785</v>
      </c>
      <c r="S29" s="32">
        <v>0.22304224583870966</v>
      </c>
      <c r="T29" s="32">
        <v>0</v>
      </c>
      <c r="U29" s="32">
        <v>0</v>
      </c>
      <c r="V29" s="32">
        <v>6.1930029912258062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1.4048978580645161E-2</v>
      </c>
      <c r="AC29" s="32">
        <v>0</v>
      </c>
      <c r="AD29" s="32">
        <v>0</v>
      </c>
      <c r="AE29" s="32">
        <v>0</v>
      </c>
      <c r="AF29" s="32">
        <v>7.9848336322580621E-2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1.5884197829032261</v>
      </c>
      <c r="AW29" s="32">
        <v>2.1666763617419358</v>
      </c>
      <c r="AX29" s="32">
        <v>0</v>
      </c>
      <c r="AY29" s="32">
        <v>0</v>
      </c>
      <c r="AZ29" s="32">
        <v>7.0539604509677423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6.4192081101935488</v>
      </c>
      <c r="BG29" s="32">
        <v>0.85354301296774204</v>
      </c>
      <c r="BH29" s="32">
        <v>0</v>
      </c>
      <c r="BI29" s="32">
        <v>0</v>
      </c>
      <c r="BJ29" s="32">
        <v>4.0460572863225801</v>
      </c>
      <c r="BK29" s="33">
        <f t="shared" si="2"/>
        <v>30.254095798999998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0.15545127941935483</v>
      </c>
      <c r="I30" s="32">
        <v>4.3777505572580644</v>
      </c>
      <c r="J30" s="32">
        <v>0</v>
      </c>
      <c r="K30" s="32">
        <v>0</v>
      </c>
      <c r="L30" s="32">
        <v>3.6890046483870967E-2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0.11769483512903225</v>
      </c>
      <c r="S30" s="32">
        <v>0</v>
      </c>
      <c r="T30" s="32">
        <v>0</v>
      </c>
      <c r="U30" s="32">
        <v>0</v>
      </c>
      <c r="V30" s="32">
        <v>0.30429848909677415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9.1958102258064504E-3</v>
      </c>
      <c r="AC30" s="32">
        <v>0</v>
      </c>
      <c r="AD30" s="32">
        <v>0</v>
      </c>
      <c r="AE30" s="32">
        <v>0</v>
      </c>
      <c r="AF30" s="32">
        <v>4.3825796134193533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1.6631763650645162</v>
      </c>
      <c r="AW30" s="32">
        <v>0.5517485536451614</v>
      </c>
      <c r="AX30" s="32">
        <v>0</v>
      </c>
      <c r="AY30" s="32">
        <v>0</v>
      </c>
      <c r="AZ30" s="32">
        <v>4.8384549885483885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1.1419113002903225</v>
      </c>
      <c r="BG30" s="32">
        <v>1.5613897161290326E-2</v>
      </c>
      <c r="BH30" s="32">
        <v>0</v>
      </c>
      <c r="BI30" s="32">
        <v>0</v>
      </c>
      <c r="BJ30" s="32">
        <v>0.58839126925806462</v>
      </c>
      <c r="BK30" s="33">
        <f t="shared" si="2"/>
        <v>18.183157004999998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9.7862848193548388E-2</v>
      </c>
      <c r="I31" s="32">
        <v>5.8406001512903227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0.14773270035483871</v>
      </c>
      <c r="S31" s="32">
        <v>0</v>
      </c>
      <c r="T31" s="32">
        <v>0</v>
      </c>
      <c r="U31" s="32">
        <v>0</v>
      </c>
      <c r="V31" s="32">
        <v>0.26433903277419352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1.3994699419354842E-2</v>
      </c>
      <c r="AC31" s="32">
        <v>0</v>
      </c>
      <c r="AD31" s="32">
        <v>0</v>
      </c>
      <c r="AE31" s="32">
        <v>0</v>
      </c>
      <c r="AF31" s="32">
        <v>0.37818545283870963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0.87775165348387096</v>
      </c>
      <c r="AW31" s="32">
        <v>3.6891542933870958</v>
      </c>
      <c r="AX31" s="32">
        <v>0</v>
      </c>
      <c r="AY31" s="32">
        <v>0</v>
      </c>
      <c r="AZ31" s="32">
        <v>2.3249888016774216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1.2241490432258064</v>
      </c>
      <c r="BG31" s="32">
        <v>0</v>
      </c>
      <c r="BH31" s="32">
        <v>0</v>
      </c>
      <c r="BI31" s="32">
        <v>0</v>
      </c>
      <c r="BJ31" s="32">
        <v>1.3020683203548389</v>
      </c>
      <c r="BK31" s="33">
        <f t="shared" si="2"/>
        <v>16.160826997000001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1.1233635645161291E-2</v>
      </c>
      <c r="I32" s="32">
        <v>0</v>
      </c>
      <c r="J32" s="32">
        <v>0</v>
      </c>
      <c r="K32" s="32">
        <v>0</v>
      </c>
      <c r="L32" s="32">
        <v>0.14117491509677413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8.3510720322580653E-3</v>
      </c>
      <c r="S32" s="32">
        <v>0</v>
      </c>
      <c r="T32" s="32">
        <v>0.36705478074193548</v>
      </c>
      <c r="U32" s="32">
        <v>0</v>
      </c>
      <c r="V32" s="32">
        <v>0.16111728609677423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4.7028661806451599E-2</v>
      </c>
      <c r="AC32" s="32">
        <v>0</v>
      </c>
      <c r="AD32" s="32">
        <v>0</v>
      </c>
      <c r="AE32" s="32">
        <v>0</v>
      </c>
      <c r="AF32" s="32">
        <v>0.37765832851612902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0.91861063019354827</v>
      </c>
      <c r="AW32" s="32">
        <v>2.8987317897419356</v>
      </c>
      <c r="AX32" s="32">
        <v>0</v>
      </c>
      <c r="AY32" s="32">
        <v>0</v>
      </c>
      <c r="AZ32" s="32">
        <v>3.3435325894193539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2.8902085340967747</v>
      </c>
      <c r="BG32" s="32">
        <v>0</v>
      </c>
      <c r="BH32" s="32">
        <v>0</v>
      </c>
      <c r="BI32" s="32">
        <v>0</v>
      </c>
      <c r="BJ32" s="32">
        <v>0.35807176461290324</v>
      </c>
      <c r="BK32" s="33">
        <f t="shared" si="2"/>
        <v>11.522773987999999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5.7399463129032269E-2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4.0825096032258062E-2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6.6780250451612913E-2</v>
      </c>
      <c r="AC33" s="32">
        <v>0</v>
      </c>
      <c r="AD33" s="32">
        <v>0</v>
      </c>
      <c r="AE33" s="32">
        <v>0</v>
      </c>
      <c r="AF33" s="32">
        <v>0.77804331932258064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0.79194885429032258</v>
      </c>
      <c r="AW33" s="32">
        <v>1.1561661072580645</v>
      </c>
      <c r="AX33" s="32">
        <v>0</v>
      </c>
      <c r="AY33" s="32">
        <v>0</v>
      </c>
      <c r="AZ33" s="32">
        <v>1.3456783593870971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1.6077492211935485</v>
      </c>
      <c r="BG33" s="32">
        <v>0.12725929354838708</v>
      </c>
      <c r="BH33" s="32">
        <v>0</v>
      </c>
      <c r="BI33" s="32">
        <v>0</v>
      </c>
      <c r="BJ33" s="32">
        <v>0.81138638138709673</v>
      </c>
      <c r="BK33" s="33">
        <f t="shared" si="2"/>
        <v>6.7832363459999998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1.4950664999999998E-2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8.0225784193548363E-3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2.4067605903225806E-2</v>
      </c>
      <c r="AC34" s="32">
        <v>0</v>
      </c>
      <c r="AD34" s="32">
        <v>0</v>
      </c>
      <c r="AE34" s="32">
        <v>0</v>
      </c>
      <c r="AF34" s="32">
        <v>7.4267688419354813E-2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1.6526611548387093E-2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0.39741334803225808</v>
      </c>
      <c r="AW34" s="32">
        <v>0</v>
      </c>
      <c r="AX34" s="32">
        <v>0</v>
      </c>
      <c r="AY34" s="32">
        <v>0</v>
      </c>
      <c r="AZ34" s="32">
        <v>7.5615183838709493E-2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0.20774302203225808</v>
      </c>
      <c r="BG34" s="32">
        <v>0.25346682980645163</v>
      </c>
      <c r="BH34" s="32">
        <v>0</v>
      </c>
      <c r="BI34" s="32">
        <v>0</v>
      </c>
      <c r="BJ34" s="32">
        <v>0</v>
      </c>
      <c r="BK34" s="33">
        <f t="shared" si="2"/>
        <v>1.0720735329999997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0.11481254148387096</v>
      </c>
      <c r="I35" s="32">
        <v>0</v>
      </c>
      <c r="J35" s="32">
        <v>0</v>
      </c>
      <c r="K35" s="32">
        <v>0</v>
      </c>
      <c r="L35" s="32">
        <v>0.10662265406451613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6.08964458064516E-2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1.0029036967741935E-2</v>
      </c>
      <c r="AC35" s="32">
        <v>0</v>
      </c>
      <c r="AD35" s="32">
        <v>0</v>
      </c>
      <c r="AE35" s="32">
        <v>0</v>
      </c>
      <c r="AF35" s="32">
        <v>0.41993160441935479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1.7407866774193552E-3</v>
      </c>
      <c r="AM35" s="32">
        <v>0</v>
      </c>
      <c r="AN35" s="32">
        <v>0</v>
      </c>
      <c r="AO35" s="32">
        <v>0</v>
      </c>
      <c r="AP35" s="32">
        <v>7.8393654806451621E-2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0.61753755383870967</v>
      </c>
      <c r="AW35" s="32">
        <v>0.30313323187096763</v>
      </c>
      <c r="AX35" s="32">
        <v>0</v>
      </c>
      <c r="AY35" s="32">
        <v>0</v>
      </c>
      <c r="AZ35" s="32">
        <v>0.53772695403225823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1.3420073027419355</v>
      </c>
      <c r="BG35" s="32">
        <v>0.23737294606451612</v>
      </c>
      <c r="BH35" s="32">
        <v>0</v>
      </c>
      <c r="BI35" s="32">
        <v>0</v>
      </c>
      <c r="BJ35" s="32">
        <v>0.32953518222580647</v>
      </c>
      <c r="BK35" s="33">
        <f t="shared" si="2"/>
        <v>4.1597398950000004</v>
      </c>
    </row>
    <row r="36" spans="1:63">
      <c r="A36" s="30"/>
      <c r="B36" s="31" t="s">
        <v>40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3.3839366774193556E-3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2.4651024225806454E-2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0.18564601793548388</v>
      </c>
      <c r="AW36" s="32">
        <v>0</v>
      </c>
      <c r="AX36" s="32">
        <v>0</v>
      </c>
      <c r="AY36" s="32">
        <v>0</v>
      </c>
      <c r="AZ36" s="32">
        <v>0.16469023977419356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0.23867409774193546</v>
      </c>
      <c r="BG36" s="32">
        <v>0.29183543306451609</v>
      </c>
      <c r="BH36" s="32">
        <v>0</v>
      </c>
      <c r="BI36" s="32">
        <v>0</v>
      </c>
      <c r="BJ36" s="32">
        <v>4.2351736580645158E-2</v>
      </c>
      <c r="BK36" s="33">
        <f t="shared" si="2"/>
        <v>0.95123248599999999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0.18046106883870966</v>
      </c>
      <c r="I37" s="32">
        <v>0</v>
      </c>
      <c r="J37" s="32">
        <v>0</v>
      </c>
      <c r="K37" s="32">
        <v>0</v>
      </c>
      <c r="L37" s="32">
        <v>0.83048700748387105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8.9172426258064513E-2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3.5173915290322585E-2</v>
      </c>
      <c r="AC37" s="32">
        <v>0</v>
      </c>
      <c r="AD37" s="32">
        <v>0</v>
      </c>
      <c r="AE37" s="32">
        <v>0</v>
      </c>
      <c r="AF37" s="32">
        <v>0.21404589787096759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1.9537098225806456E-2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1.0261446599032258</v>
      </c>
      <c r="AW37" s="32">
        <v>4.9408530589999993</v>
      </c>
      <c r="AX37" s="32">
        <v>0</v>
      </c>
      <c r="AY37" s="32">
        <v>0</v>
      </c>
      <c r="AZ37" s="32">
        <v>2.2948041053870978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0.91609922948387079</v>
      </c>
      <c r="BG37" s="32">
        <v>0</v>
      </c>
      <c r="BH37" s="32">
        <v>0</v>
      </c>
      <c r="BI37" s="32">
        <v>0</v>
      </c>
      <c r="BJ37" s="32">
        <v>1.2352575642580643</v>
      </c>
      <c r="BK37" s="33">
        <f t="shared" si="2"/>
        <v>11.782036032000001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0.15676185132258066</v>
      </c>
      <c r="I38" s="32">
        <v>85.104878084870961</v>
      </c>
      <c r="J38" s="32">
        <v>50.352431046000007</v>
      </c>
      <c r="K38" s="32">
        <v>0</v>
      </c>
      <c r="L38" s="32">
        <v>0.90827844993548412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0.14532007687096773</v>
      </c>
      <c r="S38" s="32">
        <v>10.072104585387097</v>
      </c>
      <c r="T38" s="32">
        <v>0</v>
      </c>
      <c r="U38" s="32">
        <v>0</v>
      </c>
      <c r="V38" s="32">
        <v>6.5024227645161289E-2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4.9869958000000006E-2</v>
      </c>
      <c r="AC38" s="32">
        <v>0</v>
      </c>
      <c r="AD38" s="32">
        <v>0</v>
      </c>
      <c r="AE38" s="32">
        <v>0</v>
      </c>
      <c r="AF38" s="32">
        <v>5.6854812387096776E-2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1.3232493329677422</v>
      </c>
      <c r="AW38" s="32">
        <v>120.18441407900001</v>
      </c>
      <c r="AX38" s="32">
        <v>0</v>
      </c>
      <c r="AY38" s="32">
        <v>0</v>
      </c>
      <c r="AZ38" s="32">
        <v>0.95372436722579312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1.0566594776451612</v>
      </c>
      <c r="BG38" s="32">
        <v>0</v>
      </c>
      <c r="BH38" s="32">
        <v>0</v>
      </c>
      <c r="BI38" s="32">
        <v>0</v>
      </c>
      <c r="BJ38" s="32">
        <v>0.77254530274193556</v>
      </c>
      <c r="BK38" s="33">
        <f t="shared" si="2"/>
        <v>271.20211565199997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0.39950357967741934</v>
      </c>
      <c r="I39" s="32">
        <v>0</v>
      </c>
      <c r="J39" s="32">
        <v>0</v>
      </c>
      <c r="K39" s="32">
        <v>0</v>
      </c>
      <c r="L39" s="32">
        <v>0.18985883161290323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0.11947024474193549</v>
      </c>
      <c r="S39" s="32">
        <v>0.83626710235483859</v>
      </c>
      <c r="T39" s="32">
        <v>0</v>
      </c>
      <c r="U39" s="32">
        <v>0</v>
      </c>
      <c r="V39" s="32">
        <v>0.14404268116129032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0.12273808058064521</v>
      </c>
      <c r="AC39" s="32">
        <v>1.5066261290322581E-2</v>
      </c>
      <c r="AD39" s="32">
        <v>0</v>
      </c>
      <c r="AE39" s="32">
        <v>0</v>
      </c>
      <c r="AF39" s="32">
        <v>0.20424245980645164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1.2551369778709676</v>
      </c>
      <c r="AW39" s="32">
        <v>8.0673047750645157</v>
      </c>
      <c r="AX39" s="32">
        <v>0</v>
      </c>
      <c r="AY39" s="32">
        <v>0</v>
      </c>
      <c r="AZ39" s="32">
        <v>14.2275969447742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1.5282914628064515</v>
      </c>
      <c r="BG39" s="32">
        <v>0.16782473680645163</v>
      </c>
      <c r="BH39" s="32">
        <v>0</v>
      </c>
      <c r="BI39" s="32">
        <v>0</v>
      </c>
      <c r="BJ39" s="32">
        <v>0.17125997545161289</v>
      </c>
      <c r="BK39" s="33">
        <f t="shared" si="2"/>
        <v>27.448604114000005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9.2840910838709684E-2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0.11094666045161289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1.0126667741935484E-2</v>
      </c>
      <c r="AC40" s="32">
        <v>0</v>
      </c>
      <c r="AD40" s="32">
        <v>0</v>
      </c>
      <c r="AE40" s="32">
        <v>0</v>
      </c>
      <c r="AF40" s="32">
        <v>0.25190873854838713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0.47246327041935482</v>
      </c>
      <c r="AW40" s="32">
        <v>0.23874580664516132</v>
      </c>
      <c r="AX40" s="32">
        <v>0</v>
      </c>
      <c r="AY40" s="32">
        <v>0</v>
      </c>
      <c r="AZ40" s="32">
        <v>2.6462448238709682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1.0948426527741937</v>
      </c>
      <c r="BG40" s="32">
        <v>1.631689203225806E-2</v>
      </c>
      <c r="BH40" s="32">
        <v>0</v>
      </c>
      <c r="BI40" s="32">
        <v>0</v>
      </c>
      <c r="BJ40" s="32">
        <v>0.49098304467741921</v>
      </c>
      <c r="BK40" s="33">
        <f t="shared" si="2"/>
        <v>5.4254194680000003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0.29597803761290326</v>
      </c>
      <c r="I41" s="32">
        <v>0</v>
      </c>
      <c r="J41" s="32">
        <v>0</v>
      </c>
      <c r="K41" s="32">
        <v>0</v>
      </c>
      <c r="L41" s="32">
        <v>9.7397796774193551E-2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7.7918237419354844E-2</v>
      </c>
      <c r="S41" s="32">
        <v>0</v>
      </c>
      <c r="T41" s="32">
        <v>0</v>
      </c>
      <c r="U41" s="32">
        <v>0</v>
      </c>
      <c r="V41" s="32">
        <v>5.5655883870967746E-2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0.14240710225806452</v>
      </c>
      <c r="AW41" s="32">
        <v>0</v>
      </c>
      <c r="AX41" s="32">
        <v>0</v>
      </c>
      <c r="AY41" s="32">
        <v>0</v>
      </c>
      <c r="AZ41" s="32">
        <v>1.1207833615161289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3.4082423548387093E-2</v>
      </c>
      <c r="BG41" s="32">
        <v>0</v>
      </c>
      <c r="BH41" s="32">
        <v>0</v>
      </c>
      <c r="BI41" s="32">
        <v>0</v>
      </c>
      <c r="BJ41" s="32">
        <v>0</v>
      </c>
      <c r="BK41" s="33">
        <f t="shared" si="2"/>
        <v>1.8242228429999998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0.10386479032258064</v>
      </c>
      <c r="I42" s="32">
        <v>0</v>
      </c>
      <c r="J42" s="32">
        <v>0</v>
      </c>
      <c r="K42" s="32">
        <v>0</v>
      </c>
      <c r="L42" s="32">
        <v>0.34621596774193547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0.13848638709677419</v>
      </c>
      <c r="S42" s="32">
        <v>0.13848638709677419</v>
      </c>
      <c r="T42" s="32">
        <v>0</v>
      </c>
      <c r="U42" s="32">
        <v>0</v>
      </c>
      <c r="V42" s="32">
        <v>0.13848638709677419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6.7231884032258063E-2</v>
      </c>
      <c r="AW42" s="32">
        <v>0</v>
      </c>
      <c r="AX42" s="32">
        <v>0</v>
      </c>
      <c r="AY42" s="32">
        <v>0</v>
      </c>
      <c r="AZ42" s="32">
        <v>1.583383300387097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5.9733423225806451E-2</v>
      </c>
      <c r="BG42" s="32">
        <v>0</v>
      </c>
      <c r="BH42" s="32">
        <v>0</v>
      </c>
      <c r="BI42" s="32">
        <v>0</v>
      </c>
      <c r="BJ42" s="32">
        <v>0</v>
      </c>
      <c r="BK42" s="33">
        <f t="shared" si="2"/>
        <v>2.575888527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8.1925561290322579E-2</v>
      </c>
      <c r="I43" s="32">
        <v>0</v>
      </c>
      <c r="J43" s="32">
        <v>0</v>
      </c>
      <c r="K43" s="32">
        <v>0</v>
      </c>
      <c r="L43" s="32">
        <v>7.0625483870967745E-2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0.10514514822580645</v>
      </c>
      <c r="S43" s="32">
        <v>0</v>
      </c>
      <c r="T43" s="32">
        <v>0</v>
      </c>
      <c r="U43" s="32">
        <v>0</v>
      </c>
      <c r="V43" s="32">
        <v>2.1274248612903224E-2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5.5548126612903231E-2</v>
      </c>
      <c r="AW43" s="32">
        <v>0</v>
      </c>
      <c r="AX43" s="32">
        <v>0</v>
      </c>
      <c r="AY43" s="32">
        <v>0</v>
      </c>
      <c r="AZ43" s="32">
        <v>1.7210012618064516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9.9358707806451618E-2</v>
      </c>
      <c r="BG43" s="32">
        <v>6.9802870967741945E-2</v>
      </c>
      <c r="BH43" s="32">
        <v>0</v>
      </c>
      <c r="BI43" s="32">
        <v>0</v>
      </c>
      <c r="BJ43" s="32">
        <v>0.25332291680645164</v>
      </c>
      <c r="BK43" s="33">
        <f t="shared" si="2"/>
        <v>2.4780043260000002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0.18733067022580646</v>
      </c>
      <c r="I44" s="32">
        <v>0</v>
      </c>
      <c r="J44" s="32">
        <v>0</v>
      </c>
      <c r="K44" s="32">
        <v>0</v>
      </c>
      <c r="L44" s="32">
        <v>1.230379995935484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5.5464258064516131E-2</v>
      </c>
      <c r="S44" s="32">
        <v>0</v>
      </c>
      <c r="T44" s="32">
        <v>0</v>
      </c>
      <c r="U44" s="32">
        <v>0</v>
      </c>
      <c r="V44" s="32">
        <v>0.58633608058064535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0.11417399770967743</v>
      </c>
      <c r="AW44" s="32">
        <v>0.13769361290322582</v>
      </c>
      <c r="AX44" s="32">
        <v>0</v>
      </c>
      <c r="AY44" s="32">
        <v>0</v>
      </c>
      <c r="AZ44" s="32">
        <v>1.6439545750967732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0.16265392712903229</v>
      </c>
      <c r="BG44" s="32">
        <v>0</v>
      </c>
      <c r="BH44" s="32">
        <v>0</v>
      </c>
      <c r="BI44" s="32">
        <v>0</v>
      </c>
      <c r="BJ44" s="32">
        <v>0.14251288935483875</v>
      </c>
      <c r="BK44" s="33">
        <f t="shared" si="2"/>
        <v>4.2605000069999992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0.18988615993548386</v>
      </c>
      <c r="I45" s="32">
        <v>0</v>
      </c>
      <c r="J45" s="32">
        <v>0</v>
      </c>
      <c r="K45" s="32">
        <v>0</v>
      </c>
      <c r="L45" s="32">
        <v>0.55211600000000005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2.4845219999999994E-2</v>
      </c>
      <c r="S45" s="32">
        <v>0</v>
      </c>
      <c r="T45" s="32">
        <v>0</v>
      </c>
      <c r="U45" s="32">
        <v>0</v>
      </c>
      <c r="V45" s="32">
        <v>9.6620300000000006E-2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4.928396516129032E-2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0.35509884222580645</v>
      </c>
      <c r="AW45" s="32">
        <v>0</v>
      </c>
      <c r="AX45" s="32">
        <v>0</v>
      </c>
      <c r="AY45" s="32">
        <v>0</v>
      </c>
      <c r="AZ45" s="32">
        <v>2.0786200745161292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0.12287506125806455</v>
      </c>
      <c r="BG45" s="32">
        <v>0</v>
      </c>
      <c r="BH45" s="32">
        <v>0</v>
      </c>
      <c r="BI45" s="32">
        <v>0</v>
      </c>
      <c r="BJ45" s="32">
        <v>0.38174777590322584</v>
      </c>
      <c r="BK45" s="33">
        <f t="shared" si="2"/>
        <v>3.8510933990000003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0.96018179248387114</v>
      </c>
      <c r="I46" s="32">
        <v>0</v>
      </c>
      <c r="J46" s="32">
        <v>0</v>
      </c>
      <c r="K46" s="32">
        <v>0</v>
      </c>
      <c r="L46" s="32">
        <v>28.797576932709678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0.83786310503225803</v>
      </c>
      <c r="S46" s="32">
        <v>0.59145561290322579</v>
      </c>
      <c r="T46" s="32">
        <v>0</v>
      </c>
      <c r="U46" s="32">
        <v>0</v>
      </c>
      <c r="V46" s="32">
        <v>4.3149663802258065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0.1313464047096774</v>
      </c>
      <c r="AC46" s="32">
        <v>0</v>
      </c>
      <c r="AD46" s="32">
        <v>0</v>
      </c>
      <c r="AE46" s="32">
        <v>0</v>
      </c>
      <c r="AF46" s="32">
        <v>0.58694925483870963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1.4315835483870967E-2</v>
      </c>
      <c r="AM46" s="32">
        <v>0</v>
      </c>
      <c r="AN46" s="32">
        <v>0</v>
      </c>
      <c r="AO46" s="32">
        <v>0</v>
      </c>
      <c r="AP46" s="32">
        <v>0.10021084838709678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15.848873412999996</v>
      </c>
      <c r="AW46" s="32">
        <v>14.633353435451614</v>
      </c>
      <c r="AX46" s="32">
        <v>0</v>
      </c>
      <c r="AY46" s="32">
        <v>0</v>
      </c>
      <c r="AZ46" s="32">
        <v>126.7839849815161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23.751169294161286</v>
      </c>
      <c r="BG46" s="32">
        <v>3.3498911873870969</v>
      </c>
      <c r="BH46" s="32">
        <v>0.21474013216129029</v>
      </c>
      <c r="BI46" s="32">
        <v>0</v>
      </c>
      <c r="BJ46" s="32">
        <v>14.323011764548387</v>
      </c>
      <c r="BK46" s="33">
        <f t="shared" si="2"/>
        <v>235.23989037499996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2.6467551612903224E-2</v>
      </c>
      <c r="I47" s="32">
        <v>0</v>
      </c>
      <c r="J47" s="32">
        <v>0</v>
      </c>
      <c r="K47" s="32">
        <v>0</v>
      </c>
      <c r="L47" s="32">
        <v>0.22288464516129033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4.5969958064516134E-2</v>
      </c>
      <c r="S47" s="32">
        <v>6.9651451612903217E-2</v>
      </c>
      <c r="T47" s="32">
        <v>0</v>
      </c>
      <c r="U47" s="32">
        <v>0</v>
      </c>
      <c r="V47" s="32">
        <v>0.13618392238709676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7.6045395161290316E-2</v>
      </c>
      <c r="AW47" s="32">
        <v>0</v>
      </c>
      <c r="AX47" s="32">
        <v>0</v>
      </c>
      <c r="AY47" s="32">
        <v>0</v>
      </c>
      <c r="AZ47" s="32">
        <v>9.9764655161290294E-2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0.1994625977419355</v>
      </c>
      <c r="BG47" s="32">
        <v>0</v>
      </c>
      <c r="BH47" s="32">
        <v>0</v>
      </c>
      <c r="BI47" s="32">
        <v>0</v>
      </c>
      <c r="BJ47" s="32">
        <v>3.1852269096774195E-2</v>
      </c>
      <c r="BK47" s="33">
        <f t="shared" si="2"/>
        <v>0.90828244599999997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1.3861696774193544E-3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0.1547527412903226</v>
      </c>
      <c r="AW48" s="32">
        <v>0</v>
      </c>
      <c r="AX48" s="32">
        <v>0</v>
      </c>
      <c r="AY48" s="32">
        <v>0</v>
      </c>
      <c r="AZ48" s="32">
        <v>2.4771669370322589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</v>
      </c>
      <c r="BG48" s="32">
        <v>0</v>
      </c>
      <c r="BH48" s="32">
        <v>0</v>
      </c>
      <c r="BI48" s="32">
        <v>0</v>
      </c>
      <c r="BJ48" s="32">
        <v>0</v>
      </c>
      <c r="BK48" s="33">
        <f t="shared" si="2"/>
        <v>2.6333058480000009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0.2030433108064516</v>
      </c>
      <c r="I49" s="32">
        <v>0</v>
      </c>
      <c r="J49" s="32">
        <v>0</v>
      </c>
      <c r="K49" s="32">
        <v>0</v>
      </c>
      <c r="L49" s="32">
        <v>0.85632177419354838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7.1245971612903219E-2</v>
      </c>
      <c r="S49" s="32">
        <v>0</v>
      </c>
      <c r="T49" s="32">
        <v>0</v>
      </c>
      <c r="U49" s="32">
        <v>0</v>
      </c>
      <c r="V49" s="32">
        <v>6.8505741935483866E-2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6.8009774193548396E-3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0.38349704712903232</v>
      </c>
      <c r="AW49" s="32">
        <v>0</v>
      </c>
      <c r="AX49" s="32">
        <v>0</v>
      </c>
      <c r="AY49" s="32">
        <v>0</v>
      </c>
      <c r="AZ49" s="32">
        <v>0.22540339893548358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0.1055408647419355</v>
      </c>
      <c r="BG49" s="32">
        <v>0</v>
      </c>
      <c r="BH49" s="32">
        <v>0</v>
      </c>
      <c r="BI49" s="32">
        <v>0</v>
      </c>
      <c r="BJ49" s="32">
        <v>3.3984484225806452E-2</v>
      </c>
      <c r="BK49" s="33">
        <f t="shared" si="2"/>
        <v>1.9543435709999999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0.43234680222580657</v>
      </c>
      <c r="I50" s="32">
        <v>4.3920377419354849E-3</v>
      </c>
      <c r="J50" s="32">
        <v>0</v>
      </c>
      <c r="K50" s="32">
        <v>0</v>
      </c>
      <c r="L50" s="32">
        <v>9.017028145387096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0.47395071822580648</v>
      </c>
      <c r="S50" s="32">
        <v>0</v>
      </c>
      <c r="T50" s="32">
        <v>0</v>
      </c>
      <c r="U50" s="32">
        <v>0</v>
      </c>
      <c r="V50" s="32">
        <v>8.8632888193548379E-2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6.1331529870967717E-2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15.192665611709675</v>
      </c>
      <c r="AW50" s="32">
        <v>6.2884516281290317</v>
      </c>
      <c r="AX50" s="32">
        <v>0</v>
      </c>
      <c r="AY50" s="32">
        <v>0</v>
      </c>
      <c r="AZ50" s="32">
        <v>71.122661368290352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17.806932463387099</v>
      </c>
      <c r="BG50" s="32">
        <v>5.6721703225806448E-2</v>
      </c>
      <c r="BH50" s="32">
        <v>0</v>
      </c>
      <c r="BI50" s="32">
        <v>0</v>
      </c>
      <c r="BJ50" s="32">
        <v>9.682708894612901</v>
      </c>
      <c r="BK50" s="33">
        <f t="shared" si="2"/>
        <v>130.22782379100002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6.8345951612903207E-4</v>
      </c>
      <c r="I51" s="32">
        <v>0</v>
      </c>
      <c r="J51" s="32">
        <v>0</v>
      </c>
      <c r="K51" s="32">
        <v>0</v>
      </c>
      <c r="L51" s="32">
        <v>2.0503785483870968E-2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5.4463245161290308E-2</v>
      </c>
      <c r="AW51" s="32">
        <v>0</v>
      </c>
      <c r="AX51" s="32">
        <v>0</v>
      </c>
      <c r="AY51" s="32">
        <v>0</v>
      </c>
      <c r="AZ51" s="32">
        <v>0.2029332181935484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2.5876510645161287E-2</v>
      </c>
      <c r="BG51" s="32">
        <v>0</v>
      </c>
      <c r="BH51" s="32">
        <v>0</v>
      </c>
      <c r="BI51" s="32">
        <v>0</v>
      </c>
      <c r="BJ51" s="32">
        <v>0</v>
      </c>
      <c r="BK51" s="33">
        <f t="shared" si="2"/>
        <v>0.30446021899999998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0.23863423238709675</v>
      </c>
      <c r="I52" s="32">
        <v>1.3637319354838709E-2</v>
      </c>
      <c r="J52" s="32">
        <v>0</v>
      </c>
      <c r="K52" s="32">
        <v>0</v>
      </c>
      <c r="L52" s="32">
        <v>0.95257376777419356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9.546123548387098E-3</v>
      </c>
      <c r="S52" s="32">
        <v>0</v>
      </c>
      <c r="T52" s="32">
        <v>0</v>
      </c>
      <c r="U52" s="32">
        <v>0</v>
      </c>
      <c r="V52" s="32">
        <v>0.4027330767096774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5.6234010677419358E-2</v>
      </c>
      <c r="AW52" s="32">
        <v>6.7902612903225799E-3</v>
      </c>
      <c r="AX52" s="32">
        <v>0</v>
      </c>
      <c r="AY52" s="32">
        <v>0</v>
      </c>
      <c r="AZ52" s="32">
        <v>0.34047033338709681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6.9988931419354833E-2</v>
      </c>
      <c r="BG52" s="32">
        <v>0</v>
      </c>
      <c r="BH52" s="32">
        <v>0</v>
      </c>
      <c r="BI52" s="32">
        <v>0</v>
      </c>
      <c r="BJ52" s="32">
        <v>0.11815054645161291</v>
      </c>
      <c r="BK52" s="33">
        <f t="shared" si="2"/>
        <v>2.2087586029999997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0.187581362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1.2907502903225804E-2</v>
      </c>
      <c r="S53" s="32">
        <v>0</v>
      </c>
      <c r="T53" s="32">
        <v>0</v>
      </c>
      <c r="U53" s="32">
        <v>0</v>
      </c>
      <c r="V53" s="32">
        <v>6.7934225806451615E-2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7.6443078387096783E-2</v>
      </c>
      <c r="AW53" s="32">
        <v>0</v>
      </c>
      <c r="AX53" s="32">
        <v>0</v>
      </c>
      <c r="AY53" s="32">
        <v>0</v>
      </c>
      <c r="AZ53" s="32">
        <v>6.7046373679032261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0.10242856629032257</v>
      </c>
      <c r="BG53" s="32">
        <v>0</v>
      </c>
      <c r="BH53" s="32">
        <v>0</v>
      </c>
      <c r="BI53" s="32">
        <v>0</v>
      </c>
      <c r="BJ53" s="32">
        <v>0.67647388970967737</v>
      </c>
      <c r="BK53" s="33">
        <f t="shared" si="2"/>
        <v>7.8284059930000005</v>
      </c>
    </row>
    <row r="54" spans="1:63">
      <c r="A54" s="30"/>
      <c r="B54" s="31" t="s">
        <v>58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0.17294480706451612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1.3591667741935484E-3</v>
      </c>
      <c r="S54" s="32">
        <v>0</v>
      </c>
      <c r="T54" s="32">
        <v>0</v>
      </c>
      <c r="U54" s="32">
        <v>0</v>
      </c>
      <c r="V54" s="32">
        <v>0.13073459303225804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7.8931989419354837E-2</v>
      </c>
      <c r="AW54" s="32">
        <v>0</v>
      </c>
      <c r="AX54" s="32">
        <v>0</v>
      </c>
      <c r="AY54" s="32">
        <v>0</v>
      </c>
      <c r="AZ54" s="32">
        <v>0.1355526050967743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0.12477428583870967</v>
      </c>
      <c r="BG54" s="32">
        <v>0</v>
      </c>
      <c r="BH54" s="32">
        <v>0</v>
      </c>
      <c r="BI54" s="32">
        <v>0</v>
      </c>
      <c r="BJ54" s="32">
        <v>6.7601596774193556E-2</v>
      </c>
      <c r="BK54" s="33">
        <f t="shared" si="2"/>
        <v>0.71189904399999993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5.6209304861290335</v>
      </c>
      <c r="I55" s="32">
        <v>0</v>
      </c>
      <c r="J55" s="32">
        <v>0</v>
      </c>
      <c r="K55" s="32">
        <v>0</v>
      </c>
      <c r="L55" s="32">
        <v>7.6686682180645152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3.0607413548387096E-2</v>
      </c>
      <c r="S55" s="32">
        <v>0</v>
      </c>
      <c r="T55" s="32">
        <v>0</v>
      </c>
      <c r="U55" s="32">
        <v>0</v>
      </c>
      <c r="V55" s="32">
        <v>7.8620290967741924E-2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0.76924384583870964</v>
      </c>
      <c r="AW55" s="32">
        <v>0</v>
      </c>
      <c r="AX55" s="32">
        <v>0</v>
      </c>
      <c r="AY55" s="32">
        <v>0</v>
      </c>
      <c r="AZ55" s="32">
        <v>1.2485116714516107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0.35808981387096772</v>
      </c>
      <c r="BG55" s="32">
        <v>0</v>
      </c>
      <c r="BH55" s="32">
        <v>0</v>
      </c>
      <c r="BI55" s="32">
        <v>0</v>
      </c>
      <c r="BJ55" s="32">
        <v>1.5306444161290322</v>
      </c>
      <c r="BK55" s="33">
        <f t="shared" si="2"/>
        <v>17.305316155999996</v>
      </c>
    </row>
    <row r="56" spans="1:63">
      <c r="A56" s="30"/>
      <c r="B56" s="31" t="s">
        <v>60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0.29425923087096778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2.236424370967742E-2</v>
      </c>
      <c r="S56" s="32">
        <v>0</v>
      </c>
      <c r="T56" s="32">
        <v>0</v>
      </c>
      <c r="U56" s="32">
        <v>0</v>
      </c>
      <c r="V56" s="32">
        <v>0.13554087096774195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7.8410140387096761E-2</v>
      </c>
      <c r="AW56" s="32">
        <v>0</v>
      </c>
      <c r="AX56" s="32">
        <v>0</v>
      </c>
      <c r="AY56" s="32">
        <v>0</v>
      </c>
      <c r="AZ56" s="32">
        <v>3.4795321852903216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0.12520848851612906</v>
      </c>
      <c r="BG56" s="32">
        <v>0.35277754822580648</v>
      </c>
      <c r="BH56" s="32">
        <v>0</v>
      </c>
      <c r="BI56" s="32">
        <v>0</v>
      </c>
      <c r="BJ56" s="32">
        <v>1.4832421290322582</v>
      </c>
      <c r="BK56" s="33">
        <f t="shared" si="2"/>
        <v>5.9713348369999997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5.9242308451612893E-2</v>
      </c>
      <c r="I57" s="32">
        <v>0</v>
      </c>
      <c r="J57" s="32">
        <v>0</v>
      </c>
      <c r="K57" s="32">
        <v>0</v>
      </c>
      <c r="L57" s="32">
        <v>4.86696E-2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0.19938796264516129</v>
      </c>
      <c r="S57" s="32">
        <v>0</v>
      </c>
      <c r="T57" s="32">
        <v>0</v>
      </c>
      <c r="U57" s="32">
        <v>0</v>
      </c>
      <c r="V57" s="32">
        <v>0.30592320000000001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0.2737602504516129</v>
      </c>
      <c r="AW57" s="32">
        <v>0</v>
      </c>
      <c r="AX57" s="32">
        <v>0</v>
      </c>
      <c r="AY57" s="32">
        <v>0</v>
      </c>
      <c r="AZ57" s="32">
        <v>0.94056882503225825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0.4195400122258065</v>
      </c>
      <c r="BG57" s="32">
        <v>0</v>
      </c>
      <c r="BH57" s="32">
        <v>0</v>
      </c>
      <c r="BI57" s="32">
        <v>0</v>
      </c>
      <c r="BJ57" s="32">
        <v>0.71468662419354834</v>
      </c>
      <c r="BK57" s="33">
        <f t="shared" si="2"/>
        <v>2.9617787830000002</v>
      </c>
    </row>
    <row r="58" spans="1:63">
      <c r="A58" s="30"/>
      <c r="B58" s="31" t="s">
        <v>62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3.5015928322580644E-2</v>
      </c>
      <c r="I58" s="32">
        <v>0</v>
      </c>
      <c r="J58" s="32">
        <v>0</v>
      </c>
      <c r="K58" s="32">
        <v>0</v>
      </c>
      <c r="L58" s="32">
        <v>0.55594944948387093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3.2468740645161295E-2</v>
      </c>
      <c r="S58" s="32">
        <v>0</v>
      </c>
      <c r="T58" s="32">
        <v>0</v>
      </c>
      <c r="U58" s="32">
        <v>0</v>
      </c>
      <c r="V58" s="32">
        <v>5.4114567741935481E-2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0.16946607374193551</v>
      </c>
      <c r="AW58" s="32">
        <v>0</v>
      </c>
      <c r="AX58" s="32">
        <v>0</v>
      </c>
      <c r="AY58" s="32">
        <v>0</v>
      </c>
      <c r="AZ58" s="32">
        <v>3.8809067289677435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8.2809667161290332E-2</v>
      </c>
      <c r="BG58" s="32">
        <v>0</v>
      </c>
      <c r="BH58" s="32">
        <v>0</v>
      </c>
      <c r="BI58" s="32">
        <v>0</v>
      </c>
      <c r="BJ58" s="32">
        <v>0.17224105693548386</v>
      </c>
      <c r="BK58" s="33">
        <f t="shared" si="2"/>
        <v>4.9829722130000009</v>
      </c>
    </row>
    <row r="59" spans="1:63">
      <c r="A59" s="30"/>
      <c r="B59" s="31" t="s">
        <v>63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0.10846664283870967</v>
      </c>
      <c r="I59" s="32">
        <v>0</v>
      </c>
      <c r="J59" s="32">
        <v>0</v>
      </c>
      <c r="K59" s="32">
        <v>0</v>
      </c>
      <c r="L59" s="32">
        <v>0.86859509806451607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6.7542387096774195E-2</v>
      </c>
      <c r="S59" s="32">
        <v>0</v>
      </c>
      <c r="T59" s="32">
        <v>0</v>
      </c>
      <c r="U59" s="32">
        <v>0</v>
      </c>
      <c r="V59" s="32">
        <v>6.7542387096774195E-2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8.0714303225806455E-3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0.17565367432258064</v>
      </c>
      <c r="AW59" s="32">
        <v>0</v>
      </c>
      <c r="AX59" s="32">
        <v>0</v>
      </c>
      <c r="AY59" s="32">
        <v>0</v>
      </c>
      <c r="AZ59" s="32">
        <v>1.9389969953548389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0.17517125070967743</v>
      </c>
      <c r="BG59" s="32">
        <v>0</v>
      </c>
      <c r="BH59" s="32">
        <v>0</v>
      </c>
      <c r="BI59" s="32">
        <v>0</v>
      </c>
      <c r="BJ59" s="32">
        <v>0.34974852819354835</v>
      </c>
      <c r="BK59" s="33">
        <f t="shared" si="2"/>
        <v>3.7597883940000001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0.1054213199032258</v>
      </c>
      <c r="I60" s="32">
        <v>0</v>
      </c>
      <c r="J60" s="32">
        <v>0</v>
      </c>
      <c r="K60" s="32">
        <v>0</v>
      </c>
      <c r="L60" s="32">
        <v>6.7491241935483864E-2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1.6872810483870966E-2</v>
      </c>
      <c r="S60" s="32">
        <v>0</v>
      </c>
      <c r="T60" s="32">
        <v>0</v>
      </c>
      <c r="U60" s="32">
        <v>0</v>
      </c>
      <c r="V60" s="32">
        <v>6.7491241935483864E-2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6.7285290322580647E-3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0.10335020580645163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0.13615923490322576</v>
      </c>
      <c r="BK60" s="33">
        <f t="shared" si="2"/>
        <v>0.50351458399999993</v>
      </c>
    </row>
    <row r="61" spans="1:63">
      <c r="A61" s="30"/>
      <c r="B61" s="31" t="s">
        <v>65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3.6262740806451609E-2</v>
      </c>
      <c r="I61" s="32">
        <v>0</v>
      </c>
      <c r="J61" s="32">
        <v>0</v>
      </c>
      <c r="K61" s="32">
        <v>0</v>
      </c>
      <c r="L61" s="32">
        <v>0.32036985616129032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8.0476470967741943E-3</v>
      </c>
      <c r="S61" s="32">
        <v>0</v>
      </c>
      <c r="T61" s="32">
        <v>0</v>
      </c>
      <c r="U61" s="32">
        <v>0</v>
      </c>
      <c r="V61" s="32">
        <v>0.12272348890322586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0.21651671619354837</v>
      </c>
      <c r="AW61" s="32">
        <v>0</v>
      </c>
      <c r="AX61" s="32">
        <v>0</v>
      </c>
      <c r="AY61" s="32">
        <v>0</v>
      </c>
      <c r="AZ61" s="32">
        <v>1.391883064354839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1.3371535483870966E-2</v>
      </c>
      <c r="BG61" s="32">
        <v>0</v>
      </c>
      <c r="BH61" s="32">
        <v>0</v>
      </c>
      <c r="BI61" s="32">
        <v>0</v>
      </c>
      <c r="BJ61" s="32">
        <v>0</v>
      </c>
      <c r="BK61" s="33">
        <f t="shared" si="2"/>
        <v>2.1091750490000001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8.2372106645161286E-2</v>
      </c>
      <c r="I62" s="32">
        <v>0</v>
      </c>
      <c r="J62" s="32">
        <v>0</v>
      </c>
      <c r="K62" s="32">
        <v>0</v>
      </c>
      <c r="L62" s="32">
        <v>0.75088846451612901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1.340872258064516E-2</v>
      </c>
      <c r="S62" s="32">
        <v>0</v>
      </c>
      <c r="T62" s="32">
        <v>0</v>
      </c>
      <c r="U62" s="32">
        <v>0</v>
      </c>
      <c r="V62" s="32">
        <v>8.0452335483870957E-2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0.11093696254838711</v>
      </c>
      <c r="AW62" s="32">
        <v>0</v>
      </c>
      <c r="AX62" s="32">
        <v>0</v>
      </c>
      <c r="AY62" s="32">
        <v>0</v>
      </c>
      <c r="AZ62" s="32">
        <v>1.4582855548709677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2.6735019354838709E-2</v>
      </c>
      <c r="BG62" s="32">
        <v>0</v>
      </c>
      <c r="BH62" s="32">
        <v>0</v>
      </c>
      <c r="BI62" s="32">
        <v>0</v>
      </c>
      <c r="BJ62" s="32">
        <v>0</v>
      </c>
      <c r="BK62" s="33">
        <f t="shared" si="2"/>
        <v>2.523079166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0.22829106780645159</v>
      </c>
      <c r="I63" s="32">
        <v>0</v>
      </c>
      <c r="J63" s="32">
        <v>0</v>
      </c>
      <c r="K63" s="32">
        <v>0</v>
      </c>
      <c r="L63" s="32">
        <v>0.46961754193548388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0.16850982387096775</v>
      </c>
      <c r="S63" s="32">
        <v>0</v>
      </c>
      <c r="T63" s="32">
        <v>0</v>
      </c>
      <c r="U63" s="32">
        <v>0</v>
      </c>
      <c r="V63" s="32">
        <v>0.2555271919354839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0.87987370393548381</v>
      </c>
      <c r="AW63" s="32">
        <v>1.3431590322580644</v>
      </c>
      <c r="AX63" s="32">
        <v>0</v>
      </c>
      <c r="AY63" s="32">
        <v>0</v>
      </c>
      <c r="AZ63" s="32">
        <v>1.6322134856774189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0.7840853103870965</v>
      </c>
      <c r="BG63" s="32">
        <v>0</v>
      </c>
      <c r="BH63" s="32">
        <v>0</v>
      </c>
      <c r="BI63" s="32">
        <v>0</v>
      </c>
      <c r="BJ63" s="32">
        <v>0.59098997419354837</v>
      </c>
      <c r="BK63" s="33">
        <f t="shared" si="2"/>
        <v>6.3522671319999988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2.6751083870967741E-2</v>
      </c>
      <c r="I64" s="32">
        <v>0</v>
      </c>
      <c r="J64" s="32">
        <v>0</v>
      </c>
      <c r="K64" s="32">
        <v>0</v>
      </c>
      <c r="L64" s="32">
        <v>0.5885238451612903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0.15346616641935484</v>
      </c>
      <c r="AW64" s="32">
        <v>0</v>
      </c>
      <c r="AX64" s="32">
        <v>0</v>
      </c>
      <c r="AY64" s="32">
        <v>0</v>
      </c>
      <c r="AZ64" s="32">
        <v>2.2157946844516134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1.3335915193548386E-2</v>
      </c>
      <c r="BG64" s="32">
        <v>0</v>
      </c>
      <c r="BH64" s="32">
        <v>0</v>
      </c>
      <c r="BI64" s="32">
        <v>0</v>
      </c>
      <c r="BJ64" s="32">
        <v>1.6005465649032258</v>
      </c>
      <c r="BK64" s="33">
        <f t="shared" si="2"/>
        <v>4.5984182600000008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0.10132743758064515</v>
      </c>
      <c r="I65" s="32">
        <v>0</v>
      </c>
      <c r="J65" s="32">
        <v>0</v>
      </c>
      <c r="K65" s="32">
        <v>0</v>
      </c>
      <c r="L65" s="32">
        <v>2.5389467096774188E-2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3.6079769032258069E-2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9.9898121903225806E-2</v>
      </c>
      <c r="AW65" s="32">
        <v>0</v>
      </c>
      <c r="AX65" s="32">
        <v>0</v>
      </c>
      <c r="AY65" s="32">
        <v>0</v>
      </c>
      <c r="AZ65" s="32">
        <v>0.7466296852580645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</v>
      </c>
      <c r="BG65" s="32">
        <v>0</v>
      </c>
      <c r="BH65" s="32">
        <v>0</v>
      </c>
      <c r="BI65" s="32">
        <v>0</v>
      </c>
      <c r="BJ65" s="32">
        <v>0.26643051612903224</v>
      </c>
      <c r="BK65" s="33">
        <f t="shared" si="2"/>
        <v>1.2757549969999999</v>
      </c>
    </row>
    <row r="66" spans="1:63">
      <c r="A66" s="30"/>
      <c r="B66" s="31" t="s">
        <v>70</v>
      </c>
      <c r="C66" s="32">
        <v>0</v>
      </c>
      <c r="D66" s="32">
        <v>6.5284340322580645</v>
      </c>
      <c r="E66" s="32">
        <v>0</v>
      </c>
      <c r="F66" s="32">
        <v>0</v>
      </c>
      <c r="G66" s="32">
        <v>0</v>
      </c>
      <c r="H66" s="32">
        <v>0.21136872938709675</v>
      </c>
      <c r="I66" s="32">
        <v>16.940048387096773</v>
      </c>
      <c r="J66" s="32">
        <v>0.65154032258064509</v>
      </c>
      <c r="K66" s="32">
        <v>0</v>
      </c>
      <c r="L66" s="32">
        <v>1.1407167967741938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0.19436753493548384</v>
      </c>
      <c r="S66" s="32">
        <v>0.66457112903225801</v>
      </c>
      <c r="T66" s="32">
        <v>0</v>
      </c>
      <c r="U66" s="32">
        <v>0</v>
      </c>
      <c r="V66" s="32">
        <v>0.15246043548387098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5.92896625483871E-2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0.90063682616129048</v>
      </c>
      <c r="AW66" s="32">
        <v>15.240829006451612</v>
      </c>
      <c r="AX66" s="32">
        <v>0</v>
      </c>
      <c r="AY66" s="32">
        <v>0</v>
      </c>
      <c r="AZ66" s="32">
        <v>7.8437297420967811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1.0361360512580646</v>
      </c>
      <c r="BG66" s="32">
        <v>6.4144903225806446E-2</v>
      </c>
      <c r="BH66" s="32">
        <v>0</v>
      </c>
      <c r="BI66" s="32">
        <v>0</v>
      </c>
      <c r="BJ66" s="32">
        <v>1.3110481807096772</v>
      </c>
      <c r="BK66" s="33">
        <f t="shared" si="2"/>
        <v>52.939321740000004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0.21417864103225809</v>
      </c>
      <c r="I67" s="32">
        <v>6.7631179597741964</v>
      </c>
      <c r="J67" s="32">
        <v>0.26037335483870966</v>
      </c>
      <c r="K67" s="32">
        <v>0</v>
      </c>
      <c r="L67" s="32">
        <v>0.77444474270967745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0.2170414762580645</v>
      </c>
      <c r="S67" s="32">
        <v>0</v>
      </c>
      <c r="T67" s="32">
        <v>0</v>
      </c>
      <c r="U67" s="32">
        <v>0</v>
      </c>
      <c r="V67" s="32">
        <v>0.2512602874193548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1.0735665767096776</v>
      </c>
      <c r="AW67" s="32">
        <v>1.3690829806451614</v>
      </c>
      <c r="AX67" s="32">
        <v>0</v>
      </c>
      <c r="AY67" s="32">
        <v>0</v>
      </c>
      <c r="AZ67" s="32">
        <v>16.762429351774188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0.93394006851612887</v>
      </c>
      <c r="BG67" s="32">
        <v>0.26920170967741935</v>
      </c>
      <c r="BH67" s="32">
        <v>0</v>
      </c>
      <c r="BI67" s="32">
        <v>0</v>
      </c>
      <c r="BJ67" s="32">
        <v>0.53853161064516131</v>
      </c>
      <c r="BK67" s="33">
        <f t="shared" si="2"/>
        <v>29.427168759999997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0.2800093261935484</v>
      </c>
      <c r="I68" s="32">
        <v>8.4645457258064507</v>
      </c>
      <c r="J68" s="32">
        <v>1.2972483870967741</v>
      </c>
      <c r="K68" s="32">
        <v>0</v>
      </c>
      <c r="L68" s="32">
        <v>6.4862419354838718E-2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0.12804541387096771</v>
      </c>
      <c r="S68" s="32">
        <v>0</v>
      </c>
      <c r="T68" s="32">
        <v>0</v>
      </c>
      <c r="U68" s="32">
        <v>0</v>
      </c>
      <c r="V68" s="32">
        <v>1.3848748899354839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0.12775232258064517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0.78818254509677421</v>
      </c>
      <c r="AW68" s="32">
        <v>0</v>
      </c>
      <c r="AX68" s="32">
        <v>0</v>
      </c>
      <c r="AY68" s="32">
        <v>0</v>
      </c>
      <c r="AZ68" s="32">
        <v>18.00690484680646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0.86550769587096776</v>
      </c>
      <c r="BG68" s="32">
        <v>0</v>
      </c>
      <c r="BH68" s="32">
        <v>0</v>
      </c>
      <c r="BI68" s="32">
        <v>0</v>
      </c>
      <c r="BJ68" s="32">
        <v>0.24591370338709678</v>
      </c>
      <c r="BK68" s="33">
        <f t="shared" si="2"/>
        <v>31.653847276000008</v>
      </c>
    </row>
    <row r="69" spans="1:63">
      <c r="A69" s="30"/>
      <c r="B69" s="31" t="s">
        <v>73</v>
      </c>
      <c r="C69" s="32">
        <v>0</v>
      </c>
      <c r="D69" s="32">
        <v>0.38831148387096776</v>
      </c>
      <c r="E69" s="32">
        <v>0</v>
      </c>
      <c r="F69" s="32">
        <v>0</v>
      </c>
      <c r="G69" s="32">
        <v>0</v>
      </c>
      <c r="H69" s="32">
        <v>0.20298367477419355</v>
      </c>
      <c r="I69" s="32">
        <v>14.496962064516129</v>
      </c>
      <c r="J69" s="32">
        <v>0.97077870967741942</v>
      </c>
      <c r="K69" s="32">
        <v>0</v>
      </c>
      <c r="L69" s="32">
        <v>0.43490886193548389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0.2503941874516129</v>
      </c>
      <c r="S69" s="32">
        <v>2.5887432258064516E-2</v>
      </c>
      <c r="T69" s="32">
        <v>0</v>
      </c>
      <c r="U69" s="32">
        <v>0</v>
      </c>
      <c r="V69" s="32">
        <v>3.4857427535483874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0.99719377367741946</v>
      </c>
      <c r="AW69" s="32">
        <v>0.76491851612903228</v>
      </c>
      <c r="AX69" s="32">
        <v>0</v>
      </c>
      <c r="AY69" s="32">
        <v>0</v>
      </c>
      <c r="AZ69" s="32">
        <v>4.5221853453225815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1.0846558994838709</v>
      </c>
      <c r="BG69" s="32">
        <v>0</v>
      </c>
      <c r="BH69" s="32">
        <v>0</v>
      </c>
      <c r="BI69" s="32">
        <v>0</v>
      </c>
      <c r="BJ69" s="32">
        <v>1.3921325763548387</v>
      </c>
      <c r="BK69" s="33">
        <f t="shared" si="2"/>
        <v>29.017055278999997</v>
      </c>
    </row>
    <row r="70" spans="1:63">
      <c r="A70" s="30"/>
      <c r="B70" s="31" t="s">
        <v>74</v>
      </c>
      <c r="C70" s="32">
        <v>0</v>
      </c>
      <c r="D70" s="32">
        <v>6.4430370967741935</v>
      </c>
      <c r="E70" s="32">
        <v>0</v>
      </c>
      <c r="F70" s="32">
        <v>0</v>
      </c>
      <c r="G70" s="32">
        <v>0</v>
      </c>
      <c r="H70" s="32">
        <v>9.4029841903225803E-2</v>
      </c>
      <c r="I70" s="32">
        <v>8.4403785967741936</v>
      </c>
      <c r="J70" s="32">
        <v>0</v>
      </c>
      <c r="K70" s="32">
        <v>0</v>
      </c>
      <c r="L70" s="32">
        <v>3.4412261133870965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0.32255429990322582</v>
      </c>
      <c r="S70" s="32">
        <v>0</v>
      </c>
      <c r="T70" s="32">
        <v>2.5772148387096773E-2</v>
      </c>
      <c r="U70" s="32">
        <v>0</v>
      </c>
      <c r="V70" s="32">
        <v>0.53326230825806453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0.12693093548387097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0.9884286100967743</v>
      </c>
      <c r="AW70" s="32">
        <v>5.0962770596774201</v>
      </c>
      <c r="AX70" s="32">
        <v>0.63465467741935488</v>
      </c>
      <c r="AY70" s="32">
        <v>0</v>
      </c>
      <c r="AZ70" s="32">
        <v>5.7189840829354761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1.466396785612903</v>
      </c>
      <c r="BG70" s="32">
        <v>0.33724990670967747</v>
      </c>
      <c r="BH70" s="32">
        <v>0</v>
      </c>
      <c r="BI70" s="32">
        <v>0</v>
      </c>
      <c r="BJ70" s="32">
        <v>0.55354574867741935</v>
      </c>
      <c r="BK70" s="33">
        <f t="shared" si="2"/>
        <v>34.222728211999993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0.18602779677419357</v>
      </c>
      <c r="I71" s="32">
        <v>6.6585121741935485</v>
      </c>
      <c r="J71" s="32">
        <v>0</v>
      </c>
      <c r="K71" s="32">
        <v>0</v>
      </c>
      <c r="L71" s="32">
        <v>2.8925352184838711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0.18994262193548384</v>
      </c>
      <c r="S71" s="32">
        <v>0.39958218448387101</v>
      </c>
      <c r="T71" s="32">
        <v>0</v>
      </c>
      <c r="U71" s="32">
        <v>0</v>
      </c>
      <c r="V71" s="32">
        <v>0.56449814193548387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2.3875279687741937</v>
      </c>
      <c r="AW71" s="32">
        <v>1.6177829161290325</v>
      </c>
      <c r="AX71" s="32">
        <v>0</v>
      </c>
      <c r="AY71" s="32">
        <v>0</v>
      </c>
      <c r="AZ71" s="32">
        <v>34.493263341935489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1.0340863796774193</v>
      </c>
      <c r="BG71" s="32">
        <v>2.3900088411935485</v>
      </c>
      <c r="BH71" s="32">
        <v>0</v>
      </c>
      <c r="BI71" s="32">
        <v>0</v>
      </c>
      <c r="BJ71" s="32">
        <v>0.66531219548387088</v>
      </c>
      <c r="BK71" s="33">
        <f t="shared" si="2"/>
        <v>53.479079781000003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3.821562580645161E-3</v>
      </c>
      <c r="I72" s="32">
        <v>338.31019672258066</v>
      </c>
      <c r="J72" s="32">
        <v>0</v>
      </c>
      <c r="K72" s="32">
        <v>0</v>
      </c>
      <c r="L72" s="32">
        <v>1.273854193548387E-3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1.0805632258064515E-3</v>
      </c>
      <c r="S72" s="32">
        <v>102.09934056448394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9.7842914290322575E-2</v>
      </c>
      <c r="BG72" s="32">
        <v>0</v>
      </c>
      <c r="BH72" s="32">
        <v>0</v>
      </c>
      <c r="BI72" s="32">
        <v>0</v>
      </c>
      <c r="BJ72" s="32">
        <v>1.902223064516129E-2</v>
      </c>
      <c r="BK72" s="33">
        <f t="shared" si="2"/>
        <v>440.53257841200002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0.18681283483870967</v>
      </c>
      <c r="I73" s="32">
        <v>13.028167769774193</v>
      </c>
      <c r="J73" s="32">
        <v>0.38640038709677421</v>
      </c>
      <c r="K73" s="32">
        <v>0</v>
      </c>
      <c r="L73" s="32">
        <v>0.65945666064516129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0.17879375090322583</v>
      </c>
      <c r="S73" s="32">
        <v>0</v>
      </c>
      <c r="T73" s="32">
        <v>1.382261229032258E-2</v>
      </c>
      <c r="U73" s="32">
        <v>0</v>
      </c>
      <c r="V73" s="32">
        <v>2.0543620580645161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0.12689741935483873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0.39450640309677421</v>
      </c>
      <c r="AW73" s="32">
        <v>2.7917432258064516</v>
      </c>
      <c r="AX73" s="32">
        <v>0</v>
      </c>
      <c r="AY73" s="32">
        <v>0</v>
      </c>
      <c r="AZ73" s="32">
        <v>7.2897833879677414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0.88662108132258066</v>
      </c>
      <c r="BG73" s="32">
        <v>0</v>
      </c>
      <c r="BH73" s="32">
        <v>0</v>
      </c>
      <c r="BI73" s="32">
        <v>0</v>
      </c>
      <c r="BJ73" s="32">
        <v>0.62651282883870973</v>
      </c>
      <c r="BK73" s="33">
        <f t="shared" si="2"/>
        <v>28.623880419999999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0.24309610016129027</v>
      </c>
      <c r="I74" s="32">
        <v>14.43350864516129</v>
      </c>
      <c r="J74" s="32">
        <v>0</v>
      </c>
      <c r="K74" s="32">
        <v>0</v>
      </c>
      <c r="L74" s="32">
        <v>0.65208530129032249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0.11913208648387097</v>
      </c>
      <c r="S74" s="32">
        <v>1.2887061290322581</v>
      </c>
      <c r="T74" s="32">
        <v>0</v>
      </c>
      <c r="U74" s="32">
        <v>0</v>
      </c>
      <c r="V74" s="32">
        <v>2.815822891935484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3.8083229032258067E-2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0.32012042803225815</v>
      </c>
      <c r="AW74" s="32">
        <v>5.3316520645161294</v>
      </c>
      <c r="AX74" s="32">
        <v>0</v>
      </c>
      <c r="AY74" s="32">
        <v>0</v>
      </c>
      <c r="AZ74" s="32">
        <v>8.8632015215806472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0.55023358229032249</v>
      </c>
      <c r="BG74" s="32">
        <v>0</v>
      </c>
      <c r="BH74" s="32">
        <v>0</v>
      </c>
      <c r="BI74" s="32">
        <v>0</v>
      </c>
      <c r="BJ74" s="32">
        <v>0.32623363448387099</v>
      </c>
      <c r="BK74" s="33">
        <f t="shared" si="2"/>
        <v>34.981875614000003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0.74343772809677433</v>
      </c>
      <c r="I75" s="32">
        <v>12.634383730774193</v>
      </c>
      <c r="J75" s="32">
        <v>0</v>
      </c>
      <c r="K75" s="32">
        <v>0</v>
      </c>
      <c r="L75" s="32">
        <v>2.4772441476451612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0.3475687377741935</v>
      </c>
      <c r="S75" s="32">
        <v>0</v>
      </c>
      <c r="T75" s="32">
        <v>0</v>
      </c>
      <c r="U75" s="32">
        <v>0</v>
      </c>
      <c r="V75" s="32">
        <v>0.80657179319354833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6.3015774193548382E-2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1.6311784838709677E-3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2.1641502514838713</v>
      </c>
      <c r="AW75" s="32">
        <v>8.3180821935483866</v>
      </c>
      <c r="AX75" s="32">
        <v>0</v>
      </c>
      <c r="AY75" s="32">
        <v>0</v>
      </c>
      <c r="AZ75" s="32">
        <v>16.645568681516131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2.1239087002258064</v>
      </c>
      <c r="BG75" s="32">
        <v>8.8222083870967735E-2</v>
      </c>
      <c r="BH75" s="32">
        <v>0</v>
      </c>
      <c r="BI75" s="32">
        <v>0</v>
      </c>
      <c r="BJ75" s="32">
        <v>1.6970008081935484</v>
      </c>
      <c r="BK75" s="33">
        <f t="shared" si="2"/>
        <v>48.110785808999999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0.21238626119354845</v>
      </c>
      <c r="I76" s="32">
        <v>11.495026896774192</v>
      </c>
      <c r="J76" s="32">
        <v>0</v>
      </c>
      <c r="K76" s="32">
        <v>0</v>
      </c>
      <c r="L76" s="32">
        <v>3.7523010509032257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0.21326268306451612</v>
      </c>
      <c r="S76" s="32">
        <v>0</v>
      </c>
      <c r="T76" s="32">
        <v>0</v>
      </c>
      <c r="U76" s="32">
        <v>0</v>
      </c>
      <c r="V76" s="32">
        <v>0.47152549354838713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0.1387780935483871</v>
      </c>
      <c r="AC76" s="32">
        <v>0</v>
      </c>
      <c r="AD76" s="32">
        <v>0</v>
      </c>
      <c r="AE76" s="32">
        <v>0</v>
      </c>
      <c r="AF76" s="32">
        <v>6.3080951612903224E-2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1.498314069935484</v>
      </c>
      <c r="AW76" s="32">
        <v>2.9800703160967741</v>
      </c>
      <c r="AX76" s="32">
        <v>0</v>
      </c>
      <c r="AY76" s="32">
        <v>0</v>
      </c>
      <c r="AZ76" s="32">
        <v>14.215455898354836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1.9145502946129032</v>
      </c>
      <c r="BG76" s="32">
        <v>0.37848570967741935</v>
      </c>
      <c r="BH76" s="32">
        <v>0</v>
      </c>
      <c r="BI76" s="32">
        <v>0</v>
      </c>
      <c r="BJ76" s="32">
        <v>2.8670609436774188</v>
      </c>
      <c r="BK76" s="33">
        <f t="shared" si="2"/>
        <v>40.200298662999991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0.39228971477419355</v>
      </c>
      <c r="I77" s="32">
        <v>2.5305834999999988E-2</v>
      </c>
      <c r="J77" s="32">
        <v>0</v>
      </c>
      <c r="K77" s="32">
        <v>0</v>
      </c>
      <c r="L77" s="32">
        <v>0.94120429058064503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0.24251180280645165</v>
      </c>
      <c r="S77" s="32">
        <v>1.9074750000000001E-2</v>
      </c>
      <c r="T77" s="32">
        <v>0</v>
      </c>
      <c r="U77" s="32">
        <v>0</v>
      </c>
      <c r="V77" s="32">
        <v>0.98983477941935472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1.5398560301935484</v>
      </c>
      <c r="AW77" s="32">
        <v>2.5557228516129031</v>
      </c>
      <c r="AX77" s="32">
        <v>0</v>
      </c>
      <c r="AY77" s="32">
        <v>0</v>
      </c>
      <c r="AZ77" s="32">
        <v>23.811044510677416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1.5087051930322577</v>
      </c>
      <c r="BG77" s="32">
        <v>0</v>
      </c>
      <c r="BH77" s="32">
        <v>0</v>
      </c>
      <c r="BI77" s="32">
        <v>0</v>
      </c>
      <c r="BJ77" s="32">
        <v>1.3200395129032256</v>
      </c>
      <c r="BK77" s="33">
        <f t="shared" si="2"/>
        <v>33.345589271000001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0.39626161051612913</v>
      </c>
      <c r="I78" s="32">
        <v>37.995832258064517</v>
      </c>
      <c r="J78" s="32">
        <v>0</v>
      </c>
      <c r="K78" s="32">
        <v>0</v>
      </c>
      <c r="L78" s="32">
        <v>0.87517066967741952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0.31276318051612906</v>
      </c>
      <c r="S78" s="32">
        <v>0</v>
      </c>
      <c r="T78" s="32">
        <v>0</v>
      </c>
      <c r="U78" s="32">
        <v>0</v>
      </c>
      <c r="V78" s="32">
        <v>3.6224720078064512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8.777076451612903E-2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2.7684282492258063</v>
      </c>
      <c r="AW78" s="32">
        <v>26.748346362580644</v>
      </c>
      <c r="AX78" s="32">
        <v>0</v>
      </c>
      <c r="AY78" s="32">
        <v>0</v>
      </c>
      <c r="AZ78" s="32">
        <v>70.340417595967779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2.8514208774516132</v>
      </c>
      <c r="BG78" s="32">
        <v>0.25077361290322581</v>
      </c>
      <c r="BH78" s="32">
        <v>0</v>
      </c>
      <c r="BI78" s="32">
        <v>0</v>
      </c>
      <c r="BJ78" s="32">
        <v>2.9534182037741936</v>
      </c>
      <c r="BK78" s="33">
        <f t="shared" si="2"/>
        <v>149.20307539300001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0.49492397022580648</v>
      </c>
      <c r="I79" s="32">
        <v>0</v>
      </c>
      <c r="J79" s="32">
        <v>0</v>
      </c>
      <c r="K79" s="32">
        <v>0</v>
      </c>
      <c r="L79" s="32">
        <v>2.0657040622258065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9.9679882903225811E-2</v>
      </c>
      <c r="S79" s="32">
        <v>0</v>
      </c>
      <c r="T79" s="32">
        <v>0</v>
      </c>
      <c r="U79" s="32">
        <v>0</v>
      </c>
      <c r="V79" s="32">
        <v>1.839706456935484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8.7595945161290323E-2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1.2730859694193546</v>
      </c>
      <c r="AW79" s="32">
        <v>4.6613556532258063</v>
      </c>
      <c r="AX79" s="32">
        <v>0</v>
      </c>
      <c r="AY79" s="32">
        <v>0</v>
      </c>
      <c r="AZ79" s="32">
        <v>11.543584913516129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2.6887733908387097</v>
      </c>
      <c r="BG79" s="32">
        <v>3.50307785267742</v>
      </c>
      <c r="BH79" s="32">
        <v>0</v>
      </c>
      <c r="BI79" s="32">
        <v>0</v>
      </c>
      <c r="BJ79" s="32">
        <v>1.4446395228709679</v>
      </c>
      <c r="BK79" s="33">
        <f t="shared" si="2"/>
        <v>29.702127619999999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0.35010683490322575</v>
      </c>
      <c r="I80" s="32">
        <v>0</v>
      </c>
      <c r="J80" s="32">
        <v>0</v>
      </c>
      <c r="K80" s="32">
        <v>0</v>
      </c>
      <c r="L80" s="32">
        <v>0.6176253198709678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0.25051662661290319</v>
      </c>
      <c r="S80" s="32">
        <v>0</v>
      </c>
      <c r="T80" s="32">
        <v>0.12612283870967744</v>
      </c>
      <c r="U80" s="32">
        <v>0</v>
      </c>
      <c r="V80" s="32">
        <v>0.64133463483870967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2.4973419354838711E-2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1.8458393572580643</v>
      </c>
      <c r="AW80" s="32">
        <v>2.0603070967741939</v>
      </c>
      <c r="AX80" s="32">
        <v>0</v>
      </c>
      <c r="AY80" s="32">
        <v>0</v>
      </c>
      <c r="AZ80" s="32">
        <v>12.103755765967737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3.5485057484516123</v>
      </c>
      <c r="BG80" s="32">
        <v>7.492025806451613</v>
      </c>
      <c r="BH80" s="32">
        <v>0</v>
      </c>
      <c r="BI80" s="32">
        <v>0</v>
      </c>
      <c r="BJ80" s="32">
        <v>1.6907467868064519</v>
      </c>
      <c r="BK80" s="33">
        <f t="shared" si="2"/>
        <v>30.751860235999992</v>
      </c>
    </row>
    <row r="81" spans="1:63">
      <c r="A81" s="30"/>
      <c r="B81" s="31" t="s">
        <v>85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0.1045491689032258</v>
      </c>
      <c r="I81" s="32">
        <v>0</v>
      </c>
      <c r="J81" s="32">
        <v>0</v>
      </c>
      <c r="K81" s="32">
        <v>0</v>
      </c>
      <c r="L81" s="32">
        <v>0.34470271612903225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3.3807381774193554E-2</v>
      </c>
      <c r="S81" s="32">
        <v>0</v>
      </c>
      <c r="T81" s="32">
        <v>0</v>
      </c>
      <c r="U81" s="32">
        <v>0</v>
      </c>
      <c r="V81" s="32">
        <v>0.33144491935483872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6.4699790322580641</v>
      </c>
      <c r="AS81" s="32">
        <v>0</v>
      </c>
      <c r="AT81" s="32">
        <v>0</v>
      </c>
      <c r="AU81" s="32">
        <v>0</v>
      </c>
      <c r="AV81" s="32">
        <v>16.306751486419355</v>
      </c>
      <c r="AW81" s="32">
        <v>149.41532787751615</v>
      </c>
      <c r="AX81" s="32">
        <v>0</v>
      </c>
      <c r="AY81" s="32">
        <v>0</v>
      </c>
      <c r="AZ81" s="32">
        <v>269.48157598477405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0.17316903658064517</v>
      </c>
      <c r="BG81" s="32">
        <v>12.627328677677419</v>
      </c>
      <c r="BH81" s="32">
        <v>0</v>
      </c>
      <c r="BI81" s="32">
        <v>0</v>
      </c>
      <c r="BJ81" s="32">
        <v>3.3320392016129032</v>
      </c>
      <c r="BK81" s="33">
        <f t="shared" si="2"/>
        <v>458.6206754829999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0.16143655870967744</v>
      </c>
      <c r="I82" s="32">
        <v>0.23999856129032257</v>
      </c>
      <c r="J82" s="32">
        <v>0</v>
      </c>
      <c r="K82" s="32">
        <v>0</v>
      </c>
      <c r="L82" s="32">
        <v>3.5302195861935481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0.21320106138709677</v>
      </c>
      <c r="S82" s="32">
        <v>0.50526012903225803</v>
      </c>
      <c r="T82" s="32">
        <v>0</v>
      </c>
      <c r="U82" s="32">
        <v>0</v>
      </c>
      <c r="V82" s="32">
        <v>0.15789379032258061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1.2506061290322581E-2</v>
      </c>
      <c r="AC82" s="32">
        <v>0</v>
      </c>
      <c r="AD82" s="32">
        <v>0</v>
      </c>
      <c r="AE82" s="32">
        <v>0</v>
      </c>
      <c r="AF82" s="32">
        <v>6.2530306451612904E-3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2.1707588971290326</v>
      </c>
      <c r="AW82" s="32">
        <v>1.7322145493225809</v>
      </c>
      <c r="AX82" s="32">
        <v>0</v>
      </c>
      <c r="AY82" s="32">
        <v>0</v>
      </c>
      <c r="AZ82" s="32">
        <v>13.827002432064518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2.3945899425483872</v>
      </c>
      <c r="BG82" s="32">
        <v>9.2446210903225787E-2</v>
      </c>
      <c r="BH82" s="32">
        <v>0</v>
      </c>
      <c r="BI82" s="32">
        <v>0</v>
      </c>
      <c r="BJ82" s="32">
        <v>3.6941149581612902</v>
      </c>
      <c r="BK82" s="33">
        <f t="shared" si="2"/>
        <v>28.737895769000001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0.45683491070967752</v>
      </c>
      <c r="I83" s="32">
        <v>3.9873837193548387</v>
      </c>
      <c r="J83" s="32">
        <v>0.18749453225806451</v>
      </c>
      <c r="K83" s="32">
        <v>0</v>
      </c>
      <c r="L83" s="32">
        <v>1.2530884572580643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0.2804712256451613</v>
      </c>
      <c r="S83" s="32">
        <v>0</v>
      </c>
      <c r="T83" s="32">
        <v>0</v>
      </c>
      <c r="U83" s="32">
        <v>0</v>
      </c>
      <c r="V83" s="32">
        <v>0.38014931777419347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3.6921617634838713</v>
      </c>
      <c r="AW83" s="32">
        <v>2.642291627516129</v>
      </c>
      <c r="AX83" s="32">
        <v>0</v>
      </c>
      <c r="AY83" s="32">
        <v>0</v>
      </c>
      <c r="AZ83" s="32">
        <v>14.91767997790323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2.6889695371935485</v>
      </c>
      <c r="BG83" s="32">
        <v>0</v>
      </c>
      <c r="BH83" s="32">
        <v>0</v>
      </c>
      <c r="BI83" s="32">
        <v>0</v>
      </c>
      <c r="BJ83" s="32">
        <v>2.5521112389032252</v>
      </c>
      <c r="BK83" s="33">
        <f t="shared" si="2"/>
        <v>33.038636308000001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2.2445140645161288E-2</v>
      </c>
      <c r="I84" s="32">
        <v>342.91187096774195</v>
      </c>
      <c r="J84" s="32">
        <v>0</v>
      </c>
      <c r="K84" s="32">
        <v>0</v>
      </c>
      <c r="L84" s="32">
        <v>2.4814349935483867E-2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</v>
      </c>
      <c r="S84" s="32">
        <v>87.286658064516132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6.4536631935483868E-2</v>
      </c>
      <c r="AW84" s="32">
        <v>2.6963772593871034</v>
      </c>
      <c r="AX84" s="32">
        <v>0</v>
      </c>
      <c r="AY84" s="32">
        <v>0</v>
      </c>
      <c r="AZ84" s="32">
        <v>0.1057041629032258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1.3057456935483871E-2</v>
      </c>
      <c r="BG84" s="32">
        <v>0</v>
      </c>
      <c r="BH84" s="32">
        <v>0</v>
      </c>
      <c r="BI84" s="32">
        <v>0</v>
      </c>
      <c r="BJ84" s="32">
        <v>0</v>
      </c>
      <c r="BK84" s="33">
        <f t="shared" si="2"/>
        <v>433.125464034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1.1825946290322581E-2</v>
      </c>
      <c r="I85" s="32">
        <v>323.65747741935485</v>
      </c>
      <c r="J85" s="32">
        <v>0</v>
      </c>
      <c r="K85" s="32">
        <v>0</v>
      </c>
      <c r="L85" s="32">
        <v>7.5312605322580634E-2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3.112091129032258E-3</v>
      </c>
      <c r="S85" s="32">
        <v>105.81109838709678</v>
      </c>
      <c r="T85" s="32">
        <v>0</v>
      </c>
      <c r="U85" s="32">
        <v>0</v>
      </c>
      <c r="V85" s="32">
        <v>6.2241822580645179E-4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9.3110999999999992E-3</v>
      </c>
      <c r="AW85" s="32">
        <v>6.4164389355805653</v>
      </c>
      <c r="AX85" s="32">
        <v>0</v>
      </c>
      <c r="AY85" s="32">
        <v>0</v>
      </c>
      <c r="AZ85" s="32">
        <v>0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1.24148E-2</v>
      </c>
      <c r="BG85" s="32">
        <v>0</v>
      </c>
      <c r="BH85" s="32">
        <v>0</v>
      </c>
      <c r="BI85" s="32">
        <v>0</v>
      </c>
      <c r="BJ85" s="32">
        <v>0</v>
      </c>
      <c r="BK85" s="33">
        <f t="shared" si="2"/>
        <v>435.99761370299996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1.9253195000000001E-2</v>
      </c>
      <c r="I86" s="32">
        <v>199.98479967741935</v>
      </c>
      <c r="J86" s="32">
        <v>0</v>
      </c>
      <c r="K86" s="32">
        <v>0</v>
      </c>
      <c r="L86" s="32">
        <v>1.8632124193548386E-3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  <c r="S86" s="32">
        <v>0</v>
      </c>
      <c r="T86" s="32">
        <v>3.7264248387096779</v>
      </c>
      <c r="U86" s="32">
        <v>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0</v>
      </c>
      <c r="AW86" s="32">
        <v>0</v>
      </c>
      <c r="AX86" s="32">
        <v>0</v>
      </c>
      <c r="AY86" s="32">
        <v>0</v>
      </c>
      <c r="AZ86" s="32">
        <v>0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3.0815848677419357E-2</v>
      </c>
      <c r="BG86" s="32">
        <v>60.830008461741976</v>
      </c>
      <c r="BH86" s="32">
        <v>0</v>
      </c>
      <c r="BI86" s="32">
        <v>0</v>
      </c>
      <c r="BJ86" s="32">
        <v>8.6717129032258061E-2</v>
      </c>
      <c r="BK86" s="33">
        <f t="shared" si="2"/>
        <v>264.67988236299999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0.87517920625806433</v>
      </c>
      <c r="I87" s="32">
        <v>13.283504519354839</v>
      </c>
      <c r="J87" s="32">
        <v>0.31435177419354837</v>
      </c>
      <c r="K87" s="32">
        <v>0</v>
      </c>
      <c r="L87" s="32">
        <v>4.8422359849032253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1.1335896087419353</v>
      </c>
      <c r="S87" s="32">
        <v>2.1778290916129031</v>
      </c>
      <c r="T87" s="32">
        <v>12.574070967741935</v>
      </c>
      <c r="U87" s="32">
        <v>0</v>
      </c>
      <c r="V87" s="32">
        <v>3.0621174978709673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2">
        <v>0</v>
      </c>
      <c r="AD87" s="32">
        <v>0</v>
      </c>
      <c r="AE87" s="32">
        <v>0</v>
      </c>
      <c r="AF87" s="32">
        <v>6.2088499999999998E-2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4.3707764656774186</v>
      </c>
      <c r="AW87" s="32">
        <v>47.028407210258067</v>
      </c>
      <c r="AX87" s="32">
        <v>1.24177</v>
      </c>
      <c r="AY87" s="32">
        <v>0</v>
      </c>
      <c r="AZ87" s="32">
        <v>53.163227120451616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7.3886092960645158</v>
      </c>
      <c r="BG87" s="32">
        <v>2.9134893070000145</v>
      </c>
      <c r="BH87" s="32">
        <v>0</v>
      </c>
      <c r="BI87" s="32">
        <v>0</v>
      </c>
      <c r="BJ87" s="32">
        <v>15.062257692870968</v>
      </c>
      <c r="BK87" s="33">
        <f t="shared" si="2"/>
        <v>169.49350424300002</v>
      </c>
    </row>
    <row r="88" spans="1:63">
      <c r="A88" s="30"/>
      <c r="B88" s="31" t="s">
        <v>92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0.5468853659032259</v>
      </c>
      <c r="I88" s="32">
        <v>0</v>
      </c>
      <c r="J88" s="32">
        <v>0</v>
      </c>
      <c r="K88" s="32">
        <v>0</v>
      </c>
      <c r="L88" s="32">
        <v>2.8446883354838706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0.19596831816129032</v>
      </c>
      <c r="S88" s="32">
        <v>0</v>
      </c>
      <c r="T88" s="32">
        <v>0</v>
      </c>
      <c r="U88" s="32">
        <v>0</v>
      </c>
      <c r="V88" s="32">
        <v>0.65377924903225804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2">
        <v>0</v>
      </c>
      <c r="AD88" s="32">
        <v>0</v>
      </c>
      <c r="AE88" s="32">
        <v>0</v>
      </c>
      <c r="AF88" s="32">
        <v>4.3233512903225801E-2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2.3593292239999997</v>
      </c>
      <c r="AW88" s="32">
        <v>8.9983262207419354</v>
      </c>
      <c r="AX88" s="32">
        <v>0</v>
      </c>
      <c r="AY88" s="32">
        <v>0</v>
      </c>
      <c r="AZ88" s="32">
        <v>27.692406580193552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3.3538865761612904</v>
      </c>
      <c r="BG88" s="32">
        <v>2.927909753064506</v>
      </c>
      <c r="BH88" s="32">
        <v>0</v>
      </c>
      <c r="BI88" s="32">
        <v>0</v>
      </c>
      <c r="BJ88" s="32">
        <v>2.1373956573548392</v>
      </c>
      <c r="BK88" s="33">
        <f t="shared" si="2"/>
        <v>51.75380879299999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3.6931993548387082E-3</v>
      </c>
      <c r="I89" s="32">
        <v>284.68411693548387</v>
      </c>
      <c r="J89" s="32">
        <v>0</v>
      </c>
      <c r="K89" s="32">
        <v>0</v>
      </c>
      <c r="L89" s="32">
        <v>0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1.8465996774193554E-3</v>
      </c>
      <c r="S89" s="32">
        <v>0</v>
      </c>
      <c r="T89" s="32">
        <v>0</v>
      </c>
      <c r="U89" s="32">
        <v>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3.2502017677419351E-2</v>
      </c>
      <c r="AW89" s="32">
        <v>0</v>
      </c>
      <c r="AX89" s="32">
        <v>0</v>
      </c>
      <c r="AY89" s="32">
        <v>0</v>
      </c>
      <c r="AZ89" s="32">
        <v>0.18418219354838711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2.2261620000000003E-3</v>
      </c>
      <c r="BG89" s="32">
        <v>86.135318044258099</v>
      </c>
      <c r="BH89" s="32">
        <v>0</v>
      </c>
      <c r="BI89" s="32">
        <v>0</v>
      </c>
      <c r="BJ89" s="32">
        <v>0</v>
      </c>
      <c r="BK89" s="33">
        <f t="shared" si="2"/>
        <v>371.04388515200003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0.72960882438709673</v>
      </c>
      <c r="I90" s="32">
        <v>0</v>
      </c>
      <c r="J90" s="32">
        <v>0.37561790322580646</v>
      </c>
      <c r="K90" s="32">
        <v>0</v>
      </c>
      <c r="L90" s="32">
        <v>1.9751241411290323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0.43010195683870955</v>
      </c>
      <c r="S90" s="32">
        <v>3.290412832258065</v>
      </c>
      <c r="T90" s="32">
        <v>0</v>
      </c>
      <c r="U90" s="32">
        <v>0</v>
      </c>
      <c r="V90" s="32">
        <v>2.0774512868064514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0.14838363870967744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1.4039929252903227</v>
      </c>
      <c r="AW90" s="32">
        <v>11.870691096774193</v>
      </c>
      <c r="AX90" s="32">
        <v>0</v>
      </c>
      <c r="AY90" s="32">
        <v>0</v>
      </c>
      <c r="AZ90" s="32">
        <v>29.750953630387095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1.7549765036451612</v>
      </c>
      <c r="BG90" s="32">
        <v>0.21548130400000451</v>
      </c>
      <c r="BH90" s="32">
        <v>0</v>
      </c>
      <c r="BI90" s="32">
        <v>0</v>
      </c>
      <c r="BJ90" s="32">
        <v>2.613623229548387</v>
      </c>
      <c r="BK90" s="33">
        <f t="shared" si="2"/>
        <v>56.636419273000001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0.39645983348387098</v>
      </c>
      <c r="I91" s="32">
        <v>0.67849188709677422</v>
      </c>
      <c r="J91" s="32">
        <v>0</v>
      </c>
      <c r="K91" s="32">
        <v>0</v>
      </c>
      <c r="L91" s="32">
        <v>2.5350456280967739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0.36399389132258064</v>
      </c>
      <c r="S91" s="32">
        <v>0</v>
      </c>
      <c r="T91" s="32">
        <v>0</v>
      </c>
      <c r="U91" s="32">
        <v>0</v>
      </c>
      <c r="V91" s="32">
        <v>0.49991484416129028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2.0668184954838713</v>
      </c>
      <c r="AW91" s="32">
        <v>4.3076106023548384</v>
      </c>
      <c r="AX91" s="32">
        <v>0</v>
      </c>
      <c r="AY91" s="32">
        <v>0</v>
      </c>
      <c r="AZ91" s="32">
        <v>32.726297831387093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3.2812629769999999</v>
      </c>
      <c r="BG91" s="32">
        <v>0.32977973425809964</v>
      </c>
      <c r="BH91" s="32">
        <v>0.12183190322580645</v>
      </c>
      <c r="BI91" s="32">
        <v>0</v>
      </c>
      <c r="BJ91" s="32">
        <v>1.8513527281290321</v>
      </c>
      <c r="BK91" s="33">
        <f t="shared" si="2"/>
        <v>49.158860356000019</v>
      </c>
    </row>
    <row r="92" spans="1:63">
      <c r="A92" s="30"/>
      <c r="B92" s="31" t="s">
        <v>96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2.5683663870967738E-2</v>
      </c>
      <c r="I92" s="32">
        <v>163.88623612903226</v>
      </c>
      <c r="J92" s="32">
        <v>0</v>
      </c>
      <c r="K92" s="32">
        <v>0</v>
      </c>
      <c r="L92" s="32">
        <v>24.461243773870969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6.1151580645161271E-4</v>
      </c>
      <c r="S92" s="32">
        <v>61.151580645161296</v>
      </c>
      <c r="T92" s="32">
        <v>0</v>
      </c>
      <c r="U92" s="32">
        <v>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0</v>
      </c>
      <c r="AW92" s="32">
        <v>79.617628655161269</v>
      </c>
      <c r="AX92" s="32">
        <v>0</v>
      </c>
      <c r="AY92" s="32">
        <v>0</v>
      </c>
      <c r="AZ92" s="32">
        <v>0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6.2342367096774196E-2</v>
      </c>
      <c r="BG92" s="32">
        <v>0</v>
      </c>
      <c r="BH92" s="32">
        <v>0</v>
      </c>
      <c r="BI92" s="32">
        <v>0</v>
      </c>
      <c r="BJ92" s="32">
        <v>0</v>
      </c>
      <c r="BK92" s="33">
        <f t="shared" si="2"/>
        <v>329.20532674999998</v>
      </c>
    </row>
    <row r="93" spans="1:63">
      <c r="A93" s="30"/>
      <c r="B93" s="31" t="s">
        <v>97</v>
      </c>
      <c r="C93" s="32">
        <v>0</v>
      </c>
      <c r="D93" s="32">
        <v>26.906212903225811</v>
      </c>
      <c r="E93" s="32">
        <v>0</v>
      </c>
      <c r="F93" s="32">
        <v>0</v>
      </c>
      <c r="G93" s="32">
        <v>0</v>
      </c>
      <c r="H93" s="32">
        <v>1.6914726344516129</v>
      </c>
      <c r="I93" s="32">
        <v>0.24460193548387099</v>
      </c>
      <c r="J93" s="32">
        <v>0.61150483870967742</v>
      </c>
      <c r="K93" s="32">
        <v>0</v>
      </c>
      <c r="L93" s="32">
        <v>3.7245566875161291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0.53260677290322589</v>
      </c>
      <c r="S93" s="32">
        <v>1.4309213225806452</v>
      </c>
      <c r="T93" s="32">
        <v>6.2373493548387096</v>
      </c>
      <c r="U93" s="32">
        <v>0</v>
      </c>
      <c r="V93" s="32">
        <v>2.9901982617096778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2.6786483225806454E-3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1.099018158064516E-2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2.1434110771612906</v>
      </c>
      <c r="AW93" s="32">
        <v>24.718987220774196</v>
      </c>
      <c r="AX93" s="32">
        <v>0</v>
      </c>
      <c r="AY93" s="32">
        <v>0</v>
      </c>
      <c r="AZ93" s="32">
        <v>24.973741105870968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3.7929449133225579</v>
      </c>
      <c r="BG93" s="32">
        <v>1.8116932258064518</v>
      </c>
      <c r="BH93" s="32">
        <v>0</v>
      </c>
      <c r="BI93" s="32">
        <v>0</v>
      </c>
      <c r="BJ93" s="32">
        <v>6.714685508741935</v>
      </c>
      <c r="BK93" s="33">
        <f t="shared" si="2"/>
        <v>108.538556593</v>
      </c>
    </row>
    <row r="94" spans="1:63">
      <c r="A94" s="30"/>
      <c r="B94" s="31" t="s">
        <v>98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0.54621595919354859</v>
      </c>
      <c r="I94" s="32">
        <v>9.745261935483871</v>
      </c>
      <c r="J94" s="32">
        <v>0</v>
      </c>
      <c r="K94" s="32">
        <v>0</v>
      </c>
      <c r="L94" s="32">
        <v>1.8893253369677421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0.32384518906451609</v>
      </c>
      <c r="S94" s="32">
        <v>0</v>
      </c>
      <c r="T94" s="32">
        <v>0</v>
      </c>
      <c r="U94" s="32">
        <v>0</v>
      </c>
      <c r="V94" s="32">
        <v>0.96797506848387105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6.0154161290322593E-4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1.3919885537741934</v>
      </c>
      <c r="AW94" s="32">
        <v>0.57747994838709671</v>
      </c>
      <c r="AX94" s="32">
        <v>0</v>
      </c>
      <c r="AY94" s="32">
        <v>0</v>
      </c>
      <c r="AZ94" s="32">
        <v>5.8561158791290326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1.3606078357096758</v>
      </c>
      <c r="BG94" s="32">
        <v>0.12030832258064517</v>
      </c>
      <c r="BH94" s="32">
        <v>0</v>
      </c>
      <c r="BI94" s="32">
        <v>0</v>
      </c>
      <c r="BJ94" s="32">
        <v>3.0489216256129033</v>
      </c>
      <c r="BK94" s="33">
        <f t="shared" si="2"/>
        <v>25.828647195999999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0.20187795983870971</v>
      </c>
      <c r="I95" s="32">
        <v>6.0698145161290329</v>
      </c>
      <c r="J95" s="32">
        <v>0.36418887096774194</v>
      </c>
      <c r="K95" s="32">
        <v>0</v>
      </c>
      <c r="L95" s="32">
        <v>1.4641610593548384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0.19147499722580646</v>
      </c>
      <c r="S95" s="32">
        <v>6.0698145161290329</v>
      </c>
      <c r="T95" s="32">
        <v>0</v>
      </c>
      <c r="U95" s="32">
        <v>0</v>
      </c>
      <c r="V95" s="32">
        <v>0.98330995161290313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1.2884791017096775</v>
      </c>
      <c r="AW95" s="32">
        <v>0</v>
      </c>
      <c r="AX95" s="32">
        <v>0</v>
      </c>
      <c r="AY95" s="32">
        <v>0</v>
      </c>
      <c r="AZ95" s="32">
        <v>6.0424687150645173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1.1308407357096728</v>
      </c>
      <c r="BG95" s="32">
        <v>1.1988567741935488E-3</v>
      </c>
      <c r="BH95" s="32">
        <v>0</v>
      </c>
      <c r="BI95" s="32">
        <v>0</v>
      </c>
      <c r="BJ95" s="32">
        <v>1.0692824624838708</v>
      </c>
      <c r="BK95" s="33">
        <f t="shared" si="2"/>
        <v>24.876911742999997</v>
      </c>
    </row>
    <row r="96" spans="1:63">
      <c r="A96" s="30"/>
      <c r="B96" s="31" t="s">
        <v>100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1.0174185546451613</v>
      </c>
      <c r="I96" s="32">
        <v>0</v>
      </c>
      <c r="J96" s="32">
        <v>0</v>
      </c>
      <c r="K96" s="32">
        <v>0</v>
      </c>
      <c r="L96" s="32">
        <v>1.7610840704516129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0.41588356980645169</v>
      </c>
      <c r="S96" s="32">
        <v>0</v>
      </c>
      <c r="T96" s="32">
        <v>0.12113567741935484</v>
      </c>
      <c r="U96" s="32">
        <v>0</v>
      </c>
      <c r="V96" s="32">
        <v>1.0781075290322581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1.2021919058709678</v>
      </c>
      <c r="AW96" s="32">
        <v>2.6916387096774197</v>
      </c>
      <c r="AX96" s="32">
        <v>1.7944258064516128</v>
      </c>
      <c r="AY96" s="32">
        <v>0</v>
      </c>
      <c r="AZ96" s="32">
        <v>10.830803123032259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1.5540034131612845</v>
      </c>
      <c r="BG96" s="32">
        <v>0</v>
      </c>
      <c r="BH96" s="32">
        <v>0</v>
      </c>
      <c r="BI96" s="32">
        <v>0</v>
      </c>
      <c r="BJ96" s="32">
        <v>2.750149420451613</v>
      </c>
      <c r="BK96" s="33">
        <f t="shared" si="2"/>
        <v>25.216841779999996</v>
      </c>
    </row>
    <row r="97" spans="1:63">
      <c r="A97" s="30"/>
      <c r="B97" s="31" t="s">
        <v>101</v>
      </c>
      <c r="C97" s="32">
        <v>0</v>
      </c>
      <c r="D97" s="32">
        <v>12.043016129032258</v>
      </c>
      <c r="E97" s="32">
        <v>0</v>
      </c>
      <c r="F97" s="32">
        <v>0</v>
      </c>
      <c r="G97" s="32">
        <v>0</v>
      </c>
      <c r="H97" s="32">
        <v>6.0215080645161295E-3</v>
      </c>
      <c r="I97" s="32">
        <v>202.32267096774194</v>
      </c>
      <c r="J97" s="32">
        <v>0</v>
      </c>
      <c r="K97" s="32">
        <v>0</v>
      </c>
      <c r="L97" s="32">
        <v>6.0817231451612892E-2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1.2043016129032259E-3</v>
      </c>
      <c r="S97" s="32">
        <v>75.416769807096728</v>
      </c>
      <c r="T97" s="32">
        <v>0</v>
      </c>
      <c r="U97" s="32">
        <v>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9.6229599999999998E-3</v>
      </c>
      <c r="AW97" s="32">
        <v>0</v>
      </c>
      <c r="AX97" s="32">
        <v>0</v>
      </c>
      <c r="AY97" s="32">
        <v>0</v>
      </c>
      <c r="AZ97" s="32">
        <v>0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0</v>
      </c>
      <c r="BG97" s="32">
        <v>0</v>
      </c>
      <c r="BH97" s="32">
        <v>0</v>
      </c>
      <c r="BI97" s="32">
        <v>0</v>
      </c>
      <c r="BJ97" s="32">
        <v>0</v>
      </c>
      <c r="BK97" s="33">
        <f t="shared" si="2"/>
        <v>289.86012290499997</v>
      </c>
    </row>
    <row r="98" spans="1:63">
      <c r="A98" s="30"/>
      <c r="B98" s="31" t="s">
        <v>102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0.44733714154838711</v>
      </c>
      <c r="I98" s="32">
        <v>12.674041935483871</v>
      </c>
      <c r="J98" s="32">
        <v>0.30176290322580646</v>
      </c>
      <c r="K98" s="32">
        <v>0</v>
      </c>
      <c r="L98" s="32">
        <v>1.2421895538709677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0.50596392664516132</v>
      </c>
      <c r="S98" s="32">
        <v>0</v>
      </c>
      <c r="T98" s="32">
        <v>0</v>
      </c>
      <c r="U98" s="32">
        <v>0</v>
      </c>
      <c r="V98" s="32">
        <v>1.1082895671612905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1.6010271906451614</v>
      </c>
      <c r="AW98" s="32">
        <v>3.2862987903225811</v>
      </c>
      <c r="AX98" s="32">
        <v>0</v>
      </c>
      <c r="AY98" s="32">
        <v>0</v>
      </c>
      <c r="AZ98" s="32">
        <v>19.760108711451615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2.1240601486129007</v>
      </c>
      <c r="BG98" s="32">
        <v>0.25723413806451612</v>
      </c>
      <c r="BH98" s="32">
        <v>0</v>
      </c>
      <c r="BI98" s="32">
        <v>0</v>
      </c>
      <c r="BJ98" s="32">
        <v>5.9131352509677413</v>
      </c>
      <c r="BK98" s="33">
        <f t="shared" si="2"/>
        <v>49.221449258</v>
      </c>
    </row>
    <row r="99" spans="1:63">
      <c r="A99" s="30"/>
      <c r="B99" s="31" t="s">
        <v>103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0.4559642158709678</v>
      </c>
      <c r="I99" s="32">
        <v>6.0257725806451612</v>
      </c>
      <c r="J99" s="32">
        <v>0</v>
      </c>
      <c r="K99" s="32">
        <v>0</v>
      </c>
      <c r="L99" s="32">
        <v>1.3557988306451614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0.2886941208387096</v>
      </c>
      <c r="S99" s="32">
        <v>0.60257725806451612</v>
      </c>
      <c r="T99" s="32">
        <v>0</v>
      </c>
      <c r="U99" s="32">
        <v>0</v>
      </c>
      <c r="V99" s="32">
        <v>0.50315201048387093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1.8857397599999999</v>
      </c>
      <c r="AW99" s="32">
        <v>2.0879949999999998</v>
      </c>
      <c r="AX99" s="32">
        <v>0</v>
      </c>
      <c r="AY99" s="32">
        <v>0</v>
      </c>
      <c r="AZ99" s="32">
        <v>7.3927297603225792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2.3790652653548432</v>
      </c>
      <c r="BG99" s="32">
        <v>0.21476519999999999</v>
      </c>
      <c r="BH99" s="32">
        <v>0</v>
      </c>
      <c r="BI99" s="32">
        <v>0</v>
      </c>
      <c r="BJ99" s="32">
        <v>4.4974461087741933</v>
      </c>
      <c r="BK99" s="33">
        <f t="shared" si="2"/>
        <v>27.689700111000001</v>
      </c>
    </row>
    <row r="100" spans="1:63">
      <c r="A100" s="30"/>
      <c r="B100" s="31" t="s">
        <v>104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0.97490517903225804</v>
      </c>
      <c r="I100" s="32">
        <v>0</v>
      </c>
      <c r="J100" s="32">
        <v>0.60337451612903226</v>
      </c>
      <c r="K100" s="32">
        <v>0</v>
      </c>
      <c r="L100" s="32">
        <v>0.91351522022580633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0.37088668238709682</v>
      </c>
      <c r="S100" s="32">
        <v>0</v>
      </c>
      <c r="T100" s="32">
        <v>0</v>
      </c>
      <c r="U100" s="32">
        <v>0</v>
      </c>
      <c r="V100" s="32">
        <v>2.8879704765483871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1.4381241577741937</v>
      </c>
      <c r="AW100" s="32">
        <v>1.6725556129032257</v>
      </c>
      <c r="AX100" s="32">
        <v>0</v>
      </c>
      <c r="AY100" s="32">
        <v>0</v>
      </c>
      <c r="AZ100" s="32">
        <v>10.195042997483871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1.8413833027096818</v>
      </c>
      <c r="BG100" s="32">
        <v>0</v>
      </c>
      <c r="BH100" s="32">
        <v>0</v>
      </c>
      <c r="BI100" s="32">
        <v>0</v>
      </c>
      <c r="BJ100" s="32">
        <v>6.6076363358064514</v>
      </c>
      <c r="BK100" s="33">
        <f t="shared" si="2"/>
        <v>27.505394481</v>
      </c>
    </row>
    <row r="101" spans="1:63">
      <c r="A101" s="30"/>
      <c r="B101" s="31" t="s">
        <v>105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1.7929379032258074E-3</v>
      </c>
      <c r="I101" s="32">
        <v>167.34087096774192</v>
      </c>
      <c r="J101" s="32">
        <v>0</v>
      </c>
      <c r="K101" s="32">
        <v>0</v>
      </c>
      <c r="L101" s="32">
        <v>2.3911815169354842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4.3979064516129042E-3</v>
      </c>
      <c r="S101" s="32">
        <v>53.7881370967742</v>
      </c>
      <c r="T101" s="32">
        <v>0</v>
      </c>
      <c r="U101" s="32">
        <v>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1.6118446935483869E-2</v>
      </c>
      <c r="AW101" s="32">
        <v>2.3879180645161289</v>
      </c>
      <c r="AX101" s="32">
        <v>0</v>
      </c>
      <c r="AY101" s="32">
        <v>0</v>
      </c>
      <c r="AZ101" s="32">
        <v>0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0.23218756674200047</v>
      </c>
      <c r="BG101" s="32">
        <v>0</v>
      </c>
      <c r="BH101" s="32">
        <v>0</v>
      </c>
      <c r="BI101" s="32">
        <v>0</v>
      </c>
      <c r="BJ101" s="32">
        <v>0</v>
      </c>
      <c r="BK101" s="33">
        <f t="shared" si="2"/>
        <v>226.16260450400003</v>
      </c>
    </row>
    <row r="102" spans="1:63">
      <c r="A102" s="30"/>
      <c r="B102" s="31" t="s">
        <v>106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1.1745368256451614</v>
      </c>
      <c r="I102" s="32">
        <v>5.9980887096774196E-2</v>
      </c>
      <c r="J102" s="32">
        <v>0.59980887096774194</v>
      </c>
      <c r="K102" s="32">
        <v>0</v>
      </c>
      <c r="L102" s="32">
        <v>1.2374057008064514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0.43717162067741938</v>
      </c>
      <c r="S102" s="32">
        <v>0.28790825806451614</v>
      </c>
      <c r="T102" s="32">
        <v>6.1180504838709675</v>
      </c>
      <c r="U102" s="32">
        <v>0</v>
      </c>
      <c r="V102" s="32">
        <v>2.0927313933225808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1.8730098823548385</v>
      </c>
      <c r="AW102" s="32">
        <v>3.9904140387096776</v>
      </c>
      <c r="AX102" s="32">
        <v>0</v>
      </c>
      <c r="AY102" s="32">
        <v>0</v>
      </c>
      <c r="AZ102" s="32">
        <v>8.6938560143870962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3.3398990206774202</v>
      </c>
      <c r="BG102" s="32">
        <v>0.95009858064516128</v>
      </c>
      <c r="BH102" s="32">
        <v>0</v>
      </c>
      <c r="BI102" s="32">
        <v>0</v>
      </c>
      <c r="BJ102" s="32">
        <v>4.3751361827741935</v>
      </c>
      <c r="BK102" s="33">
        <f t="shared" si="2"/>
        <v>35.230007759999999</v>
      </c>
    </row>
    <row r="103" spans="1:63">
      <c r="A103" s="30"/>
      <c r="B103" s="31" t="s">
        <v>107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0.34213692483870972</v>
      </c>
      <c r="I103" s="32">
        <v>0.53934808064516127</v>
      </c>
      <c r="J103" s="32">
        <v>0</v>
      </c>
      <c r="K103" s="32">
        <v>0</v>
      </c>
      <c r="L103" s="32">
        <v>1.0369617087419354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0.60958816251612902</v>
      </c>
      <c r="S103" s="32">
        <v>0.23971025806451612</v>
      </c>
      <c r="T103" s="32">
        <v>3.775436564516129</v>
      </c>
      <c r="U103" s="32">
        <v>0</v>
      </c>
      <c r="V103" s="32">
        <v>0.57770172193548386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1.450895453032258</v>
      </c>
      <c r="AW103" s="32">
        <v>1.8286667743548388</v>
      </c>
      <c r="AX103" s="32">
        <v>1.1865983870967742</v>
      </c>
      <c r="AY103" s="32">
        <v>0</v>
      </c>
      <c r="AZ103" s="32">
        <v>11.472206552999999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2.5357357739999991</v>
      </c>
      <c r="BG103" s="32">
        <v>3.6784549999999999E-2</v>
      </c>
      <c r="BH103" s="32">
        <v>0.11865983870967743</v>
      </c>
      <c r="BI103" s="32">
        <v>0</v>
      </c>
      <c r="BJ103" s="32">
        <v>1.1046875005483872</v>
      </c>
      <c r="BK103" s="33">
        <f t="shared" si="2"/>
        <v>26.855118252</v>
      </c>
    </row>
    <row r="104" spans="1:63">
      <c r="A104" s="30"/>
      <c r="B104" s="31" t="s">
        <v>108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0.42096125990322575</v>
      </c>
      <c r="I104" s="32">
        <v>0</v>
      </c>
      <c r="J104" s="32">
        <v>0.59547564516129026</v>
      </c>
      <c r="K104" s="32">
        <v>0</v>
      </c>
      <c r="L104" s="32">
        <v>1.3013628209677417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0.45140392006451607</v>
      </c>
      <c r="S104" s="32">
        <v>5.9547564516129033E-2</v>
      </c>
      <c r="T104" s="32">
        <v>2.0246171935483872</v>
      </c>
      <c r="U104" s="32">
        <v>0</v>
      </c>
      <c r="V104" s="32">
        <v>1.8026791879032258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2.1651204791290324</v>
      </c>
      <c r="AW104" s="32">
        <v>5.8502353641290314</v>
      </c>
      <c r="AX104" s="32">
        <v>0</v>
      </c>
      <c r="AY104" s="32">
        <v>0</v>
      </c>
      <c r="AZ104" s="32">
        <v>5.4656945595806441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2.4238583360322559</v>
      </c>
      <c r="BG104" s="32">
        <v>2.5863615106451614</v>
      </c>
      <c r="BH104" s="32">
        <v>0</v>
      </c>
      <c r="BI104" s="32">
        <v>0</v>
      </c>
      <c r="BJ104" s="32">
        <v>4.2845337464193545</v>
      </c>
      <c r="BK104" s="33">
        <f t="shared" si="2"/>
        <v>29.431851587999994</v>
      </c>
    </row>
    <row r="105" spans="1:63">
      <c r="A105" s="30"/>
      <c r="B105" s="31" t="s">
        <v>109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4.5503887193548379E-2</v>
      </c>
      <c r="I105" s="32">
        <v>113.59659540322579</v>
      </c>
      <c r="J105" s="32">
        <v>0</v>
      </c>
      <c r="K105" s="32">
        <v>0</v>
      </c>
      <c r="L105" s="32">
        <v>0.38616910500000001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3.559162258064516E-2</v>
      </c>
      <c r="S105" s="32">
        <v>41.523559677419357</v>
      </c>
      <c r="T105" s="32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1.7776969354838711E-2</v>
      </c>
      <c r="AW105" s="32">
        <v>0</v>
      </c>
      <c r="AX105" s="32">
        <v>0</v>
      </c>
      <c r="AY105" s="32">
        <v>0</v>
      </c>
      <c r="AZ105" s="32">
        <v>0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9.0509033225823349E-2</v>
      </c>
      <c r="BG105" s="32">
        <v>0</v>
      </c>
      <c r="BH105" s="32">
        <v>0</v>
      </c>
      <c r="BI105" s="32">
        <v>0</v>
      </c>
      <c r="BJ105" s="32">
        <v>0</v>
      </c>
      <c r="BK105" s="33">
        <f t="shared" si="2"/>
        <v>155.69570569799998</v>
      </c>
    </row>
    <row r="106" spans="1:63">
      <c r="A106" s="30"/>
      <c r="B106" s="31" t="s">
        <v>110</v>
      </c>
      <c r="C106" s="32">
        <v>0</v>
      </c>
      <c r="D106" s="32">
        <v>0.29775895161290322</v>
      </c>
      <c r="E106" s="32">
        <v>0</v>
      </c>
      <c r="F106" s="32">
        <v>0</v>
      </c>
      <c r="G106" s="32">
        <v>0</v>
      </c>
      <c r="H106" s="32">
        <v>0.38519289035483867</v>
      </c>
      <c r="I106" s="32">
        <v>1.2106878972580646</v>
      </c>
      <c r="J106" s="32">
        <v>0.23820716129032257</v>
      </c>
      <c r="K106" s="32">
        <v>0</v>
      </c>
      <c r="L106" s="32">
        <v>1.3280047241935484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0.42795248764516131</v>
      </c>
      <c r="S106" s="32">
        <v>0</v>
      </c>
      <c r="T106" s="32">
        <v>0.35731074193548384</v>
      </c>
      <c r="U106" s="32">
        <v>0</v>
      </c>
      <c r="V106" s="32">
        <v>0.50619021774193551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5.8959274193548385E-2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0.90396208867741934</v>
      </c>
      <c r="AW106" s="32">
        <v>2.678059944193548</v>
      </c>
      <c r="AX106" s="32">
        <v>0</v>
      </c>
      <c r="AY106" s="32">
        <v>0</v>
      </c>
      <c r="AZ106" s="32">
        <v>9.6898859625483844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2.4721264913548473</v>
      </c>
      <c r="BG106" s="32">
        <v>1.2145610483870968</v>
      </c>
      <c r="BH106" s="32">
        <v>0</v>
      </c>
      <c r="BI106" s="32">
        <v>0</v>
      </c>
      <c r="BJ106" s="32">
        <v>2.6581779396129033</v>
      </c>
      <c r="BK106" s="33">
        <f t="shared" si="2"/>
        <v>24.427037821000006</v>
      </c>
    </row>
    <row r="107" spans="1:63">
      <c r="A107" s="30"/>
      <c r="B107" s="31" t="s">
        <v>111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0.53901452625806445</v>
      </c>
      <c r="I107" s="32">
        <v>8.0650416067096788</v>
      </c>
      <c r="J107" s="32">
        <v>0</v>
      </c>
      <c r="K107" s="32">
        <v>0</v>
      </c>
      <c r="L107" s="32">
        <v>2.6114971561935487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0.27873172964516124</v>
      </c>
      <c r="S107" s="32">
        <v>0</v>
      </c>
      <c r="T107" s="32">
        <v>0.23668122580645162</v>
      </c>
      <c r="U107" s="32">
        <v>0</v>
      </c>
      <c r="V107" s="32">
        <v>0.88586614745161285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1.7574464516129033E-2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1.1112713987419354</v>
      </c>
      <c r="AW107" s="32">
        <v>2.7405088096451613</v>
      </c>
      <c r="AX107" s="32">
        <v>1.2887940645161289</v>
      </c>
      <c r="AY107" s="32">
        <v>0</v>
      </c>
      <c r="AZ107" s="32">
        <v>12.451881585709678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2.2091271267741868</v>
      </c>
      <c r="BG107" s="32">
        <v>3.5324673677419351</v>
      </c>
      <c r="BH107" s="32">
        <v>0</v>
      </c>
      <c r="BI107" s="32">
        <v>0</v>
      </c>
      <c r="BJ107" s="32">
        <v>7.7807965162903221</v>
      </c>
      <c r="BK107" s="33">
        <f t="shared" si="2"/>
        <v>43.749253725999999</v>
      </c>
    </row>
    <row r="108" spans="1:63">
      <c r="A108" s="30"/>
      <c r="B108" s="31" t="s">
        <v>112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2.2456277741935485E-2</v>
      </c>
      <c r="I108" s="32">
        <v>94.55274838709677</v>
      </c>
      <c r="J108" s="32">
        <v>0</v>
      </c>
      <c r="K108" s="32">
        <v>0</v>
      </c>
      <c r="L108" s="32">
        <v>5.9686422419354832E-2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5.9095467741935497E-4</v>
      </c>
      <c r="S108" s="32">
        <v>37.821099354838708</v>
      </c>
      <c r="T108" s="32">
        <v>0</v>
      </c>
      <c r="U108" s="32">
        <v>0</v>
      </c>
      <c r="V108" s="32">
        <v>5.9095467741935497E-4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0</v>
      </c>
      <c r="AW108" s="32">
        <v>23.700423334548393</v>
      </c>
      <c r="AX108" s="32">
        <v>0</v>
      </c>
      <c r="AY108" s="32">
        <v>0</v>
      </c>
      <c r="AZ108" s="32">
        <v>0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0</v>
      </c>
      <c r="BG108" s="32">
        <v>0</v>
      </c>
      <c r="BH108" s="32">
        <v>0</v>
      </c>
      <c r="BI108" s="32">
        <v>0</v>
      </c>
      <c r="BJ108" s="32">
        <v>0</v>
      </c>
      <c r="BK108" s="33">
        <f t="shared" si="2"/>
        <v>156.15759568600001</v>
      </c>
    </row>
    <row r="109" spans="1:63">
      <c r="A109" s="30"/>
      <c r="B109" s="31" t="s">
        <v>113</v>
      </c>
      <c r="C109" s="32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8.0125869677419356E-3</v>
      </c>
      <c r="I109" s="32">
        <v>64.807688709677407</v>
      </c>
      <c r="J109" s="32">
        <v>0</v>
      </c>
      <c r="K109" s="32">
        <v>0</v>
      </c>
      <c r="L109" s="32">
        <v>0.17862495361290323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1.1783216129032262E-3</v>
      </c>
      <c r="S109" s="32">
        <v>27.101397096774189</v>
      </c>
      <c r="T109" s="32">
        <v>0</v>
      </c>
      <c r="U109" s="32">
        <v>0</v>
      </c>
      <c r="V109" s="32">
        <v>0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0</v>
      </c>
      <c r="AW109" s="32">
        <v>25.96265449222582</v>
      </c>
      <c r="AX109" s="32">
        <v>0</v>
      </c>
      <c r="AY109" s="32">
        <v>0</v>
      </c>
      <c r="AZ109" s="32">
        <v>0.47144198612903226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0</v>
      </c>
      <c r="BG109" s="32">
        <v>0</v>
      </c>
      <c r="BH109" s="32">
        <v>0</v>
      </c>
      <c r="BI109" s="32">
        <v>0</v>
      </c>
      <c r="BJ109" s="32">
        <v>0</v>
      </c>
      <c r="BK109" s="33">
        <f t="shared" si="2"/>
        <v>118.53099814699999</v>
      </c>
    </row>
    <row r="110" spans="1:63">
      <c r="A110" s="30"/>
      <c r="B110" s="31" t="s">
        <v>114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1.3510843548387096E-2</v>
      </c>
      <c r="I110" s="32">
        <v>52.868467741935483</v>
      </c>
      <c r="J110" s="32">
        <v>0</v>
      </c>
      <c r="K110" s="32">
        <v>0</v>
      </c>
      <c r="L110" s="32">
        <v>0.89453447419354837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</v>
      </c>
      <c r="S110" s="32">
        <v>22.32224193548387</v>
      </c>
      <c r="T110" s="32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0</v>
      </c>
      <c r="AW110" s="32">
        <v>18.117181873000025</v>
      </c>
      <c r="AX110" s="32">
        <v>0</v>
      </c>
      <c r="AY110" s="32">
        <v>0</v>
      </c>
      <c r="AZ110" s="32">
        <v>0.23461135483870968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0</v>
      </c>
      <c r="BG110" s="32">
        <v>0</v>
      </c>
      <c r="BH110" s="32">
        <v>0</v>
      </c>
      <c r="BI110" s="32">
        <v>0</v>
      </c>
      <c r="BJ110" s="32">
        <v>0</v>
      </c>
      <c r="BK110" s="33">
        <f t="shared" si="2"/>
        <v>94.450548223000013</v>
      </c>
    </row>
    <row r="111" spans="1:63">
      <c r="A111" s="30"/>
      <c r="B111" s="31" t="s">
        <v>115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0.10612311480645162</v>
      </c>
      <c r="I111" s="32">
        <v>49.113011612903229</v>
      </c>
      <c r="J111" s="32">
        <v>0</v>
      </c>
      <c r="K111" s="32">
        <v>0</v>
      </c>
      <c r="L111" s="32">
        <v>14.500032000000001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5.8380000000000001E-2</v>
      </c>
      <c r="AW111" s="32">
        <v>3.5412418342903247</v>
      </c>
      <c r="AX111" s="32">
        <v>0</v>
      </c>
      <c r="AY111" s="32">
        <v>0</v>
      </c>
      <c r="AZ111" s="32">
        <v>3.15252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1.4595E-2</v>
      </c>
      <c r="BG111" s="32">
        <v>0</v>
      </c>
      <c r="BH111" s="32">
        <v>0</v>
      </c>
      <c r="BI111" s="32">
        <v>0</v>
      </c>
      <c r="BJ111" s="32">
        <v>0</v>
      </c>
      <c r="BK111" s="33">
        <f t="shared" si="2"/>
        <v>70.48590356199999</v>
      </c>
    </row>
    <row r="112" spans="1:63">
      <c r="A112" s="30"/>
      <c r="B112" s="31" t="s">
        <v>116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0.55843028664516137</v>
      </c>
      <c r="I112" s="32">
        <v>3.8314627419354843</v>
      </c>
      <c r="J112" s="32">
        <v>0</v>
      </c>
      <c r="K112" s="32">
        <v>0</v>
      </c>
      <c r="L112" s="32">
        <v>6.2321395369677424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0.53016239170967749</v>
      </c>
      <c r="S112" s="32">
        <v>0</v>
      </c>
      <c r="T112" s="32">
        <v>0.35367348387096775</v>
      </c>
      <c r="U112" s="32">
        <v>0</v>
      </c>
      <c r="V112" s="32">
        <v>2.0397239655806456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3.5015429032258065E-2</v>
      </c>
      <c r="AC112" s="32">
        <v>0</v>
      </c>
      <c r="AD112" s="32">
        <v>0</v>
      </c>
      <c r="AE112" s="32">
        <v>0</v>
      </c>
      <c r="AF112" s="32">
        <v>5.8359048387096775E-2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1.9932991654193548</v>
      </c>
      <c r="AW112" s="32">
        <v>7.140576197387098</v>
      </c>
      <c r="AX112" s="32">
        <v>0</v>
      </c>
      <c r="AY112" s="32">
        <v>0</v>
      </c>
      <c r="AZ112" s="32">
        <v>23.955530671741933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2.4175661191612901</v>
      </c>
      <c r="BG112" s="32">
        <v>8.5365099423548401</v>
      </c>
      <c r="BH112" s="32">
        <v>0</v>
      </c>
      <c r="BI112" s="32">
        <v>0</v>
      </c>
      <c r="BJ112" s="32">
        <v>6.3398890648064512</v>
      </c>
      <c r="BK112" s="33">
        <f t="shared" si="2"/>
        <v>64.022338044999998</v>
      </c>
    </row>
    <row r="113" spans="1:63">
      <c r="A113" s="30"/>
      <c r="B113" s="31" t="s">
        <v>117</v>
      </c>
      <c r="C113" s="32">
        <v>0</v>
      </c>
      <c r="D113" s="32">
        <v>11.07221935483871</v>
      </c>
      <c r="E113" s="32">
        <v>0</v>
      </c>
      <c r="F113" s="32">
        <v>0</v>
      </c>
      <c r="G113" s="32">
        <v>0</v>
      </c>
      <c r="H113" s="32">
        <v>0.86715100070967743</v>
      </c>
      <c r="I113" s="32">
        <v>0.11654967741935483</v>
      </c>
      <c r="J113" s="32">
        <v>5.8274838709677416E-2</v>
      </c>
      <c r="K113" s="32">
        <v>0</v>
      </c>
      <c r="L113" s="32">
        <v>14.621180235677421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0.6243205387419356</v>
      </c>
      <c r="S113" s="32">
        <v>5.8364683387096772E-2</v>
      </c>
      <c r="T113" s="32">
        <v>1.1654967741935485</v>
      </c>
      <c r="U113" s="32">
        <v>0</v>
      </c>
      <c r="V113" s="32">
        <v>12.846845932258065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3.1732205645161285E-2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3.6463293456774197</v>
      </c>
      <c r="AW113" s="32">
        <v>1.6174283207741884</v>
      </c>
      <c r="AX113" s="32">
        <v>0</v>
      </c>
      <c r="AY113" s="32">
        <v>0</v>
      </c>
      <c r="AZ113" s="32">
        <v>32.876120603774197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3.3436671925483874</v>
      </c>
      <c r="BG113" s="32">
        <v>1.1553243774193551E-2</v>
      </c>
      <c r="BH113" s="32">
        <v>0</v>
      </c>
      <c r="BI113" s="32">
        <v>0</v>
      </c>
      <c r="BJ113" s="32">
        <v>7.6620129768709688</v>
      </c>
      <c r="BK113" s="33">
        <f t="shared" si="2"/>
        <v>90.619246924999999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0.83735002780645162</v>
      </c>
      <c r="I114" s="32">
        <v>23.436710360322579</v>
      </c>
      <c r="J114" s="32">
        <v>0</v>
      </c>
      <c r="K114" s="32">
        <v>0</v>
      </c>
      <c r="L114" s="32">
        <v>9.6458682041935475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0.70608000970967744</v>
      </c>
      <c r="S114" s="32">
        <v>0.17387143548387096</v>
      </c>
      <c r="T114" s="32">
        <v>0</v>
      </c>
      <c r="U114" s="32">
        <v>0</v>
      </c>
      <c r="V114" s="32">
        <v>0.68246637025806456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7.5742025806451618E-2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2.8525519340967738</v>
      </c>
      <c r="AW114" s="32">
        <v>5.5470640509354974</v>
      </c>
      <c r="AX114" s="32">
        <v>0</v>
      </c>
      <c r="AY114" s="32">
        <v>0</v>
      </c>
      <c r="AZ114" s="32">
        <v>19.128969373645162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3.8390291361935489</v>
      </c>
      <c r="BG114" s="32">
        <v>0.12778385416129032</v>
      </c>
      <c r="BH114" s="32">
        <v>5.7380322580645161E-2</v>
      </c>
      <c r="BI114" s="32">
        <v>0</v>
      </c>
      <c r="BJ114" s="32">
        <v>4.8752676928064513</v>
      </c>
      <c r="BK114" s="33">
        <f t="shared" si="2"/>
        <v>71.986134797999995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0.75392434687096754</v>
      </c>
      <c r="I115" s="32">
        <v>15.902474318709677</v>
      </c>
      <c r="J115" s="32">
        <v>0</v>
      </c>
      <c r="K115" s="32">
        <v>0</v>
      </c>
      <c r="L115" s="32">
        <v>4.6469508011935483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0.43545633512903215</v>
      </c>
      <c r="S115" s="32">
        <v>0.23103987096774192</v>
      </c>
      <c r="T115" s="32">
        <v>0</v>
      </c>
      <c r="U115" s="32">
        <v>0</v>
      </c>
      <c r="V115" s="32">
        <v>12.61287210503226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9.7214993548387085E-2</v>
      </c>
      <c r="AC115" s="32">
        <v>0</v>
      </c>
      <c r="AD115" s="32">
        <v>0</v>
      </c>
      <c r="AE115" s="32">
        <v>0</v>
      </c>
      <c r="AF115" s="32">
        <v>0.14868175483870966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2.8158899597741929</v>
      </c>
      <c r="AW115" s="32">
        <v>4.7464216241290185</v>
      </c>
      <c r="AX115" s="32">
        <v>0</v>
      </c>
      <c r="AY115" s="32">
        <v>0</v>
      </c>
      <c r="AZ115" s="32">
        <v>24.649410114580647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3.8826555287419353</v>
      </c>
      <c r="BG115" s="32">
        <v>0.26305233548387097</v>
      </c>
      <c r="BH115" s="32">
        <v>0</v>
      </c>
      <c r="BI115" s="32">
        <v>0</v>
      </c>
      <c r="BJ115" s="32">
        <v>5.3773434770000001</v>
      </c>
      <c r="BK115" s="33">
        <f t="shared" si="2"/>
        <v>76.563387566000003</v>
      </c>
    </row>
    <row r="116" spans="1:63">
      <c r="A116" s="30"/>
      <c r="B116" s="31" t="s">
        <v>120</v>
      </c>
      <c r="C116" s="32">
        <v>0</v>
      </c>
      <c r="D116" s="32">
        <v>17.34230322580645</v>
      </c>
      <c r="E116" s="32">
        <v>0</v>
      </c>
      <c r="F116" s="32">
        <v>0</v>
      </c>
      <c r="G116" s="32">
        <v>0</v>
      </c>
      <c r="H116" s="32">
        <v>0.27215962664516125</v>
      </c>
      <c r="I116" s="32">
        <v>18.787495161290323</v>
      </c>
      <c r="J116" s="32">
        <v>0</v>
      </c>
      <c r="K116" s="32">
        <v>0</v>
      </c>
      <c r="L116" s="32">
        <v>2.978131633612902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0.10681032245161291</v>
      </c>
      <c r="S116" s="32">
        <v>0</v>
      </c>
      <c r="T116" s="32">
        <v>0</v>
      </c>
      <c r="U116" s="32">
        <v>0</v>
      </c>
      <c r="V116" s="32">
        <v>0.32603530064516123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5.7519338709677417</v>
      </c>
      <c r="AS116" s="32">
        <v>0</v>
      </c>
      <c r="AT116" s="32">
        <v>0</v>
      </c>
      <c r="AU116" s="32">
        <v>0</v>
      </c>
      <c r="AV116" s="32">
        <v>0.59215088835483876</v>
      </c>
      <c r="AW116" s="32">
        <v>14.85302106441935</v>
      </c>
      <c r="AX116" s="32">
        <v>0</v>
      </c>
      <c r="AY116" s="32">
        <v>0</v>
      </c>
      <c r="AZ116" s="32">
        <v>1.9919906367419353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0.72781172493548363</v>
      </c>
      <c r="BG116" s="32">
        <v>6.9023206451612902</v>
      </c>
      <c r="BH116" s="32">
        <v>0</v>
      </c>
      <c r="BI116" s="32">
        <v>0</v>
      </c>
      <c r="BJ116" s="32">
        <v>0.25429210596774193</v>
      </c>
      <c r="BK116" s="33">
        <f t="shared" si="2"/>
        <v>70.886456206999995</v>
      </c>
    </row>
    <row r="117" spans="1:63">
      <c r="A117" s="30"/>
      <c r="B117" s="31" t="s">
        <v>121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0.57601763819354845</v>
      </c>
      <c r="I117" s="32">
        <v>8.2896874838709671</v>
      </c>
      <c r="J117" s="32">
        <v>0</v>
      </c>
      <c r="K117" s="32">
        <v>0</v>
      </c>
      <c r="L117" s="32">
        <v>3.7584939341612906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0.70547584138709685</v>
      </c>
      <c r="S117" s="32">
        <v>9.4410329677419344E-2</v>
      </c>
      <c r="T117" s="32">
        <v>0</v>
      </c>
      <c r="U117" s="32">
        <v>0</v>
      </c>
      <c r="V117" s="32">
        <v>10.529435788290325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4.5595535483870971E-2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3.1560227031612902</v>
      </c>
      <c r="AW117" s="32">
        <v>7.3823877269032163</v>
      </c>
      <c r="AX117" s="32">
        <v>0.34196651612903223</v>
      </c>
      <c r="AY117" s="32">
        <v>0</v>
      </c>
      <c r="AZ117" s="32">
        <v>14.235104647000002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4.3060671850645154</v>
      </c>
      <c r="BG117" s="32">
        <v>0.30776986451612903</v>
      </c>
      <c r="BH117" s="32">
        <v>0.64900942364516123</v>
      </c>
      <c r="BI117" s="32">
        <v>0</v>
      </c>
      <c r="BJ117" s="32">
        <v>3.076816168516129</v>
      </c>
      <c r="BK117" s="33">
        <f t="shared" si="2"/>
        <v>57.454260785999999</v>
      </c>
    </row>
    <row r="118" spans="1:63">
      <c r="A118" s="30"/>
      <c r="B118" s="31" t="s">
        <v>122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0.49835488567741942</v>
      </c>
      <c r="I118" s="32">
        <v>4.1059536967741934</v>
      </c>
      <c r="J118" s="32">
        <v>0</v>
      </c>
      <c r="K118" s="32">
        <v>0</v>
      </c>
      <c r="L118" s="32">
        <v>4.0065207577096791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0.31165809148387097</v>
      </c>
      <c r="S118" s="32">
        <v>0.11453148387096773</v>
      </c>
      <c r="T118" s="32">
        <v>0</v>
      </c>
      <c r="U118" s="32">
        <v>0</v>
      </c>
      <c r="V118" s="32">
        <v>0.92887281222580653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5.6695951612903233E-4</v>
      </c>
      <c r="AC118" s="32">
        <v>0</v>
      </c>
      <c r="AD118" s="32">
        <v>0</v>
      </c>
      <c r="AE118" s="32">
        <v>0</v>
      </c>
      <c r="AF118" s="32">
        <v>0.11339190322580645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1.8057499195806455</v>
      </c>
      <c r="AW118" s="32">
        <v>5.6858633871290376</v>
      </c>
      <c r="AX118" s="32">
        <v>0</v>
      </c>
      <c r="AY118" s="32">
        <v>0</v>
      </c>
      <c r="AZ118" s="32">
        <v>9.3711788906451616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2.6398028971290319</v>
      </c>
      <c r="BG118" s="32">
        <v>0</v>
      </c>
      <c r="BH118" s="32">
        <v>5.6695951612903223E-2</v>
      </c>
      <c r="BI118" s="32">
        <v>0</v>
      </c>
      <c r="BJ118" s="32">
        <v>2.6323022304193544</v>
      </c>
      <c r="BK118" s="33">
        <f t="shared" si="2"/>
        <v>32.271443867000009</v>
      </c>
    </row>
    <row r="119" spans="1:63">
      <c r="A119" s="30"/>
      <c r="B119" s="31" t="s">
        <v>123</v>
      </c>
      <c r="C119" s="32">
        <v>0</v>
      </c>
      <c r="D119" s="32">
        <v>0</v>
      </c>
      <c r="E119" s="32">
        <v>0</v>
      </c>
      <c r="F119" s="32">
        <v>0</v>
      </c>
      <c r="G119" s="32">
        <v>0</v>
      </c>
      <c r="H119" s="32">
        <v>5.9768296450322591</v>
      </c>
      <c r="I119" s="32">
        <v>12.543523548387098</v>
      </c>
      <c r="J119" s="32">
        <v>0</v>
      </c>
      <c r="K119" s="32">
        <v>0</v>
      </c>
      <c r="L119" s="32">
        <v>1.4025483839032258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0.80716978783870985</v>
      </c>
      <c r="S119" s="32">
        <v>0</v>
      </c>
      <c r="T119" s="32">
        <v>0</v>
      </c>
      <c r="U119" s="32">
        <v>0</v>
      </c>
      <c r="V119" s="32">
        <v>0.98056856506451617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0.13547303225806451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11.404509763193548</v>
      </c>
      <c r="AW119" s="32">
        <v>25.269039410870956</v>
      </c>
      <c r="AX119" s="32">
        <v>0</v>
      </c>
      <c r="AY119" s="32">
        <v>0</v>
      </c>
      <c r="AZ119" s="32">
        <v>4.2598281568064511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6.0476610889032258</v>
      </c>
      <c r="BG119" s="32">
        <v>1.6563607965161291</v>
      </c>
      <c r="BH119" s="32">
        <v>0</v>
      </c>
      <c r="BI119" s="32">
        <v>0</v>
      </c>
      <c r="BJ119" s="32">
        <v>0.89238472222580634</v>
      </c>
      <c r="BK119" s="33">
        <f t="shared" si="2"/>
        <v>71.37589690099999</v>
      </c>
    </row>
    <row r="120" spans="1:63">
      <c r="A120" s="30"/>
      <c r="B120" s="31" t="s">
        <v>124</v>
      </c>
      <c r="C120" s="32">
        <v>0</v>
      </c>
      <c r="D120" s="32">
        <v>28.272266129032261</v>
      </c>
      <c r="E120" s="32">
        <v>0</v>
      </c>
      <c r="F120" s="32">
        <v>0</v>
      </c>
      <c r="G120" s="32">
        <v>0</v>
      </c>
      <c r="H120" s="32">
        <v>0.92593819190322568</v>
      </c>
      <c r="I120" s="32">
        <v>50.041911048387099</v>
      </c>
      <c r="J120" s="32">
        <v>0</v>
      </c>
      <c r="K120" s="32">
        <v>0</v>
      </c>
      <c r="L120" s="32">
        <v>0.54565473629032257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0.6850466490322582</v>
      </c>
      <c r="S120" s="32">
        <v>0</v>
      </c>
      <c r="T120" s="32">
        <v>0</v>
      </c>
      <c r="U120" s="32">
        <v>0</v>
      </c>
      <c r="V120" s="32">
        <v>0.37206302225806448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5.0383727419354846E-2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16.222944843774197</v>
      </c>
      <c r="AW120" s="32">
        <v>11.811668772193585</v>
      </c>
      <c r="AX120" s="32">
        <v>1.1196383870967741</v>
      </c>
      <c r="AY120" s="32">
        <v>0</v>
      </c>
      <c r="AZ120" s="32">
        <v>7.6975027149032247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6.4028193692580642</v>
      </c>
      <c r="BG120" s="32">
        <v>1.1420311548387097</v>
      </c>
      <c r="BH120" s="32">
        <v>0</v>
      </c>
      <c r="BI120" s="32">
        <v>0</v>
      </c>
      <c r="BJ120" s="32">
        <v>1.155598629612903</v>
      </c>
      <c r="BK120" s="33">
        <f t="shared" si="2"/>
        <v>126.44546737600002</v>
      </c>
    </row>
    <row r="121" spans="1:63">
      <c r="A121" s="30"/>
      <c r="B121" s="31" t="s">
        <v>125</v>
      </c>
      <c r="C121" s="32">
        <v>0</v>
      </c>
      <c r="D121" s="32">
        <v>1.1162719451612904</v>
      </c>
      <c r="E121" s="32">
        <v>0</v>
      </c>
      <c r="F121" s="32">
        <v>0</v>
      </c>
      <c r="G121" s="32">
        <v>0</v>
      </c>
      <c r="H121" s="32">
        <v>2.031604884516129</v>
      </c>
      <c r="I121" s="32">
        <v>6.0323786935483872</v>
      </c>
      <c r="J121" s="32">
        <v>0</v>
      </c>
      <c r="K121" s="32">
        <v>0</v>
      </c>
      <c r="L121" s="32">
        <v>0.60098277451612914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0.64532948287096759</v>
      </c>
      <c r="S121" s="32">
        <v>0</v>
      </c>
      <c r="T121" s="32">
        <v>0</v>
      </c>
      <c r="U121" s="32">
        <v>0</v>
      </c>
      <c r="V121" s="32">
        <v>0.4557827181612904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20.199096820838705</v>
      </c>
      <c r="AW121" s="32">
        <v>15.102018192193558</v>
      </c>
      <c r="AX121" s="32">
        <v>0</v>
      </c>
      <c r="AY121" s="32">
        <v>0</v>
      </c>
      <c r="AZ121" s="32">
        <v>9.9713544340322571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4.4635190818064521</v>
      </c>
      <c r="BG121" s="32">
        <v>2.7908153225806451</v>
      </c>
      <c r="BH121" s="32">
        <v>0</v>
      </c>
      <c r="BI121" s="32">
        <v>0</v>
      </c>
      <c r="BJ121" s="32">
        <v>1.1034266147741933</v>
      </c>
      <c r="BK121" s="33">
        <f t="shared" si="2"/>
        <v>64.512580965000012</v>
      </c>
    </row>
    <row r="122" spans="1:63">
      <c r="A122" s="30"/>
      <c r="B122" s="31" t="s">
        <v>126</v>
      </c>
      <c r="C122" s="32">
        <v>0</v>
      </c>
      <c r="D122" s="32">
        <v>1.108267635483871</v>
      </c>
      <c r="E122" s="32">
        <v>0</v>
      </c>
      <c r="F122" s="32">
        <v>0</v>
      </c>
      <c r="G122" s="32">
        <v>0</v>
      </c>
      <c r="H122" s="32">
        <v>1.8520959927096776</v>
      </c>
      <c r="I122" s="32">
        <v>5.7652306290322581</v>
      </c>
      <c r="J122" s="32">
        <v>0</v>
      </c>
      <c r="K122" s="32">
        <v>0</v>
      </c>
      <c r="L122" s="32">
        <v>1.6269915186451613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0.39405916083870973</v>
      </c>
      <c r="S122" s="32">
        <v>0</v>
      </c>
      <c r="T122" s="32">
        <v>0</v>
      </c>
      <c r="U122" s="32">
        <v>0</v>
      </c>
      <c r="V122" s="32">
        <v>0.37656147683870966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15.724061095225808</v>
      </c>
      <c r="AW122" s="32">
        <v>19.728147677419354</v>
      </c>
      <c r="AX122" s="32">
        <v>0</v>
      </c>
      <c r="AY122" s="32">
        <v>0</v>
      </c>
      <c r="AZ122" s="32">
        <v>8.3872675657096707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8.4586200779032268</v>
      </c>
      <c r="BG122" s="32">
        <v>5.5622862190967748</v>
      </c>
      <c r="BH122" s="32">
        <v>5.5416145161290328E-2</v>
      </c>
      <c r="BI122" s="32">
        <v>0</v>
      </c>
      <c r="BJ122" s="32">
        <v>3.9683277859354842</v>
      </c>
      <c r="BK122" s="33">
        <f t="shared" si="2"/>
        <v>73.007332980000001</v>
      </c>
    </row>
    <row r="123" spans="1:63">
      <c r="A123" s="30"/>
      <c r="B123" s="31" t="s">
        <v>127</v>
      </c>
      <c r="C123" s="32">
        <v>0</v>
      </c>
      <c r="D123" s="32">
        <v>0.50293001612903221</v>
      </c>
      <c r="E123" s="32">
        <v>0</v>
      </c>
      <c r="F123" s="32">
        <v>0</v>
      </c>
      <c r="G123" s="32">
        <v>0</v>
      </c>
      <c r="H123" s="32">
        <v>0.19005422664516131</v>
      </c>
      <c r="I123" s="32">
        <v>42.704346480645164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0.10249206351612908</v>
      </c>
      <c r="S123" s="32">
        <v>0</v>
      </c>
      <c r="T123" s="32">
        <v>0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1.420848327516129</v>
      </c>
      <c r="AW123" s="32">
        <v>12.237248872129033</v>
      </c>
      <c r="AX123" s="32">
        <v>0</v>
      </c>
      <c r="AY123" s="32">
        <v>0</v>
      </c>
      <c r="AZ123" s="32">
        <v>0.25434307380646276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1.253247357032258</v>
      </c>
      <c r="BG123" s="32">
        <v>0</v>
      </c>
      <c r="BH123" s="32">
        <v>0</v>
      </c>
      <c r="BI123" s="32">
        <v>0</v>
      </c>
      <c r="BJ123" s="32">
        <v>4.4569522580645164E-2</v>
      </c>
      <c r="BK123" s="33">
        <f t="shared" si="2"/>
        <v>58.710079940000014</v>
      </c>
    </row>
    <row r="124" spans="1:63">
      <c r="A124" s="30"/>
      <c r="B124" s="31" t="s">
        <v>128</v>
      </c>
      <c r="C124" s="32">
        <v>0</v>
      </c>
      <c r="D124" s="32">
        <v>1.5621475483870968</v>
      </c>
      <c r="E124" s="32">
        <v>0</v>
      </c>
      <c r="F124" s="32">
        <v>0</v>
      </c>
      <c r="G124" s="32">
        <v>0</v>
      </c>
      <c r="H124" s="32">
        <v>6.0253824242258069</v>
      </c>
      <c r="I124" s="32">
        <v>13.389836129032259</v>
      </c>
      <c r="J124" s="32">
        <v>0</v>
      </c>
      <c r="K124" s="32">
        <v>0</v>
      </c>
      <c r="L124" s="32">
        <v>1.7718613935483871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1.0752864385483869</v>
      </c>
      <c r="S124" s="32">
        <v>0</v>
      </c>
      <c r="T124" s="32">
        <v>0</v>
      </c>
      <c r="U124" s="32">
        <v>0</v>
      </c>
      <c r="V124" s="32">
        <v>12.82183421477419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0.17675463225806451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18.254841580290321</v>
      </c>
      <c r="AW124" s="32">
        <v>3.2699606967741937</v>
      </c>
      <c r="AX124" s="32">
        <v>0</v>
      </c>
      <c r="AY124" s="32">
        <v>0</v>
      </c>
      <c r="AZ124" s="32">
        <v>10.3265120059355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45.862758508129033</v>
      </c>
      <c r="BG124" s="32">
        <v>0.19884896129032259</v>
      </c>
      <c r="BH124" s="32">
        <v>0</v>
      </c>
      <c r="BI124" s="32">
        <v>0</v>
      </c>
      <c r="BJ124" s="32">
        <v>2.2178102478064514</v>
      </c>
      <c r="BK124" s="33">
        <f t="shared" si="2"/>
        <v>116.95383478100001</v>
      </c>
    </row>
    <row r="125" spans="1:63">
      <c r="A125" s="30"/>
      <c r="B125" s="31" t="s">
        <v>129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2.0786578244838712</v>
      </c>
      <c r="I125" s="32">
        <v>0</v>
      </c>
      <c r="J125" s="32">
        <v>0</v>
      </c>
      <c r="K125" s="32">
        <v>0</v>
      </c>
      <c r="L125" s="32">
        <v>1.2545975369032256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0.51043041577419368</v>
      </c>
      <c r="S125" s="32">
        <v>0</v>
      </c>
      <c r="T125" s="32">
        <v>0</v>
      </c>
      <c r="U125" s="32">
        <v>0</v>
      </c>
      <c r="V125" s="32">
        <v>0.64946343548387098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6.566814193548387E-2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17.49085496254839</v>
      </c>
      <c r="AW125" s="32">
        <v>9.2475759487741929</v>
      </c>
      <c r="AX125" s="32">
        <v>0</v>
      </c>
      <c r="AY125" s="32">
        <v>0</v>
      </c>
      <c r="AZ125" s="32">
        <v>21.077403849806451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2.0532425402580645</v>
      </c>
      <c r="BG125" s="32">
        <v>0</v>
      </c>
      <c r="BH125" s="32">
        <v>5.4723451612903228E-2</v>
      </c>
      <c r="BI125" s="32">
        <v>0</v>
      </c>
      <c r="BJ125" s="32">
        <v>1.4451871254193551</v>
      </c>
      <c r="BK125" s="33">
        <f t="shared" si="2"/>
        <v>55.927805232999994</v>
      </c>
    </row>
    <row r="126" spans="1:63">
      <c r="A126" s="30"/>
      <c r="B126" s="31" t="s">
        <v>130</v>
      </c>
      <c r="C126" s="32">
        <v>0</v>
      </c>
      <c r="D126" s="32">
        <v>0</v>
      </c>
      <c r="E126" s="32">
        <v>0</v>
      </c>
      <c r="F126" s="32">
        <v>0</v>
      </c>
      <c r="G126" s="32">
        <v>0</v>
      </c>
      <c r="H126" s="32">
        <v>1.3819208921935484</v>
      </c>
      <c r="I126" s="32">
        <v>0</v>
      </c>
      <c r="J126" s="32">
        <v>0</v>
      </c>
      <c r="K126" s="32">
        <v>0</v>
      </c>
      <c r="L126" s="32">
        <v>1.4708825129032259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0.2945372046774194</v>
      </c>
      <c r="S126" s="32">
        <v>0</v>
      </c>
      <c r="T126" s="32">
        <v>0</v>
      </c>
      <c r="U126" s="32">
        <v>0</v>
      </c>
      <c r="V126" s="32">
        <v>0.78734175000000006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1.0932767741935485E-3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5.4663838709677419</v>
      </c>
      <c r="AS126" s="32">
        <v>0</v>
      </c>
      <c r="AT126" s="32">
        <v>0</v>
      </c>
      <c r="AU126" s="32">
        <v>0</v>
      </c>
      <c r="AV126" s="32">
        <v>10.147368328709677</v>
      </c>
      <c r="AW126" s="32">
        <v>8.7462141935483881</v>
      </c>
      <c r="AX126" s="32">
        <v>0</v>
      </c>
      <c r="AY126" s="32">
        <v>0</v>
      </c>
      <c r="AZ126" s="32">
        <v>3.8192293094516128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3.8265839543225804</v>
      </c>
      <c r="BG126" s="32">
        <v>6.660574470967745E-2</v>
      </c>
      <c r="BH126" s="32">
        <v>0</v>
      </c>
      <c r="BI126" s="32">
        <v>0</v>
      </c>
      <c r="BJ126" s="32">
        <v>0.34984856774193551</v>
      </c>
      <c r="BK126" s="33">
        <f t="shared" si="2"/>
        <v>36.358009606000003</v>
      </c>
    </row>
    <row r="127" spans="1:63">
      <c r="A127" s="30"/>
      <c r="B127" s="31" t="s">
        <v>131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4.9554291979999991</v>
      </c>
      <c r="I127" s="32">
        <v>24.689489516129033</v>
      </c>
      <c r="J127" s="32">
        <v>0.27432766129032254</v>
      </c>
      <c r="K127" s="32">
        <v>0</v>
      </c>
      <c r="L127" s="32">
        <v>0.4114914919354839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0.37282602477419358</v>
      </c>
      <c r="S127" s="32">
        <v>0</v>
      </c>
      <c r="T127" s="32">
        <v>0</v>
      </c>
      <c r="U127" s="32">
        <v>0</v>
      </c>
      <c r="V127" s="32">
        <v>0.21170648116129032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5.4319564516129029E-2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11.114919346870968</v>
      </c>
      <c r="AW127" s="32">
        <v>6.089504381483871</v>
      </c>
      <c r="AX127" s="32">
        <v>0</v>
      </c>
      <c r="AY127" s="32">
        <v>0</v>
      </c>
      <c r="AZ127" s="32">
        <v>5.2213518709999995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3.3697329067741939</v>
      </c>
      <c r="BG127" s="32">
        <v>2.1727825806451613E-2</v>
      </c>
      <c r="BH127" s="32">
        <v>0</v>
      </c>
      <c r="BI127" s="32">
        <v>0</v>
      </c>
      <c r="BJ127" s="32">
        <v>0.58328825525806449</v>
      </c>
      <c r="BK127" s="33">
        <f t="shared" si="2"/>
        <v>57.370114524999991</v>
      </c>
    </row>
    <row r="128" spans="1:63">
      <c r="A128" s="30"/>
      <c r="B128" s="31" t="s">
        <v>132</v>
      </c>
      <c r="C128" s="32">
        <v>0</v>
      </c>
      <c r="D128" s="32">
        <v>1.6364946483870968</v>
      </c>
      <c r="E128" s="32">
        <v>0</v>
      </c>
      <c r="F128" s="32">
        <v>0</v>
      </c>
      <c r="G128" s="32">
        <v>0</v>
      </c>
      <c r="H128" s="32">
        <v>4.4380624289354849</v>
      </c>
      <c r="I128" s="32">
        <v>17.340340645161287</v>
      </c>
      <c r="J128" s="32">
        <v>0</v>
      </c>
      <c r="K128" s="32">
        <v>0</v>
      </c>
      <c r="L128" s="32">
        <v>1.1000278596774193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0.20305013796774191</v>
      </c>
      <c r="S128" s="32">
        <v>0</v>
      </c>
      <c r="T128" s="32">
        <v>11.433787112903225</v>
      </c>
      <c r="U128" s="32">
        <v>0</v>
      </c>
      <c r="V128" s="32">
        <v>1.1000278596774193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4.6846902891612912</v>
      </c>
      <c r="AW128" s="32">
        <v>0</v>
      </c>
      <c r="AX128" s="32">
        <v>0</v>
      </c>
      <c r="AY128" s="32">
        <v>0</v>
      </c>
      <c r="AZ128" s="32">
        <v>2.2253340369032362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3.1878865695161296</v>
      </c>
      <c r="BG128" s="32">
        <v>0</v>
      </c>
      <c r="BH128" s="32">
        <v>0</v>
      </c>
      <c r="BI128" s="32">
        <v>0</v>
      </c>
      <c r="BJ128" s="32">
        <v>2.9090287067096772</v>
      </c>
      <c r="BK128" s="33">
        <f t="shared" si="2"/>
        <v>50.258730294999999</v>
      </c>
    </row>
    <row r="129" spans="1:63">
      <c r="A129" s="30"/>
      <c r="B129" s="31" t="s">
        <v>133</v>
      </c>
      <c r="C129" s="32">
        <v>0</v>
      </c>
      <c r="D129" s="32">
        <v>1.8953454032258064</v>
      </c>
      <c r="E129" s="32">
        <v>0</v>
      </c>
      <c r="F129" s="32">
        <v>0</v>
      </c>
      <c r="G129" s="32">
        <v>0</v>
      </c>
      <c r="H129" s="32">
        <v>2.6035197280000006</v>
      </c>
      <c r="I129" s="32">
        <v>19.494981290322581</v>
      </c>
      <c r="J129" s="32">
        <v>0</v>
      </c>
      <c r="K129" s="32">
        <v>0</v>
      </c>
      <c r="L129" s="32">
        <v>0.75128029477419345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0.71029056132258062</v>
      </c>
      <c r="S129" s="32">
        <v>0</v>
      </c>
      <c r="T129" s="32">
        <v>11.642836048387096</v>
      </c>
      <c r="U129" s="32">
        <v>0</v>
      </c>
      <c r="V129" s="32">
        <v>7.5815548967741953E-2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4.2564596285806449</v>
      </c>
      <c r="AW129" s="32">
        <v>0</v>
      </c>
      <c r="AX129" s="32">
        <v>0</v>
      </c>
      <c r="AY129" s="32">
        <v>0</v>
      </c>
      <c r="AZ129" s="32">
        <v>1.4918313054193615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1.9634051925161289</v>
      </c>
      <c r="BG129" s="32">
        <v>0</v>
      </c>
      <c r="BH129" s="32">
        <v>0</v>
      </c>
      <c r="BI129" s="32">
        <v>0</v>
      </c>
      <c r="BJ129" s="32">
        <v>0.14161912648387098</v>
      </c>
      <c r="BK129" s="33">
        <f t="shared" si="2"/>
        <v>45.027384128000008</v>
      </c>
    </row>
    <row r="130" spans="1:63">
      <c r="A130" s="30"/>
      <c r="B130" s="31" t="s">
        <v>134</v>
      </c>
      <c r="C130" s="32">
        <v>0</v>
      </c>
      <c r="D130" s="32">
        <v>0</v>
      </c>
      <c r="E130" s="32">
        <v>0</v>
      </c>
      <c r="F130" s="32">
        <v>0</v>
      </c>
      <c r="G130" s="32">
        <v>0</v>
      </c>
      <c r="H130" s="32">
        <v>2.2883697000000001</v>
      </c>
      <c r="I130" s="32">
        <v>4.4183712774193555</v>
      </c>
      <c r="J130" s="32">
        <v>0.32535870967741937</v>
      </c>
      <c r="K130" s="32">
        <v>0</v>
      </c>
      <c r="L130" s="32">
        <v>0.39205724516129037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0.18062572480645164</v>
      </c>
      <c r="S130" s="32">
        <v>0</v>
      </c>
      <c r="T130" s="32">
        <v>5.4226451612903223E-2</v>
      </c>
      <c r="U130" s="32">
        <v>0</v>
      </c>
      <c r="V130" s="32">
        <v>3.1467949621290319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3.8653455483870981E-2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6.2057903952258071</v>
      </c>
      <c r="AW130" s="32">
        <v>0.48316819354838708</v>
      </c>
      <c r="AX130" s="32">
        <v>0</v>
      </c>
      <c r="AY130" s="32">
        <v>0</v>
      </c>
      <c r="AZ130" s="32">
        <v>1.8583978901612868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4.452929971290323</v>
      </c>
      <c r="BG130" s="32">
        <v>1.9167112612903221E-2</v>
      </c>
      <c r="BH130" s="32">
        <v>2.6842677419354838E-2</v>
      </c>
      <c r="BI130" s="32">
        <v>0</v>
      </c>
      <c r="BJ130" s="32">
        <v>1.0955558174516131</v>
      </c>
      <c r="BK130" s="33">
        <f t="shared" si="2"/>
        <v>24.986309583999997</v>
      </c>
    </row>
    <row r="131" spans="1:63">
      <c r="A131" s="30"/>
      <c r="B131" s="31" t="s">
        <v>135</v>
      </c>
      <c r="C131" s="32">
        <v>0</v>
      </c>
      <c r="D131" s="32">
        <v>3.2183593548387095</v>
      </c>
      <c r="E131" s="32">
        <v>0</v>
      </c>
      <c r="F131" s="32">
        <v>0</v>
      </c>
      <c r="G131" s="32">
        <v>0</v>
      </c>
      <c r="H131" s="32">
        <v>2.610577228774194</v>
      </c>
      <c r="I131" s="32">
        <v>14.181656789580646</v>
      </c>
      <c r="J131" s="32">
        <v>0</v>
      </c>
      <c r="K131" s="32">
        <v>0</v>
      </c>
      <c r="L131" s="32">
        <v>0.69818343132258043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0.81686148874193565</v>
      </c>
      <c r="S131" s="32">
        <v>0.10727864516129032</v>
      </c>
      <c r="T131" s="32">
        <v>10.996061129032258</v>
      </c>
      <c r="U131" s="32">
        <v>0</v>
      </c>
      <c r="V131" s="32">
        <v>2.5628462053870971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0.11683209999999999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4.1234509717419359</v>
      </c>
      <c r="AW131" s="32">
        <v>4.0885301704516133</v>
      </c>
      <c r="AX131" s="32">
        <v>0</v>
      </c>
      <c r="AY131" s="32">
        <v>0</v>
      </c>
      <c r="AZ131" s="32">
        <v>2.3384305680967779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2.7671137318387089</v>
      </c>
      <c r="BG131" s="32">
        <v>0.36111740000000003</v>
      </c>
      <c r="BH131" s="32">
        <v>2.655275E-2</v>
      </c>
      <c r="BI131" s="32">
        <v>0</v>
      </c>
      <c r="BJ131" s="32">
        <v>0.44137515803225813</v>
      </c>
      <c r="BK131" s="33">
        <f t="shared" si="2"/>
        <v>49.455227123000007</v>
      </c>
    </row>
    <row r="132" spans="1:63">
      <c r="A132" s="30"/>
      <c r="B132" s="31" t="s">
        <v>136</v>
      </c>
      <c r="C132" s="32">
        <v>0</v>
      </c>
      <c r="D132" s="32">
        <v>3.7443790322580641</v>
      </c>
      <c r="E132" s="32">
        <v>0</v>
      </c>
      <c r="F132" s="32">
        <v>0</v>
      </c>
      <c r="G132" s="32">
        <v>0</v>
      </c>
      <c r="H132" s="32">
        <v>1.3085584762903224</v>
      </c>
      <c r="I132" s="32">
        <v>19.577753225806454</v>
      </c>
      <c r="J132" s="32">
        <v>0</v>
      </c>
      <c r="K132" s="32">
        <v>0</v>
      </c>
      <c r="L132" s="32">
        <v>1.6504722631935485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0.87106532058064501</v>
      </c>
      <c r="S132" s="32">
        <v>0</v>
      </c>
      <c r="T132" s="32">
        <v>5.0281661290322583</v>
      </c>
      <c r="U132" s="32">
        <v>0</v>
      </c>
      <c r="V132" s="32">
        <v>0.25532539445161284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4.6370199319032253</v>
      </c>
      <c r="AW132" s="32">
        <v>0.86322828225806447</v>
      </c>
      <c r="AX132" s="32">
        <v>0</v>
      </c>
      <c r="AY132" s="32">
        <v>0</v>
      </c>
      <c r="AZ132" s="32">
        <v>2.9976728419032352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2.946461380870967</v>
      </c>
      <c r="BG132" s="32">
        <v>0.80679995522580639</v>
      </c>
      <c r="BH132" s="32">
        <v>0</v>
      </c>
      <c r="BI132" s="32">
        <v>0</v>
      </c>
      <c r="BJ132" s="32">
        <v>1.0778949932258068</v>
      </c>
      <c r="BK132" s="33">
        <f t="shared" si="2"/>
        <v>45.764797227000003</v>
      </c>
    </row>
    <row r="133" spans="1:63">
      <c r="A133" s="30"/>
      <c r="B133" s="31" t="s">
        <v>137</v>
      </c>
      <c r="C133" s="32">
        <v>0</v>
      </c>
      <c r="D133" s="32">
        <v>3.0462703064516132</v>
      </c>
      <c r="E133" s="32">
        <v>0</v>
      </c>
      <c r="F133" s="32">
        <v>0</v>
      </c>
      <c r="G133" s="32">
        <v>0</v>
      </c>
      <c r="H133" s="32">
        <v>1.4851891012580647</v>
      </c>
      <c r="I133" s="32">
        <v>0</v>
      </c>
      <c r="J133" s="32">
        <v>0</v>
      </c>
      <c r="K133" s="32">
        <v>0</v>
      </c>
      <c r="L133" s="32">
        <v>0.79129651654838717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0.24739012822580644</v>
      </c>
      <c r="S133" s="32">
        <v>0.21377335483870968</v>
      </c>
      <c r="T133" s="32">
        <v>0</v>
      </c>
      <c r="U133" s="32">
        <v>0</v>
      </c>
      <c r="V133" s="32">
        <v>0.2511836919354839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0.21163477419354837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7.2150881181290316</v>
      </c>
      <c r="AW133" s="32">
        <v>11.120355160064516</v>
      </c>
      <c r="AX133" s="32">
        <v>0</v>
      </c>
      <c r="AY133" s="32">
        <v>0</v>
      </c>
      <c r="AZ133" s="32">
        <v>3.2843204576774254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1.5579350599354838</v>
      </c>
      <c r="BG133" s="32">
        <v>7.5176182389999999</v>
      </c>
      <c r="BH133" s="32">
        <v>0</v>
      </c>
      <c r="BI133" s="32">
        <v>0</v>
      </c>
      <c r="BJ133" s="32">
        <v>0.2317400777419355</v>
      </c>
      <c r="BK133" s="33">
        <f t="shared" si="2"/>
        <v>37.173794985999997</v>
      </c>
    </row>
    <row r="134" spans="1:63">
      <c r="A134" s="30"/>
      <c r="B134" s="31" t="s">
        <v>138</v>
      </c>
      <c r="C134" s="32">
        <v>0</v>
      </c>
      <c r="D134" s="32">
        <v>3.3407119999999999</v>
      </c>
      <c r="E134" s="32">
        <v>0</v>
      </c>
      <c r="F134" s="32">
        <v>0</v>
      </c>
      <c r="G134" s="32">
        <v>0</v>
      </c>
      <c r="H134" s="32">
        <v>6.121903026903226</v>
      </c>
      <c r="I134" s="32">
        <v>21.92232635845161</v>
      </c>
      <c r="J134" s="32">
        <v>1.6164735483870969</v>
      </c>
      <c r="K134" s="32">
        <v>0</v>
      </c>
      <c r="L134" s="32">
        <v>17.565419847709681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4.4752548668387089</v>
      </c>
      <c r="S134" s="32">
        <v>7.6620846193548395</v>
      </c>
      <c r="T134" s="32">
        <v>4.3105961290322581</v>
      </c>
      <c r="U134" s="32">
        <v>0</v>
      </c>
      <c r="V134" s="32">
        <v>10.67014975051613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0.38419606451612898</v>
      </c>
      <c r="AC134" s="32">
        <v>0.14940958064516127</v>
      </c>
      <c r="AD134" s="32">
        <v>0</v>
      </c>
      <c r="AE134" s="32">
        <v>0</v>
      </c>
      <c r="AF134" s="32">
        <v>5.3360564516129028E-2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4.2688451612903225E-3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41.599966086064512</v>
      </c>
      <c r="AW134" s="32">
        <v>25.890567247580648</v>
      </c>
      <c r="AX134" s="32">
        <v>0</v>
      </c>
      <c r="AY134" s="32">
        <v>0</v>
      </c>
      <c r="AZ134" s="32">
        <v>14.257994693483887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24.198798164903227</v>
      </c>
      <c r="BG134" s="32">
        <v>2.9932192112258065</v>
      </c>
      <c r="BH134" s="32">
        <v>1.5474563709677418</v>
      </c>
      <c r="BI134" s="32">
        <v>0</v>
      </c>
      <c r="BJ134" s="32">
        <v>4.9746434337419361</v>
      </c>
      <c r="BK134" s="33">
        <f t="shared" si="2"/>
        <v>193.73880041000001</v>
      </c>
    </row>
    <row r="135" spans="1:63">
      <c r="A135" s="30"/>
      <c r="B135" s="31" t="s">
        <v>139</v>
      </c>
      <c r="C135" s="32">
        <v>0</v>
      </c>
      <c r="D135" s="32">
        <v>0.75723080322580649</v>
      </c>
      <c r="E135" s="32">
        <v>0</v>
      </c>
      <c r="F135" s="32">
        <v>0</v>
      </c>
      <c r="G135" s="32">
        <v>0</v>
      </c>
      <c r="H135" s="32">
        <v>1.5403586652903225</v>
      </c>
      <c r="I135" s="32">
        <v>103.98703765906451</v>
      </c>
      <c r="J135" s="32">
        <v>0</v>
      </c>
      <c r="K135" s="32">
        <v>0</v>
      </c>
      <c r="L135" s="32">
        <v>1.287292365483871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0.2645735137419355</v>
      </c>
      <c r="S135" s="32">
        <v>5.3326112903225811</v>
      </c>
      <c r="T135" s="32">
        <v>0</v>
      </c>
      <c r="U135" s="32">
        <v>0</v>
      </c>
      <c r="V135" s="32">
        <v>0.3012925379032258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1.6468208914193549</v>
      </c>
      <c r="AW135" s="32">
        <v>5.484728403225807</v>
      </c>
      <c r="AX135" s="32">
        <v>0</v>
      </c>
      <c r="AY135" s="32">
        <v>0</v>
      </c>
      <c r="AZ135" s="32">
        <v>3.4445834392903247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0.42600156003225798</v>
      </c>
      <c r="BG135" s="32">
        <v>5.3249790322580646</v>
      </c>
      <c r="BH135" s="32">
        <v>0</v>
      </c>
      <c r="BI135" s="32">
        <v>0</v>
      </c>
      <c r="BJ135" s="32">
        <v>5.644477774193548E-2</v>
      </c>
      <c r="BK135" s="33">
        <f t="shared" si="2"/>
        <v>129.85395493899998</v>
      </c>
    </row>
    <row r="136" spans="1:63">
      <c r="A136" s="30"/>
      <c r="B136" s="31" t="s">
        <v>140</v>
      </c>
      <c r="C136" s="32">
        <v>0</v>
      </c>
      <c r="D136" s="32">
        <v>14.66585883870968</v>
      </c>
      <c r="E136" s="32">
        <v>0</v>
      </c>
      <c r="F136" s="32">
        <v>0</v>
      </c>
      <c r="G136" s="32">
        <v>0</v>
      </c>
      <c r="H136" s="32">
        <v>11.018755443096772</v>
      </c>
      <c r="I136" s="32">
        <v>5.3525032258064521E-2</v>
      </c>
      <c r="J136" s="32">
        <v>0</v>
      </c>
      <c r="K136" s="32">
        <v>0</v>
      </c>
      <c r="L136" s="32">
        <v>2.0297547486129033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2.1941136200322582</v>
      </c>
      <c r="S136" s="32">
        <v>1.6057509677419354E-2</v>
      </c>
      <c r="T136" s="32">
        <v>3.2119044981935483</v>
      </c>
      <c r="U136" s="32">
        <v>0</v>
      </c>
      <c r="V136" s="32">
        <v>9.0312786929032249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0.23335385806451611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1.5910490322580646E-2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25.366386541774201</v>
      </c>
      <c r="AW136" s="32">
        <v>27.366043354838709</v>
      </c>
      <c r="AX136" s="32">
        <v>0</v>
      </c>
      <c r="AY136" s="32">
        <v>0</v>
      </c>
      <c r="AZ136" s="32">
        <v>16.944089909354823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12.278936732161291</v>
      </c>
      <c r="BG136" s="32">
        <v>2.0959155878064522</v>
      </c>
      <c r="BH136" s="32">
        <v>1.4319441290322583</v>
      </c>
      <c r="BI136" s="32">
        <v>0</v>
      </c>
      <c r="BJ136" s="32">
        <v>7.2769479031612896</v>
      </c>
      <c r="BK136" s="33">
        <f t="shared" si="2"/>
        <v>135.23077688999999</v>
      </c>
    </row>
    <row r="137" spans="1:63">
      <c r="A137" s="30"/>
      <c r="B137" s="31" t="s">
        <v>141</v>
      </c>
      <c r="C137" s="32">
        <v>0</v>
      </c>
      <c r="D137" s="32">
        <v>3.1833870967741937</v>
      </c>
      <c r="E137" s="32">
        <v>0</v>
      </c>
      <c r="F137" s="32">
        <v>0</v>
      </c>
      <c r="G137" s="32">
        <v>0</v>
      </c>
      <c r="H137" s="32">
        <v>13.433897577096774</v>
      </c>
      <c r="I137" s="32">
        <v>64.72887096774194</v>
      </c>
      <c r="J137" s="32">
        <v>0</v>
      </c>
      <c r="K137" s="32">
        <v>0</v>
      </c>
      <c r="L137" s="32">
        <v>6.7662892741935465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0.35636094177419353</v>
      </c>
      <c r="S137" s="32">
        <v>11.831588709677419</v>
      </c>
      <c r="T137" s="32">
        <v>5.3056451612903226</v>
      </c>
      <c r="U137" s="32">
        <v>0</v>
      </c>
      <c r="V137" s="32">
        <v>3.4486693548387097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7.8856403225806448E-2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15.539441627161287</v>
      </c>
      <c r="AW137" s="32">
        <v>5.6776610322580652</v>
      </c>
      <c r="AX137" s="32">
        <v>0</v>
      </c>
      <c r="AY137" s="32">
        <v>0</v>
      </c>
      <c r="AZ137" s="32">
        <v>5.1290462760967541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0.7632138952258064</v>
      </c>
      <c r="BG137" s="32">
        <v>0</v>
      </c>
      <c r="BH137" s="32">
        <v>0</v>
      </c>
      <c r="BI137" s="32">
        <v>0</v>
      </c>
      <c r="BJ137" s="32">
        <v>0.17874118064516131</v>
      </c>
      <c r="BK137" s="33">
        <f t="shared" si="2"/>
        <v>136.42166949799997</v>
      </c>
    </row>
    <row r="138" spans="1:63">
      <c r="A138" s="30"/>
      <c r="B138" s="31" t="s">
        <v>142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3.5113358608064518</v>
      </c>
      <c r="I138" s="32">
        <v>1.0600525806451613</v>
      </c>
      <c r="J138" s="32">
        <v>0</v>
      </c>
      <c r="K138" s="32">
        <v>0</v>
      </c>
      <c r="L138" s="32">
        <v>0.99881749838709699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0.2439129517741935</v>
      </c>
      <c r="S138" s="32">
        <v>0</v>
      </c>
      <c r="T138" s="32">
        <v>0.13780683548387096</v>
      </c>
      <c r="U138" s="32">
        <v>0</v>
      </c>
      <c r="V138" s="32">
        <v>3.3384093870967732E-2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2.6267870967741934E-2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5.9939182045806456</v>
      </c>
      <c r="AW138" s="32">
        <v>0</v>
      </c>
      <c r="AX138" s="32">
        <v>0</v>
      </c>
      <c r="AY138" s="32">
        <v>0</v>
      </c>
      <c r="AZ138" s="32">
        <v>6.9246160946774182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1.5806916395161292</v>
      </c>
      <c r="BG138" s="32">
        <v>0.22053384622580646</v>
      </c>
      <c r="BH138" s="32">
        <v>0</v>
      </c>
      <c r="BI138" s="32">
        <v>0</v>
      </c>
      <c r="BJ138" s="32">
        <v>1.5206613400645161</v>
      </c>
      <c r="BK138" s="33">
        <f t="shared" ref="BK138:BK163" si="3">SUM(C138:BJ138)</f>
        <v>22.251998817</v>
      </c>
    </row>
    <row r="139" spans="1:63">
      <c r="A139" s="30"/>
      <c r="B139" s="31" t="s">
        <v>143</v>
      </c>
      <c r="C139" s="32">
        <v>0</v>
      </c>
      <c r="D139" s="32">
        <v>0</v>
      </c>
      <c r="E139" s="32">
        <v>0</v>
      </c>
      <c r="F139" s="32">
        <v>0</v>
      </c>
      <c r="G139" s="32">
        <v>0</v>
      </c>
      <c r="H139" s="32">
        <v>1.3637877992258065</v>
      </c>
      <c r="I139" s="32">
        <v>0</v>
      </c>
      <c r="J139" s="32">
        <v>0</v>
      </c>
      <c r="K139" s="32">
        <v>0</v>
      </c>
      <c r="L139" s="32">
        <v>0.95755590254838707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5.6562815398387087</v>
      </c>
      <c r="S139" s="32">
        <v>0</v>
      </c>
      <c r="T139" s="32">
        <v>2.6477766129032259</v>
      </c>
      <c r="U139" s="32">
        <v>0</v>
      </c>
      <c r="V139" s="32">
        <v>2.3482731972903221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5.6694322934516137</v>
      </c>
      <c r="AW139" s="32">
        <v>2.1134401276774191</v>
      </c>
      <c r="AX139" s="32">
        <v>0</v>
      </c>
      <c r="AY139" s="32">
        <v>0</v>
      </c>
      <c r="AZ139" s="32">
        <v>4.6729547519677475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1.3812217377741938</v>
      </c>
      <c r="BG139" s="32">
        <v>0.12607747896774191</v>
      </c>
      <c r="BH139" s="32">
        <v>0</v>
      </c>
      <c r="BI139" s="32">
        <v>0</v>
      </c>
      <c r="BJ139" s="32">
        <v>1.0770958713548386</v>
      </c>
      <c r="BK139" s="33">
        <f t="shared" si="3"/>
        <v>28.013897313000001</v>
      </c>
    </row>
    <row r="140" spans="1:63">
      <c r="A140" s="30"/>
      <c r="B140" s="31" t="s">
        <v>144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2.4039091389677418</v>
      </c>
      <c r="I140" s="32">
        <v>3.4929222580645161</v>
      </c>
      <c r="J140" s="32">
        <v>0</v>
      </c>
      <c r="K140" s="32">
        <v>0</v>
      </c>
      <c r="L140" s="32">
        <v>0.68799983870967751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0.47349376193548381</v>
      </c>
      <c r="S140" s="32">
        <v>0</v>
      </c>
      <c r="T140" s="32">
        <v>0</v>
      </c>
      <c r="U140" s="32">
        <v>0</v>
      </c>
      <c r="V140" s="32">
        <v>1.5671456765483869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2.5333544401612897</v>
      </c>
      <c r="AW140" s="32">
        <v>3.2530290000000002</v>
      </c>
      <c r="AX140" s="32">
        <v>0</v>
      </c>
      <c r="AY140" s="32">
        <v>0</v>
      </c>
      <c r="AZ140" s="32">
        <v>5.2158838431935548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1.3995571141290322</v>
      </c>
      <c r="BG140" s="32">
        <v>1.0493641935483871E-2</v>
      </c>
      <c r="BH140" s="32">
        <v>0</v>
      </c>
      <c r="BI140" s="32">
        <v>0</v>
      </c>
      <c r="BJ140" s="32">
        <v>1.0311546733548389</v>
      </c>
      <c r="BK140" s="33">
        <f t="shared" si="3"/>
        <v>22.068943387000001</v>
      </c>
    </row>
    <row r="141" spans="1:63">
      <c r="A141" s="30"/>
      <c r="B141" s="31" t="s">
        <v>145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5.21817013783871</v>
      </c>
      <c r="I141" s="32">
        <v>6.9741348387096771</v>
      </c>
      <c r="J141" s="32">
        <v>0</v>
      </c>
      <c r="K141" s="32">
        <v>0</v>
      </c>
      <c r="L141" s="32">
        <v>3.4249800157741932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5.4206659694516137</v>
      </c>
      <c r="S141" s="32">
        <v>0</v>
      </c>
      <c r="T141" s="32">
        <v>0</v>
      </c>
      <c r="U141" s="32">
        <v>0</v>
      </c>
      <c r="V141" s="32">
        <v>0.24610813090322584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3.7923412236129033</v>
      </c>
      <c r="AW141" s="32">
        <v>0.99546485483870972</v>
      </c>
      <c r="AX141" s="32">
        <v>0</v>
      </c>
      <c r="AY141" s="32">
        <v>0</v>
      </c>
      <c r="AZ141" s="32">
        <v>1.6760579523870918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1.3793958131935486</v>
      </c>
      <c r="BG141" s="32">
        <v>0</v>
      </c>
      <c r="BH141" s="32">
        <v>0</v>
      </c>
      <c r="BI141" s="32">
        <v>0</v>
      </c>
      <c r="BJ141" s="32">
        <v>0.1571786612903226</v>
      </c>
      <c r="BK141" s="33">
        <f t="shared" si="3"/>
        <v>29.284497597999994</v>
      </c>
    </row>
    <row r="142" spans="1:63">
      <c r="A142" s="30"/>
      <c r="B142" s="31" t="s">
        <v>146</v>
      </c>
      <c r="C142" s="32">
        <v>0</v>
      </c>
      <c r="D142" s="32">
        <v>0.52985499999999996</v>
      </c>
      <c r="E142" s="32">
        <v>0</v>
      </c>
      <c r="F142" s="32">
        <v>0</v>
      </c>
      <c r="G142" s="32">
        <v>0</v>
      </c>
      <c r="H142" s="32">
        <v>12.868910146419354</v>
      </c>
      <c r="I142" s="32">
        <v>11.568072131129032</v>
      </c>
      <c r="J142" s="32">
        <v>1.0597099999999999</v>
      </c>
      <c r="K142" s="32">
        <v>0</v>
      </c>
      <c r="L142" s="32">
        <v>3.1027066109999999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7.1993963751935448</v>
      </c>
      <c r="S142" s="32">
        <v>0.53018952822580645</v>
      </c>
      <c r="T142" s="32">
        <v>3.3620416895161283</v>
      </c>
      <c r="U142" s="32">
        <v>0</v>
      </c>
      <c r="V142" s="32">
        <v>9.8123772105806424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5.2552612903225805E-2</v>
      </c>
      <c r="AC142" s="32">
        <v>7.3573658064516129E-2</v>
      </c>
      <c r="AD142" s="32">
        <v>0</v>
      </c>
      <c r="AE142" s="32">
        <v>0</v>
      </c>
      <c r="AF142" s="32">
        <v>0.31531567741935485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17.006899454419358</v>
      </c>
      <c r="AW142" s="32">
        <v>7.1576658774193547</v>
      </c>
      <c r="AX142" s="32">
        <v>0</v>
      </c>
      <c r="AY142" s="32">
        <v>0</v>
      </c>
      <c r="AZ142" s="32">
        <v>15.93092173825808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7.6686352560645172</v>
      </c>
      <c r="BG142" s="32">
        <v>3.3738777483870965</v>
      </c>
      <c r="BH142" s="32">
        <v>0.10510522580645161</v>
      </c>
      <c r="BI142" s="32">
        <v>0</v>
      </c>
      <c r="BJ142" s="32">
        <v>1.8518839281935484</v>
      </c>
      <c r="BK142" s="33">
        <f t="shared" si="3"/>
        <v>103.569689869</v>
      </c>
    </row>
    <row r="143" spans="1:63">
      <c r="A143" s="30"/>
      <c r="B143" s="31" t="s">
        <v>147</v>
      </c>
      <c r="C143" s="32">
        <v>0</v>
      </c>
      <c r="D143" s="32">
        <v>0</v>
      </c>
      <c r="E143" s="32">
        <v>0</v>
      </c>
      <c r="F143" s="32">
        <v>0</v>
      </c>
      <c r="G143" s="32">
        <v>0</v>
      </c>
      <c r="H143" s="32">
        <v>2.1982823969999998</v>
      </c>
      <c r="I143" s="32">
        <v>0.52356951612903224</v>
      </c>
      <c r="J143" s="32">
        <v>0</v>
      </c>
      <c r="K143" s="32">
        <v>0</v>
      </c>
      <c r="L143" s="32">
        <v>2.2020468828064517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0.57461371474193557</v>
      </c>
      <c r="S143" s="32">
        <v>0</v>
      </c>
      <c r="T143" s="32">
        <v>3.4555588064516125</v>
      </c>
      <c r="U143" s="32">
        <v>0</v>
      </c>
      <c r="V143" s="32">
        <v>1.3728218171612903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0.2078232258064516</v>
      </c>
      <c r="AC143" s="32">
        <v>9.3520451612903219E-2</v>
      </c>
      <c r="AD143" s="32">
        <v>0</v>
      </c>
      <c r="AE143" s="32">
        <v>0</v>
      </c>
      <c r="AF143" s="32">
        <v>8.3129290322580637E-2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13.910146261709681</v>
      </c>
      <c r="AW143" s="32">
        <v>7.8401311935483875</v>
      </c>
      <c r="AX143" s="32">
        <v>0</v>
      </c>
      <c r="AY143" s="32">
        <v>0</v>
      </c>
      <c r="AZ143" s="32">
        <v>7.2492578569999955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3.9459665992903235</v>
      </c>
      <c r="BG143" s="32">
        <v>0</v>
      </c>
      <c r="BH143" s="32">
        <v>0</v>
      </c>
      <c r="BI143" s="32">
        <v>0</v>
      </c>
      <c r="BJ143" s="32">
        <v>2.5312838154193544</v>
      </c>
      <c r="BK143" s="33">
        <f t="shared" si="3"/>
        <v>46.188151828999999</v>
      </c>
    </row>
    <row r="144" spans="1:63">
      <c r="A144" s="30"/>
      <c r="B144" s="31" t="s">
        <v>148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5.1861185030645167</v>
      </c>
      <c r="I144" s="32">
        <v>0</v>
      </c>
      <c r="J144" s="32">
        <v>0</v>
      </c>
      <c r="K144" s="32">
        <v>0</v>
      </c>
      <c r="L144" s="32">
        <v>1.1176222767419355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3.8530101251290327</v>
      </c>
      <c r="S144" s="32">
        <v>0</v>
      </c>
      <c r="T144" s="32">
        <v>0</v>
      </c>
      <c r="U144" s="32">
        <v>0</v>
      </c>
      <c r="V144" s="32">
        <v>0.18777385429032256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8.3359510872903222</v>
      </c>
      <c r="AW144" s="32">
        <v>3.632508870967742</v>
      </c>
      <c r="AX144" s="32">
        <v>0</v>
      </c>
      <c r="AY144" s="32">
        <v>0</v>
      </c>
      <c r="AZ144" s="32">
        <v>5.0568227038709725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1.4013169114516129</v>
      </c>
      <c r="BG144" s="32">
        <v>0</v>
      </c>
      <c r="BH144" s="32">
        <v>0</v>
      </c>
      <c r="BI144" s="32">
        <v>0</v>
      </c>
      <c r="BJ144" s="32">
        <v>0.38404647219354843</v>
      </c>
      <c r="BK144" s="33">
        <f t="shared" si="3"/>
        <v>29.155170805000004</v>
      </c>
    </row>
    <row r="145" spans="1:63">
      <c r="A145" s="30"/>
      <c r="B145" s="31" t="s">
        <v>149</v>
      </c>
      <c r="C145" s="32">
        <v>0</v>
      </c>
      <c r="D145" s="32">
        <v>0</v>
      </c>
      <c r="E145" s="32">
        <v>0</v>
      </c>
      <c r="F145" s="32">
        <v>0</v>
      </c>
      <c r="G145" s="32">
        <v>0</v>
      </c>
      <c r="H145" s="32">
        <v>4.7197744840000002</v>
      </c>
      <c r="I145" s="32">
        <v>0</v>
      </c>
      <c r="J145" s="32">
        <v>0</v>
      </c>
      <c r="K145" s="32">
        <v>0</v>
      </c>
      <c r="L145" s="32">
        <v>1.4726227753225807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1.3686238858064508</v>
      </c>
      <c r="S145" s="32">
        <v>0</v>
      </c>
      <c r="T145" s="32">
        <v>2.3425606451612904</v>
      </c>
      <c r="U145" s="32">
        <v>0</v>
      </c>
      <c r="V145" s="32">
        <v>3.4855374409677418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7.9749135331612893</v>
      </c>
      <c r="AW145" s="32">
        <v>10.29821878467742</v>
      </c>
      <c r="AX145" s="32">
        <v>0</v>
      </c>
      <c r="AY145" s="32">
        <v>0</v>
      </c>
      <c r="AZ145" s="32">
        <v>28.9839421526774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3.1615098460322577</v>
      </c>
      <c r="BG145" s="32">
        <v>0.15517719129032265</v>
      </c>
      <c r="BH145" s="32">
        <v>0</v>
      </c>
      <c r="BI145" s="32">
        <v>0</v>
      </c>
      <c r="BJ145" s="32">
        <v>1.4414513749032263</v>
      </c>
      <c r="BK145" s="33">
        <f t="shared" si="3"/>
        <v>65.404332113999985</v>
      </c>
    </row>
    <row r="146" spans="1:63">
      <c r="A146" s="30"/>
      <c r="B146" s="31" t="s">
        <v>150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>
        <v>1.4481006300967738</v>
      </c>
      <c r="I146" s="32">
        <v>0</v>
      </c>
      <c r="J146" s="32">
        <v>0</v>
      </c>
      <c r="K146" s="32">
        <v>0</v>
      </c>
      <c r="L146" s="32">
        <v>0.10468209677419354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8.1106598387096773E-3</v>
      </c>
      <c r="S146" s="32">
        <v>0</v>
      </c>
      <c r="T146" s="32">
        <v>0</v>
      </c>
      <c r="U146" s="32">
        <v>0</v>
      </c>
      <c r="V146" s="32">
        <v>0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0</v>
      </c>
      <c r="AU146" s="32">
        <v>0</v>
      </c>
      <c r="AV146" s="32">
        <v>187.33720416290325</v>
      </c>
      <c r="AW146" s="32">
        <v>101.86935237190323</v>
      </c>
      <c r="AX146" s="32">
        <v>0</v>
      </c>
      <c r="AY146" s="32">
        <v>0</v>
      </c>
      <c r="AZ146" s="32">
        <v>9.069920177193513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0.52579148729032255</v>
      </c>
      <c r="BG146" s="32">
        <v>0</v>
      </c>
      <c r="BH146" s="32">
        <v>0</v>
      </c>
      <c r="BI146" s="32">
        <v>0</v>
      </c>
      <c r="BJ146" s="32">
        <v>0</v>
      </c>
      <c r="BK146" s="33">
        <f t="shared" si="3"/>
        <v>300.36316158599999</v>
      </c>
    </row>
    <row r="147" spans="1:63">
      <c r="A147" s="30"/>
      <c r="B147" s="31" t="s">
        <v>151</v>
      </c>
      <c r="C147" s="32">
        <v>0</v>
      </c>
      <c r="D147" s="32">
        <v>0</v>
      </c>
      <c r="E147" s="32">
        <v>0</v>
      </c>
      <c r="F147" s="32">
        <v>0</v>
      </c>
      <c r="G147" s="32">
        <v>0</v>
      </c>
      <c r="H147" s="32">
        <v>5.1165967859999988</v>
      </c>
      <c r="I147" s="32">
        <v>0</v>
      </c>
      <c r="J147" s="32">
        <v>0</v>
      </c>
      <c r="K147" s="32">
        <v>0</v>
      </c>
      <c r="L147" s="32">
        <v>3.0673369314193555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0.26408022561290323</v>
      </c>
      <c r="S147" s="32">
        <v>5.1879241935483869</v>
      </c>
      <c r="T147" s="32">
        <v>0.20751696774193548</v>
      </c>
      <c r="U147" s="32">
        <v>0</v>
      </c>
      <c r="V147" s="32">
        <v>3.7541894634193547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0.12370265806451612</v>
      </c>
      <c r="AG147" s="32">
        <v>0</v>
      </c>
      <c r="AH147" s="32">
        <v>0</v>
      </c>
      <c r="AI147" s="32">
        <v>0</v>
      </c>
      <c r="AJ147" s="32">
        <v>0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2">
        <v>0</v>
      </c>
      <c r="AS147" s="32">
        <v>0</v>
      </c>
      <c r="AT147" s="32">
        <v>0</v>
      </c>
      <c r="AU147" s="32">
        <v>0</v>
      </c>
      <c r="AV147" s="32">
        <v>7.2989184101290316</v>
      </c>
      <c r="AW147" s="32">
        <v>5.308905741935483</v>
      </c>
      <c r="AX147" s="32">
        <v>0</v>
      </c>
      <c r="AY147" s="32">
        <v>0</v>
      </c>
      <c r="AZ147" s="32">
        <v>14.998605190290323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4.6984604082903223</v>
      </c>
      <c r="BG147" s="32">
        <v>0.20592916738709677</v>
      </c>
      <c r="BH147" s="32">
        <v>5.1542774193548385E-2</v>
      </c>
      <c r="BI147" s="32">
        <v>0</v>
      </c>
      <c r="BJ147" s="32">
        <v>0.70294363696774187</v>
      </c>
      <c r="BK147" s="33">
        <f t="shared" si="3"/>
        <v>50.986652554999992</v>
      </c>
    </row>
    <row r="148" spans="1:63">
      <c r="A148" s="30"/>
      <c r="B148" s="31" t="s">
        <v>152</v>
      </c>
      <c r="C148" s="32">
        <v>0</v>
      </c>
      <c r="D148" s="32">
        <v>8.4982504838709687</v>
      </c>
      <c r="E148" s="32">
        <v>0</v>
      </c>
      <c r="F148" s="32">
        <v>0</v>
      </c>
      <c r="G148" s="32">
        <v>0</v>
      </c>
      <c r="H148" s="32">
        <v>6.0918516083870964</v>
      </c>
      <c r="I148" s="32">
        <v>0</v>
      </c>
      <c r="J148" s="32">
        <v>0</v>
      </c>
      <c r="K148" s="32">
        <v>0</v>
      </c>
      <c r="L148" s="32">
        <v>1.0225956138064518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0.2679177681935484</v>
      </c>
      <c r="S148" s="32">
        <v>0</v>
      </c>
      <c r="T148" s="32">
        <v>2.0601819354838709</v>
      </c>
      <c r="U148" s="32">
        <v>0</v>
      </c>
      <c r="V148" s="32">
        <v>0.51504548387096771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1.7382456774193551E-2</v>
      </c>
      <c r="AC148" s="32">
        <v>9.2151812903225799E-2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2">
        <v>0</v>
      </c>
      <c r="AJ148" s="32">
        <v>0</v>
      </c>
      <c r="AK148" s="32">
        <v>0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2">
        <v>0</v>
      </c>
      <c r="AS148" s="32">
        <v>0</v>
      </c>
      <c r="AT148" s="32">
        <v>0</v>
      </c>
      <c r="AU148" s="32">
        <v>0</v>
      </c>
      <c r="AV148" s="32">
        <v>19.945670347548386</v>
      </c>
      <c r="AW148" s="32">
        <v>2.8081801661290333</v>
      </c>
      <c r="AX148" s="32">
        <v>0</v>
      </c>
      <c r="AY148" s="32">
        <v>0</v>
      </c>
      <c r="AZ148" s="32">
        <v>16.521918395548376</v>
      </c>
      <c r="BA148" s="32">
        <v>0</v>
      </c>
      <c r="BB148" s="32">
        <v>0</v>
      </c>
      <c r="BC148" s="32">
        <v>0</v>
      </c>
      <c r="BD148" s="32">
        <v>0</v>
      </c>
      <c r="BE148" s="32">
        <v>0</v>
      </c>
      <c r="BF148" s="32">
        <v>2.7964420925806452</v>
      </c>
      <c r="BG148" s="32">
        <v>0</v>
      </c>
      <c r="BH148" s="32">
        <v>5.1195451612903224E-2</v>
      </c>
      <c r="BI148" s="32">
        <v>0</v>
      </c>
      <c r="BJ148" s="32">
        <v>0.57191797929032262</v>
      </c>
      <c r="BK148" s="33">
        <f t="shared" si="3"/>
        <v>61.26070159599999</v>
      </c>
    </row>
    <row r="149" spans="1:63">
      <c r="A149" s="30"/>
      <c r="B149" s="31" t="s">
        <v>153</v>
      </c>
      <c r="C149" s="32">
        <v>0</v>
      </c>
      <c r="D149" s="32">
        <v>10.775696129032259</v>
      </c>
      <c r="E149" s="32">
        <v>0</v>
      </c>
      <c r="F149" s="32">
        <v>0</v>
      </c>
      <c r="G149" s="32">
        <v>0</v>
      </c>
      <c r="H149" s="32">
        <v>1.5190802303870969</v>
      </c>
      <c r="I149" s="32">
        <v>5.1312838709677422</v>
      </c>
      <c r="J149" s="32">
        <v>0</v>
      </c>
      <c r="K149" s="32">
        <v>0</v>
      </c>
      <c r="L149" s="32">
        <v>0.46160003451612902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0.2229651068064516</v>
      </c>
      <c r="S149" s="32">
        <v>0</v>
      </c>
      <c r="T149" s="32">
        <v>3.0787703225806453</v>
      </c>
      <c r="U149" s="32">
        <v>0</v>
      </c>
      <c r="V149" s="32">
        <v>6.2960853096774194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>
        <v>0</v>
      </c>
      <c r="AK149" s="32">
        <v>0</v>
      </c>
      <c r="AL149" s="32">
        <v>0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2">
        <v>5.3151025025806451</v>
      </c>
      <c r="AW149" s="32">
        <v>4.0209098064516136</v>
      </c>
      <c r="AX149" s="32">
        <v>0</v>
      </c>
      <c r="AY149" s="32">
        <v>0</v>
      </c>
      <c r="AZ149" s="32">
        <v>12.882173104677429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1.8939255977096772</v>
      </c>
      <c r="BG149" s="32">
        <v>0.12246425806451613</v>
      </c>
      <c r="BH149" s="32">
        <v>0</v>
      </c>
      <c r="BI149" s="32">
        <v>0</v>
      </c>
      <c r="BJ149" s="32">
        <v>9.1848193548387108E-2</v>
      </c>
      <c r="BK149" s="33">
        <f t="shared" si="3"/>
        <v>51.811904467000005</v>
      </c>
    </row>
    <row r="150" spans="1:63">
      <c r="A150" s="30"/>
      <c r="B150" s="31" t="s">
        <v>154</v>
      </c>
      <c r="C150" s="32">
        <v>0</v>
      </c>
      <c r="D150" s="32">
        <v>13.342474516129032</v>
      </c>
      <c r="E150" s="32">
        <v>0</v>
      </c>
      <c r="F150" s="32">
        <v>0</v>
      </c>
      <c r="G150" s="32">
        <v>0</v>
      </c>
      <c r="H150" s="32">
        <v>12.881050240870971</v>
      </c>
      <c r="I150" s="32">
        <v>36.695893003258064</v>
      </c>
      <c r="J150" s="32">
        <v>0</v>
      </c>
      <c r="K150" s="32">
        <v>0</v>
      </c>
      <c r="L150" s="32">
        <v>5.0105541385806465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4.3093915606129043</v>
      </c>
      <c r="S150" s="32">
        <v>2.5350701580645163</v>
      </c>
      <c r="T150" s="32">
        <v>0.10281376480645163</v>
      </c>
      <c r="U150" s="32">
        <v>0</v>
      </c>
      <c r="V150" s="32">
        <v>10.196481025580644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2">
        <v>0</v>
      </c>
      <c r="AD150" s="32">
        <v>0</v>
      </c>
      <c r="AE150" s="32">
        <v>0</v>
      </c>
      <c r="AF150" s="32">
        <v>5.1057338709677415E-2</v>
      </c>
      <c r="AG150" s="32">
        <v>0</v>
      </c>
      <c r="AH150" s="32">
        <v>0</v>
      </c>
      <c r="AI150" s="32">
        <v>0</v>
      </c>
      <c r="AJ150" s="32">
        <v>0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28.987148146935482</v>
      </c>
      <c r="AW150" s="32">
        <v>9.8564575361612903</v>
      </c>
      <c r="AX150" s="32">
        <v>1.0211467741935485</v>
      </c>
      <c r="AY150" s="32">
        <v>0</v>
      </c>
      <c r="AZ150" s="32">
        <v>7.8500183235161733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15.639487083999997</v>
      </c>
      <c r="BG150" s="32">
        <v>0.38274515138709669</v>
      </c>
      <c r="BH150" s="32">
        <v>2.3996949193548387</v>
      </c>
      <c r="BI150" s="32">
        <v>0</v>
      </c>
      <c r="BJ150" s="32">
        <v>4.2592154478387094</v>
      </c>
      <c r="BK150" s="33">
        <f t="shared" si="3"/>
        <v>155.52069913000003</v>
      </c>
    </row>
    <row r="151" spans="1:63">
      <c r="A151" s="30"/>
      <c r="B151" s="31" t="s">
        <v>155</v>
      </c>
      <c r="C151" s="32">
        <v>0</v>
      </c>
      <c r="D151" s="32">
        <v>5.104929032258064</v>
      </c>
      <c r="E151" s="32">
        <v>0</v>
      </c>
      <c r="F151" s="32">
        <v>0</v>
      </c>
      <c r="G151" s="32">
        <v>0</v>
      </c>
      <c r="H151" s="32">
        <v>5.2732534634193549</v>
      </c>
      <c r="I151" s="32">
        <v>8.1678864516129028</v>
      </c>
      <c r="J151" s="32">
        <v>0</v>
      </c>
      <c r="K151" s="32">
        <v>0</v>
      </c>
      <c r="L151" s="32">
        <v>1.1012487679354839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0.17225717138709673</v>
      </c>
      <c r="S151" s="32">
        <v>0</v>
      </c>
      <c r="T151" s="32">
        <v>2.0419716129032257</v>
      </c>
      <c r="U151" s="32">
        <v>0</v>
      </c>
      <c r="V151" s="32">
        <v>0.18482089254838707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1.0668670645161291E-2</v>
      </c>
      <c r="AC151" s="32">
        <v>0</v>
      </c>
      <c r="AD151" s="32">
        <v>0</v>
      </c>
      <c r="AE151" s="32">
        <v>0</v>
      </c>
      <c r="AF151" s="32">
        <v>0</v>
      </c>
      <c r="AG151" s="32">
        <v>0</v>
      </c>
      <c r="AH151" s="32">
        <v>0</v>
      </c>
      <c r="AI151" s="32">
        <v>0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2">
        <v>0</v>
      </c>
      <c r="AS151" s="32">
        <v>0</v>
      </c>
      <c r="AT151" s="32">
        <v>0</v>
      </c>
      <c r="AU151" s="32">
        <v>0</v>
      </c>
      <c r="AV151" s="32">
        <v>6.1851180556129028</v>
      </c>
      <c r="AW151" s="32">
        <v>1.2192766451612904</v>
      </c>
      <c r="AX151" s="32">
        <v>0</v>
      </c>
      <c r="AY151" s="32">
        <v>0</v>
      </c>
      <c r="AZ151" s="32">
        <v>2.1156338156774126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0.97202614012903221</v>
      </c>
      <c r="BG151" s="32">
        <v>0</v>
      </c>
      <c r="BH151" s="32">
        <v>0</v>
      </c>
      <c r="BI151" s="32">
        <v>0</v>
      </c>
      <c r="BJ151" s="32">
        <v>0.65767386170967745</v>
      </c>
      <c r="BK151" s="33">
        <f t="shared" si="3"/>
        <v>33.206764580999995</v>
      </c>
    </row>
    <row r="152" spans="1:63">
      <c r="A152" s="30"/>
      <c r="B152" s="31" t="s">
        <v>156</v>
      </c>
      <c r="C152" s="32">
        <v>0</v>
      </c>
      <c r="D152" s="32">
        <v>2.1557121290322581</v>
      </c>
      <c r="E152" s="32">
        <v>0</v>
      </c>
      <c r="F152" s="32">
        <v>0</v>
      </c>
      <c r="G152" s="32">
        <v>0</v>
      </c>
      <c r="H152" s="32">
        <v>8.8961328599032274</v>
      </c>
      <c r="I152" s="32">
        <v>5.1083225806451615</v>
      </c>
      <c r="J152" s="32">
        <v>0</v>
      </c>
      <c r="K152" s="32">
        <v>0</v>
      </c>
      <c r="L152" s="32">
        <v>0.40764414193548404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0.15793275787096775</v>
      </c>
      <c r="S152" s="32">
        <v>0</v>
      </c>
      <c r="T152" s="32">
        <v>0</v>
      </c>
      <c r="U152" s="32">
        <v>0</v>
      </c>
      <c r="V152" s="32">
        <v>0.35272926548387096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1.0171519354838709E-2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3.7620909319354805</v>
      </c>
      <c r="AW152" s="32">
        <v>2.0845176935483871</v>
      </c>
      <c r="AX152" s="32">
        <v>0</v>
      </c>
      <c r="AY152" s="32">
        <v>0</v>
      </c>
      <c r="AZ152" s="32">
        <v>0.5853148938387096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1.4000156713225804</v>
      </c>
      <c r="BG152" s="32">
        <v>0</v>
      </c>
      <c r="BH152" s="32">
        <v>0</v>
      </c>
      <c r="BI152" s="32">
        <v>0</v>
      </c>
      <c r="BJ152" s="32">
        <v>0.21356297912903233</v>
      </c>
      <c r="BK152" s="33">
        <f t="shared" si="3"/>
        <v>25.134147423999998</v>
      </c>
    </row>
    <row r="153" spans="1:63">
      <c r="A153" s="30"/>
      <c r="B153" s="31" t="s">
        <v>157</v>
      </c>
      <c r="C153" s="32">
        <v>0</v>
      </c>
      <c r="D153" s="32">
        <v>0</v>
      </c>
      <c r="E153" s="32">
        <v>0</v>
      </c>
      <c r="F153" s="32">
        <v>0</v>
      </c>
      <c r="G153" s="32">
        <v>0</v>
      </c>
      <c r="H153" s="32">
        <v>0.19707965777419353</v>
      </c>
      <c r="I153" s="32">
        <v>5.1251112903225806</v>
      </c>
      <c r="J153" s="32">
        <v>0</v>
      </c>
      <c r="K153" s="32">
        <v>0</v>
      </c>
      <c r="L153" s="32">
        <v>3.0750667741935484E-2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2.1525467419354844E-3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0</v>
      </c>
      <c r="AV153" s="32">
        <v>32.359820997419348</v>
      </c>
      <c r="AW153" s="32">
        <v>5.5361021999999993</v>
      </c>
      <c r="AX153" s="32">
        <v>0</v>
      </c>
      <c r="AY153" s="32">
        <v>0</v>
      </c>
      <c r="AZ153" s="32">
        <v>0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5.097700000000001E-4</v>
      </c>
      <c r="BG153" s="32">
        <v>0</v>
      </c>
      <c r="BH153" s="32">
        <v>0</v>
      </c>
      <c r="BI153" s="32">
        <v>0</v>
      </c>
      <c r="BJ153" s="32">
        <v>0</v>
      </c>
      <c r="BK153" s="33">
        <f t="shared" si="3"/>
        <v>43.251527129999999</v>
      </c>
    </row>
    <row r="154" spans="1:63">
      <c r="A154" s="30"/>
      <c r="B154" s="31" t="s">
        <v>158</v>
      </c>
      <c r="C154" s="32">
        <v>0</v>
      </c>
      <c r="D154" s="32">
        <v>4.5665103</v>
      </c>
      <c r="E154" s="32">
        <v>0</v>
      </c>
      <c r="F154" s="32">
        <v>0</v>
      </c>
      <c r="G154" s="32">
        <v>0</v>
      </c>
      <c r="H154" s="32">
        <v>1.0774534467419357</v>
      </c>
      <c r="I154" s="32">
        <v>10.125299999999999</v>
      </c>
      <c r="J154" s="32">
        <v>0</v>
      </c>
      <c r="K154" s="32">
        <v>0</v>
      </c>
      <c r="L154" s="32">
        <v>1.356444251548387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0.62554973467741926</v>
      </c>
      <c r="S154" s="32">
        <v>0</v>
      </c>
      <c r="T154" s="32">
        <v>9.0558424914838707</v>
      </c>
      <c r="U154" s="32">
        <v>0</v>
      </c>
      <c r="V154" s="32">
        <v>0.27743321999999998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5.3403443187742088</v>
      </c>
      <c r="AW154" s="32">
        <v>5.0458854838709684</v>
      </c>
      <c r="AX154" s="32">
        <v>0</v>
      </c>
      <c r="AY154" s="32">
        <v>0</v>
      </c>
      <c r="AZ154" s="32">
        <v>6.0151235271612888</v>
      </c>
      <c r="BA154" s="32">
        <v>0</v>
      </c>
      <c r="BB154" s="32">
        <v>0</v>
      </c>
      <c r="BC154" s="32">
        <v>0</v>
      </c>
      <c r="BD154" s="32">
        <v>0</v>
      </c>
      <c r="BE154" s="32">
        <v>0</v>
      </c>
      <c r="BF154" s="32">
        <v>2.7326147720967744</v>
      </c>
      <c r="BG154" s="32">
        <v>0.16146833548387096</v>
      </c>
      <c r="BH154" s="32">
        <v>0</v>
      </c>
      <c r="BI154" s="32">
        <v>0</v>
      </c>
      <c r="BJ154" s="32">
        <v>0.50830486416129039</v>
      </c>
      <c r="BK154" s="33">
        <f t="shared" si="3"/>
        <v>46.888274746</v>
      </c>
    </row>
    <row r="155" spans="1:63">
      <c r="A155" s="30"/>
      <c r="B155" s="31" t="s">
        <v>159</v>
      </c>
      <c r="C155" s="32">
        <v>0</v>
      </c>
      <c r="D155" s="32">
        <v>4.7659379677419356</v>
      </c>
      <c r="E155" s="32">
        <v>0</v>
      </c>
      <c r="F155" s="32">
        <v>0</v>
      </c>
      <c r="G155" s="32">
        <v>0</v>
      </c>
      <c r="H155" s="32">
        <v>6.8853393925161281</v>
      </c>
      <c r="I155" s="32">
        <v>42.679450677419361</v>
      </c>
      <c r="J155" s="32">
        <v>0</v>
      </c>
      <c r="K155" s="32">
        <v>0</v>
      </c>
      <c r="L155" s="32">
        <v>14.524956478709678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4.3227796097741944</v>
      </c>
      <c r="S155" s="32">
        <v>11.697355336516129</v>
      </c>
      <c r="T155" s="32">
        <v>5.5771614516129038</v>
      </c>
      <c r="U155" s="32">
        <v>0</v>
      </c>
      <c r="V155" s="32">
        <v>3.6406539140645164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2.0225148387096773E-2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28.639152726548375</v>
      </c>
      <c r="AW155" s="32">
        <v>6.078759361032259</v>
      </c>
      <c r="AX155" s="32">
        <v>1.0116045213225808</v>
      </c>
      <c r="AY155" s="32">
        <v>0</v>
      </c>
      <c r="AZ155" s="32">
        <v>10.863181605645163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9.5599810717419356</v>
      </c>
      <c r="BG155" s="32">
        <v>0.41980433812903217</v>
      </c>
      <c r="BH155" s="32">
        <v>1.9213890967741936</v>
      </c>
      <c r="BI155" s="32">
        <v>0</v>
      </c>
      <c r="BJ155" s="32">
        <v>1.6576484070645161</v>
      </c>
      <c r="BK155" s="33">
        <f t="shared" si="3"/>
        <v>154.26538110499999</v>
      </c>
    </row>
    <row r="156" spans="1:63">
      <c r="A156" s="30"/>
      <c r="B156" s="31" t="s">
        <v>160</v>
      </c>
      <c r="C156" s="32">
        <v>0</v>
      </c>
      <c r="D156" s="32">
        <v>2.0262438709677419</v>
      </c>
      <c r="E156" s="32">
        <v>0</v>
      </c>
      <c r="F156" s="32">
        <v>0</v>
      </c>
      <c r="G156" s="32">
        <v>0</v>
      </c>
      <c r="H156" s="32">
        <v>2.3904179692903225</v>
      </c>
      <c r="I156" s="32">
        <v>7.192950960032257</v>
      </c>
      <c r="J156" s="32">
        <v>0</v>
      </c>
      <c r="K156" s="32">
        <v>0</v>
      </c>
      <c r="L156" s="32">
        <v>2.6215133564838711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2.0794117562580645</v>
      </c>
      <c r="S156" s="32">
        <v>3.0501221930000004</v>
      </c>
      <c r="T156" s="32">
        <v>0</v>
      </c>
      <c r="U156" s="32">
        <v>0</v>
      </c>
      <c r="V156" s="32">
        <v>1.973617549903226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0.15163466129032258</v>
      </c>
      <c r="AC156" s="32">
        <v>5.0544887096774196E-2</v>
      </c>
      <c r="AD156" s="32">
        <v>0</v>
      </c>
      <c r="AE156" s="32">
        <v>0</v>
      </c>
      <c r="AF156" s="32">
        <v>0</v>
      </c>
      <c r="AG156" s="32">
        <v>0</v>
      </c>
      <c r="AH156" s="32">
        <v>0</v>
      </c>
      <c r="AI156" s="32">
        <v>0</v>
      </c>
      <c r="AJ156" s="32">
        <v>0</v>
      </c>
      <c r="AK156" s="32">
        <v>0</v>
      </c>
      <c r="AL156" s="32">
        <v>0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32">
        <v>0</v>
      </c>
      <c r="AS156" s="32">
        <v>0</v>
      </c>
      <c r="AT156" s="32">
        <v>0</v>
      </c>
      <c r="AU156" s="32">
        <v>0</v>
      </c>
      <c r="AV156" s="32">
        <v>15.717010548129036</v>
      </c>
      <c r="AW156" s="32">
        <v>12.727192462000001</v>
      </c>
      <c r="AX156" s="32">
        <v>0</v>
      </c>
      <c r="AY156" s="32">
        <v>0</v>
      </c>
      <c r="AZ156" s="32">
        <v>4.5671873811290311</v>
      </c>
      <c r="BA156" s="32">
        <v>0</v>
      </c>
      <c r="BB156" s="32">
        <v>0</v>
      </c>
      <c r="BC156" s="32">
        <v>0</v>
      </c>
      <c r="BD156" s="32">
        <v>0</v>
      </c>
      <c r="BE156" s="32">
        <v>0</v>
      </c>
      <c r="BF156" s="32">
        <v>8.700340568741936</v>
      </c>
      <c r="BG156" s="32">
        <v>0.41349475751612907</v>
      </c>
      <c r="BH156" s="32">
        <v>1.0108977419354839</v>
      </c>
      <c r="BI156" s="32">
        <v>0</v>
      </c>
      <c r="BJ156" s="32">
        <v>0.70723824722580642</v>
      </c>
      <c r="BK156" s="33">
        <f t="shared" si="3"/>
        <v>65.379818911000001</v>
      </c>
    </row>
    <row r="157" spans="1:63">
      <c r="A157" s="30"/>
      <c r="B157" s="31" t="s">
        <v>161</v>
      </c>
      <c r="C157" s="32">
        <v>0</v>
      </c>
      <c r="D157" s="32">
        <v>3.787885887096774</v>
      </c>
      <c r="E157" s="32">
        <v>0</v>
      </c>
      <c r="F157" s="32">
        <v>0</v>
      </c>
      <c r="G157" s="32">
        <v>0</v>
      </c>
      <c r="H157" s="32">
        <v>4.0147618552580644</v>
      </c>
      <c r="I157" s="32">
        <v>5.0000093709677422</v>
      </c>
      <c r="J157" s="32">
        <v>0</v>
      </c>
      <c r="K157" s="32">
        <v>0</v>
      </c>
      <c r="L157" s="32">
        <v>1.4344464218064517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1.5298518575161288</v>
      </c>
      <c r="S157" s="32">
        <v>10.121231090322581</v>
      </c>
      <c r="T157" s="32">
        <v>5.0505145161290326</v>
      </c>
      <c r="U157" s="32">
        <v>0</v>
      </c>
      <c r="V157" s="32">
        <v>1.6998607684838711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14.0781247728387</v>
      </c>
      <c r="AW157" s="32">
        <v>6.2203380199999998</v>
      </c>
      <c r="AX157" s="32">
        <v>0</v>
      </c>
      <c r="AY157" s="32">
        <v>0</v>
      </c>
      <c r="AZ157" s="32">
        <v>6.0387778147741935</v>
      </c>
      <c r="BA157" s="32">
        <v>0</v>
      </c>
      <c r="BB157" s="32">
        <v>0</v>
      </c>
      <c r="BC157" s="32">
        <v>0</v>
      </c>
      <c r="BD157" s="32">
        <v>0</v>
      </c>
      <c r="BE157" s="32">
        <v>0</v>
      </c>
      <c r="BF157" s="32">
        <v>3.800137271967742</v>
      </c>
      <c r="BG157" s="32">
        <v>7.9908101709677409E-2</v>
      </c>
      <c r="BH157" s="32">
        <v>0.55457706451612909</v>
      </c>
      <c r="BI157" s="32">
        <v>0</v>
      </c>
      <c r="BJ157" s="32">
        <v>1.1347435246129027</v>
      </c>
      <c r="BK157" s="33">
        <f t="shared" si="3"/>
        <v>64.545168337999996</v>
      </c>
    </row>
    <row r="158" spans="1:63">
      <c r="A158" s="30"/>
      <c r="B158" s="31" t="s">
        <v>162</v>
      </c>
      <c r="C158" s="32">
        <v>0</v>
      </c>
      <c r="D158" s="32">
        <v>0</v>
      </c>
      <c r="E158" s="32">
        <v>0</v>
      </c>
      <c r="F158" s="32">
        <v>0</v>
      </c>
      <c r="G158" s="32">
        <v>0</v>
      </c>
      <c r="H158" s="32">
        <v>1.8467289100000002</v>
      </c>
      <c r="I158" s="32">
        <v>177.90794638709679</v>
      </c>
      <c r="J158" s="32">
        <v>0</v>
      </c>
      <c r="K158" s="32">
        <v>0</v>
      </c>
      <c r="L158" s="32">
        <v>0.60581593548387092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1.0601778870967743E-2</v>
      </c>
      <c r="S158" s="32">
        <v>45.94104177419355</v>
      </c>
      <c r="T158" s="32">
        <v>0</v>
      </c>
      <c r="U158" s="32">
        <v>0</v>
      </c>
      <c r="V158" s="32">
        <v>0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2">
        <v>0</v>
      </c>
      <c r="AL158" s="32">
        <v>0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32">
        <v>0</v>
      </c>
      <c r="AS158" s="32">
        <v>0</v>
      </c>
      <c r="AT158" s="32">
        <v>0</v>
      </c>
      <c r="AU158" s="32">
        <v>0</v>
      </c>
      <c r="AV158" s="32">
        <v>0.1803092682903423</v>
      </c>
      <c r="AW158" s="32">
        <v>14.131902580645161</v>
      </c>
      <c r="AX158" s="32">
        <v>0</v>
      </c>
      <c r="AY158" s="32">
        <v>0</v>
      </c>
      <c r="AZ158" s="32">
        <v>6.6729692800967744</v>
      </c>
      <c r="BA158" s="32">
        <v>0</v>
      </c>
      <c r="BB158" s="32">
        <v>0</v>
      </c>
      <c r="BC158" s="32">
        <v>0</v>
      </c>
      <c r="BD158" s="32">
        <v>0</v>
      </c>
      <c r="BE158" s="32">
        <v>0</v>
      </c>
      <c r="BF158" s="32">
        <v>4.0881575322580646E-2</v>
      </c>
      <c r="BG158" s="32">
        <v>0</v>
      </c>
      <c r="BH158" s="32">
        <v>0</v>
      </c>
      <c r="BI158" s="32">
        <v>0</v>
      </c>
      <c r="BJ158" s="32">
        <v>0</v>
      </c>
      <c r="BK158" s="33">
        <f t="shared" si="3"/>
        <v>247.33819749</v>
      </c>
    </row>
    <row r="159" spans="1:63">
      <c r="A159" s="30"/>
      <c r="B159" s="31" t="s">
        <v>163</v>
      </c>
      <c r="C159" s="32">
        <v>0</v>
      </c>
      <c r="D159" s="32">
        <v>2.7728161290322579</v>
      </c>
      <c r="E159" s="32">
        <v>0</v>
      </c>
      <c r="F159" s="32">
        <v>0</v>
      </c>
      <c r="G159" s="32">
        <v>0</v>
      </c>
      <c r="H159" s="32">
        <v>1.9414212716774193</v>
      </c>
      <c r="I159" s="32">
        <v>0.25207419354838712</v>
      </c>
      <c r="J159" s="32">
        <v>0</v>
      </c>
      <c r="K159" s="32">
        <v>0</v>
      </c>
      <c r="L159" s="32">
        <v>0.70580774193548379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2.5243328824838711</v>
      </c>
      <c r="S159" s="32">
        <v>3.5794535483870966</v>
      </c>
      <c r="T159" s="32">
        <v>0</v>
      </c>
      <c r="U159" s="32">
        <v>0</v>
      </c>
      <c r="V159" s="32">
        <v>6.8564180645161288E-2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</v>
      </c>
      <c r="AG159" s="32">
        <v>0</v>
      </c>
      <c r="AH159" s="32">
        <v>0</v>
      </c>
      <c r="AI159" s="32">
        <v>0</v>
      </c>
      <c r="AJ159" s="32">
        <v>0</v>
      </c>
      <c r="AK159" s="32">
        <v>0</v>
      </c>
      <c r="AL159" s="32">
        <v>1.5103069354838709E-2</v>
      </c>
      <c r="AM159" s="32">
        <v>0</v>
      </c>
      <c r="AN159" s="32">
        <v>0</v>
      </c>
      <c r="AO159" s="32">
        <v>0</v>
      </c>
      <c r="AP159" s="32">
        <v>0</v>
      </c>
      <c r="AQ159" s="32">
        <v>0</v>
      </c>
      <c r="AR159" s="32">
        <v>1.0068712903225805</v>
      </c>
      <c r="AS159" s="32">
        <v>0</v>
      </c>
      <c r="AT159" s="32">
        <v>0</v>
      </c>
      <c r="AU159" s="32">
        <v>0</v>
      </c>
      <c r="AV159" s="32">
        <v>4.7234309242903265</v>
      </c>
      <c r="AW159" s="32">
        <v>8.9289155778064515</v>
      </c>
      <c r="AX159" s="32">
        <v>0</v>
      </c>
      <c r="AY159" s="32">
        <v>0</v>
      </c>
      <c r="AZ159" s="32">
        <v>2.1638670900322579</v>
      </c>
      <c r="BA159" s="32">
        <v>0</v>
      </c>
      <c r="BB159" s="32">
        <v>0</v>
      </c>
      <c r="BC159" s="32">
        <v>0</v>
      </c>
      <c r="BD159" s="32">
        <v>0</v>
      </c>
      <c r="BE159" s="32">
        <v>0</v>
      </c>
      <c r="BF159" s="32">
        <v>4.8616545636129027</v>
      </c>
      <c r="BG159" s="32">
        <v>0.20137425806451612</v>
      </c>
      <c r="BH159" s="32">
        <v>0</v>
      </c>
      <c r="BI159" s="32">
        <v>0</v>
      </c>
      <c r="BJ159" s="32">
        <v>0.47272607080645163</v>
      </c>
      <c r="BK159" s="33">
        <f t="shared" si="3"/>
        <v>34.218412792000009</v>
      </c>
    </row>
    <row r="160" spans="1:63">
      <c r="A160" s="30"/>
      <c r="B160" s="31" t="s">
        <v>164</v>
      </c>
      <c r="C160" s="32">
        <v>0</v>
      </c>
      <c r="D160" s="32">
        <v>0</v>
      </c>
      <c r="E160" s="32">
        <v>0</v>
      </c>
      <c r="F160" s="32">
        <v>0</v>
      </c>
      <c r="G160" s="32">
        <v>0</v>
      </c>
      <c r="H160" s="32">
        <v>1.044674425419355</v>
      </c>
      <c r="I160" s="32">
        <v>191.4744</v>
      </c>
      <c r="J160" s="32">
        <v>0</v>
      </c>
      <c r="K160" s="32">
        <v>0</v>
      </c>
      <c r="L160" s="32">
        <v>2.6604864000000004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2.259187212903226E-2</v>
      </c>
      <c r="S160" s="32">
        <v>10.0776</v>
      </c>
      <c r="T160" s="32">
        <v>0</v>
      </c>
      <c r="U160" s="32">
        <v>0</v>
      </c>
      <c r="V160" s="32">
        <v>0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</v>
      </c>
      <c r="AC160" s="32">
        <v>0</v>
      </c>
      <c r="AD160" s="32">
        <v>0</v>
      </c>
      <c r="AE160" s="32">
        <v>0</v>
      </c>
      <c r="AF160" s="32">
        <v>0</v>
      </c>
      <c r="AG160" s="32">
        <v>0</v>
      </c>
      <c r="AH160" s="32">
        <v>0</v>
      </c>
      <c r="AI160" s="32">
        <v>0</v>
      </c>
      <c r="AJ160" s="32">
        <v>0</v>
      </c>
      <c r="AK160" s="32">
        <v>0</v>
      </c>
      <c r="AL160" s="32">
        <v>0</v>
      </c>
      <c r="AM160" s="32">
        <v>0</v>
      </c>
      <c r="AN160" s="32">
        <v>0</v>
      </c>
      <c r="AO160" s="32">
        <v>0</v>
      </c>
      <c r="AP160" s="32">
        <v>0</v>
      </c>
      <c r="AQ160" s="32">
        <v>0</v>
      </c>
      <c r="AR160" s="32">
        <v>0</v>
      </c>
      <c r="AS160" s="32">
        <v>0</v>
      </c>
      <c r="AT160" s="32">
        <v>0</v>
      </c>
      <c r="AU160" s="32">
        <v>0</v>
      </c>
      <c r="AV160" s="32">
        <v>0.81179212003231971</v>
      </c>
      <c r="AW160" s="32">
        <v>4.5843334193548388</v>
      </c>
      <c r="AX160" s="32">
        <v>0</v>
      </c>
      <c r="AY160" s="32">
        <v>0</v>
      </c>
      <c r="AZ160" s="32">
        <v>0.31233920000000004</v>
      </c>
      <c r="BA160" s="32">
        <v>0</v>
      </c>
      <c r="BB160" s="32">
        <v>0</v>
      </c>
      <c r="BC160" s="32">
        <v>0</v>
      </c>
      <c r="BD160" s="32">
        <v>0</v>
      </c>
      <c r="BE160" s="32">
        <v>0</v>
      </c>
      <c r="BF160" s="32">
        <v>0.3277574900645161</v>
      </c>
      <c r="BG160" s="32">
        <v>0</v>
      </c>
      <c r="BH160" s="32">
        <v>0</v>
      </c>
      <c r="BI160" s="32">
        <v>0</v>
      </c>
      <c r="BJ160" s="32">
        <v>0</v>
      </c>
      <c r="BK160" s="33">
        <f t="shared" si="3"/>
        <v>211.31597492700004</v>
      </c>
    </row>
    <row r="161" spans="1:63">
      <c r="A161" s="30"/>
      <c r="B161" s="31" t="s">
        <v>165</v>
      </c>
      <c r="C161" s="32">
        <v>0</v>
      </c>
      <c r="D161" s="32">
        <v>3.5326825258064516</v>
      </c>
      <c r="E161" s="32">
        <v>0</v>
      </c>
      <c r="F161" s="32">
        <v>0</v>
      </c>
      <c r="G161" s="32">
        <v>0</v>
      </c>
      <c r="H161" s="32">
        <v>7.6315175229999985</v>
      </c>
      <c r="I161" s="32">
        <v>55.378108707580644</v>
      </c>
      <c r="J161" s="32">
        <v>0</v>
      </c>
      <c r="K161" s="32">
        <v>0</v>
      </c>
      <c r="L161" s="32">
        <v>1.1101278706451612</v>
      </c>
      <c r="M161" s="32">
        <v>0</v>
      </c>
      <c r="N161" s="32">
        <v>0</v>
      </c>
      <c r="O161" s="32">
        <v>0</v>
      </c>
      <c r="P161" s="32">
        <v>0</v>
      </c>
      <c r="Q161" s="32">
        <v>0</v>
      </c>
      <c r="R161" s="32">
        <v>2.56096448683871</v>
      </c>
      <c r="S161" s="32">
        <v>1.0265915032258064</v>
      </c>
      <c r="T161" s="32">
        <v>5.5858655322580653</v>
      </c>
      <c r="U161" s="32">
        <v>0</v>
      </c>
      <c r="V161" s="32">
        <v>8.6745471472258071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0</v>
      </c>
      <c r="AC161" s="32">
        <v>0</v>
      </c>
      <c r="AD161" s="32">
        <v>0</v>
      </c>
      <c r="AE161" s="32">
        <v>0</v>
      </c>
      <c r="AF161" s="32">
        <v>0</v>
      </c>
      <c r="AG161" s="32">
        <v>0</v>
      </c>
      <c r="AH161" s="32">
        <v>0</v>
      </c>
      <c r="AI161" s="32">
        <v>0</v>
      </c>
      <c r="AJ161" s="32">
        <v>0</v>
      </c>
      <c r="AK161" s="32">
        <v>0</v>
      </c>
      <c r="AL161" s="32">
        <v>0</v>
      </c>
      <c r="AM161" s="32">
        <v>0</v>
      </c>
      <c r="AN161" s="32">
        <v>0</v>
      </c>
      <c r="AO161" s="32">
        <v>0</v>
      </c>
      <c r="AP161" s="32">
        <v>0</v>
      </c>
      <c r="AQ161" s="32">
        <v>0</v>
      </c>
      <c r="AR161" s="32">
        <v>0</v>
      </c>
      <c r="AS161" s="32">
        <v>0</v>
      </c>
      <c r="AT161" s="32">
        <v>0</v>
      </c>
      <c r="AU161" s="32">
        <v>0</v>
      </c>
      <c r="AV161" s="32">
        <v>8.829823511516139</v>
      </c>
      <c r="AW161" s="32">
        <v>5.5643490704516125</v>
      </c>
      <c r="AX161" s="32">
        <v>0</v>
      </c>
      <c r="AY161" s="32">
        <v>0</v>
      </c>
      <c r="AZ161" s="32">
        <v>7.0479228027419358</v>
      </c>
      <c r="BA161" s="32">
        <v>0</v>
      </c>
      <c r="BB161" s="32">
        <v>0</v>
      </c>
      <c r="BC161" s="32">
        <v>0</v>
      </c>
      <c r="BD161" s="32">
        <v>0</v>
      </c>
      <c r="BE161" s="32">
        <v>0</v>
      </c>
      <c r="BF161" s="32">
        <v>4.3892436621290329</v>
      </c>
      <c r="BG161" s="32">
        <v>1.327406477419355</v>
      </c>
      <c r="BH161" s="32">
        <v>0</v>
      </c>
      <c r="BI161" s="32">
        <v>0</v>
      </c>
      <c r="BJ161" s="32">
        <v>1.5122407901612904</v>
      </c>
      <c r="BK161" s="33">
        <f t="shared" si="3"/>
        <v>114.171391611</v>
      </c>
    </row>
    <row r="162" spans="1:63">
      <c r="A162" s="30"/>
      <c r="B162" s="31" t="s">
        <v>166</v>
      </c>
      <c r="C162" s="32">
        <v>0</v>
      </c>
      <c r="D162" s="32">
        <v>0</v>
      </c>
      <c r="E162" s="32">
        <v>0</v>
      </c>
      <c r="F162" s="32">
        <v>0</v>
      </c>
      <c r="G162" s="32">
        <v>0</v>
      </c>
      <c r="H162" s="32">
        <v>0.8271556629677419</v>
      </c>
      <c r="I162" s="32">
        <v>124.00792548387096</v>
      </c>
      <c r="J162" s="32">
        <v>0</v>
      </c>
      <c r="K162" s="32">
        <v>0</v>
      </c>
      <c r="L162" s="32">
        <v>4.2142530774193556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9.3257993225806454E-3</v>
      </c>
      <c r="S162" s="32">
        <v>35.28680806451613</v>
      </c>
      <c r="T162" s="32">
        <v>5.0409725806451613</v>
      </c>
      <c r="U162" s="32">
        <v>0</v>
      </c>
      <c r="V162" s="32">
        <v>0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0.55925076290322595</v>
      </c>
      <c r="AC162" s="32">
        <v>0.30241770967741932</v>
      </c>
      <c r="AD162" s="32">
        <v>0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2">
        <v>0</v>
      </c>
      <c r="AL162" s="32">
        <v>0.30241770967741932</v>
      </c>
      <c r="AM162" s="32">
        <v>0</v>
      </c>
      <c r="AN162" s="32">
        <v>0</v>
      </c>
      <c r="AO162" s="32">
        <v>0</v>
      </c>
      <c r="AP162" s="32">
        <v>0</v>
      </c>
      <c r="AQ162" s="32">
        <v>0</v>
      </c>
      <c r="AR162" s="32">
        <v>0</v>
      </c>
      <c r="AS162" s="32">
        <v>0</v>
      </c>
      <c r="AT162" s="32">
        <v>0</v>
      </c>
      <c r="AU162" s="32">
        <v>0</v>
      </c>
      <c r="AV162" s="32">
        <v>2.7484512285806741</v>
      </c>
      <c r="AW162" s="32">
        <v>17.489824209677415</v>
      </c>
      <c r="AX162" s="32">
        <v>0</v>
      </c>
      <c r="AY162" s="32">
        <v>0</v>
      </c>
      <c r="AZ162" s="32">
        <v>1.3608796935483871</v>
      </c>
      <c r="BA162" s="32">
        <v>0</v>
      </c>
      <c r="BB162" s="32">
        <v>0</v>
      </c>
      <c r="BC162" s="32">
        <v>0</v>
      </c>
      <c r="BD162" s="32">
        <v>0</v>
      </c>
      <c r="BE162" s="32">
        <v>0</v>
      </c>
      <c r="BF162" s="32">
        <v>0.23720160819354838</v>
      </c>
      <c r="BG162" s="32">
        <v>0</v>
      </c>
      <c r="BH162" s="32">
        <v>0</v>
      </c>
      <c r="BI162" s="32">
        <v>0</v>
      </c>
      <c r="BJ162" s="32">
        <v>0</v>
      </c>
      <c r="BK162" s="33">
        <f t="shared" si="3"/>
        <v>192.38688359099999</v>
      </c>
    </row>
    <row r="163" spans="1:63" ht="13.5" thickBot="1">
      <c r="A163" s="30"/>
      <c r="B163" s="31" t="s">
        <v>167</v>
      </c>
      <c r="C163" s="32">
        <v>0</v>
      </c>
      <c r="D163" s="32">
        <v>0</v>
      </c>
      <c r="E163" s="32">
        <v>0</v>
      </c>
      <c r="F163" s="32">
        <v>0</v>
      </c>
      <c r="G163" s="32">
        <v>0</v>
      </c>
      <c r="H163" s="32">
        <v>3.5865195461612904</v>
      </c>
      <c r="I163" s="32">
        <v>205.40640591935482</v>
      </c>
      <c r="J163" s="32">
        <v>0</v>
      </c>
      <c r="K163" s="32">
        <v>0</v>
      </c>
      <c r="L163" s="32">
        <v>0.17113006129032257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3.7749278225806454E-2</v>
      </c>
      <c r="S163" s="32">
        <v>5.0332370967741937</v>
      </c>
      <c r="T163" s="32">
        <v>5.0332370967741937</v>
      </c>
      <c r="U163" s="32">
        <v>0</v>
      </c>
      <c r="V163" s="32">
        <v>3.0199422580645164E-2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0</v>
      </c>
      <c r="AG163" s="32">
        <v>0</v>
      </c>
      <c r="AH163" s="32">
        <v>0</v>
      </c>
      <c r="AI163" s="32">
        <v>0</v>
      </c>
      <c r="AJ163" s="32">
        <v>0</v>
      </c>
      <c r="AK163" s="32">
        <v>0</v>
      </c>
      <c r="AL163" s="32">
        <v>0</v>
      </c>
      <c r="AM163" s="32">
        <v>0</v>
      </c>
      <c r="AN163" s="32">
        <v>0</v>
      </c>
      <c r="AO163" s="32">
        <v>0</v>
      </c>
      <c r="AP163" s="32">
        <v>0</v>
      </c>
      <c r="AQ163" s="32">
        <v>0</v>
      </c>
      <c r="AR163" s="32">
        <v>0</v>
      </c>
      <c r="AS163" s="32">
        <v>0</v>
      </c>
      <c r="AT163" s="32">
        <v>0</v>
      </c>
      <c r="AU163" s="32">
        <v>0</v>
      </c>
      <c r="AV163" s="32">
        <v>0.89204611880644058</v>
      </c>
      <c r="AW163" s="32">
        <v>2.0132354838709681</v>
      </c>
      <c r="AX163" s="32">
        <v>0</v>
      </c>
      <c r="AY163" s="32">
        <v>0</v>
      </c>
      <c r="AZ163" s="32">
        <v>0.74277325806451611</v>
      </c>
      <c r="BA163" s="32">
        <v>0</v>
      </c>
      <c r="BB163" s="32">
        <v>0</v>
      </c>
      <c r="BC163" s="32">
        <v>0</v>
      </c>
      <c r="BD163" s="32">
        <v>0</v>
      </c>
      <c r="BE163" s="32">
        <v>0</v>
      </c>
      <c r="BF163" s="32">
        <v>0.23488335158064516</v>
      </c>
      <c r="BG163" s="32">
        <v>0</v>
      </c>
      <c r="BH163" s="32">
        <v>0</v>
      </c>
      <c r="BI163" s="32">
        <v>0</v>
      </c>
      <c r="BJ163" s="32">
        <v>6.0397064516129029E-2</v>
      </c>
      <c r="BK163" s="33">
        <f t="shared" si="3"/>
        <v>223.24181369799999</v>
      </c>
    </row>
    <row r="164" spans="1:63" ht="13.5" thickBot="1">
      <c r="A164" s="37"/>
      <c r="B164" s="38" t="s">
        <v>168</v>
      </c>
      <c r="C164" s="39">
        <f t="shared" ref="C164:BK164" si="4">SUM(C21:C163)</f>
        <v>0</v>
      </c>
      <c r="D164" s="39">
        <f t="shared" si="4"/>
        <v>211.73963210000005</v>
      </c>
      <c r="E164" s="39">
        <f t="shared" si="4"/>
        <v>0</v>
      </c>
      <c r="F164" s="39">
        <f t="shared" si="4"/>
        <v>0</v>
      </c>
      <c r="G164" s="39">
        <f t="shared" si="4"/>
        <v>0</v>
      </c>
      <c r="H164" s="39">
        <f t="shared" si="4"/>
        <v>238.57190543464515</v>
      </c>
      <c r="I164" s="39">
        <f t="shared" si="4"/>
        <v>4267.6770917992908</v>
      </c>
      <c r="J164" s="39">
        <f t="shared" si="4"/>
        <v>61.444703981483883</v>
      </c>
      <c r="K164" s="39">
        <f t="shared" si="4"/>
        <v>0</v>
      </c>
      <c r="L164" s="39">
        <f t="shared" si="4"/>
        <v>319.0901794282579</v>
      </c>
      <c r="M164" s="39">
        <f t="shared" si="4"/>
        <v>0</v>
      </c>
      <c r="N164" s="39">
        <f t="shared" si="4"/>
        <v>0</v>
      </c>
      <c r="O164" s="39">
        <f t="shared" si="4"/>
        <v>0</v>
      </c>
      <c r="P164" s="39">
        <f t="shared" si="4"/>
        <v>0</v>
      </c>
      <c r="Q164" s="39">
        <f t="shared" si="4"/>
        <v>0</v>
      </c>
      <c r="R164" s="39">
        <f t="shared" si="4"/>
        <v>84.254075473225839</v>
      </c>
      <c r="S164" s="39">
        <f t="shared" si="4"/>
        <v>856.74479012790334</v>
      </c>
      <c r="T164" s="39">
        <f t="shared" si="4"/>
        <v>150.30324572412903</v>
      </c>
      <c r="U164" s="39">
        <f t="shared" si="4"/>
        <v>0</v>
      </c>
      <c r="V164" s="39">
        <f t="shared" si="4"/>
        <v>205.17405629148385</v>
      </c>
      <c r="W164" s="39">
        <f t="shared" si="4"/>
        <v>0</v>
      </c>
      <c r="X164" s="39">
        <f t="shared" si="4"/>
        <v>0</v>
      </c>
      <c r="Y164" s="39">
        <f t="shared" si="4"/>
        <v>0</v>
      </c>
      <c r="Z164" s="39">
        <f t="shared" si="4"/>
        <v>0</v>
      </c>
      <c r="AA164" s="39">
        <f t="shared" si="4"/>
        <v>0</v>
      </c>
      <c r="AB164" s="39">
        <f t="shared" si="4"/>
        <v>4.0693857775806457</v>
      </c>
      <c r="AC164" s="39">
        <f t="shared" si="4"/>
        <v>0.89252011612903215</v>
      </c>
      <c r="AD164" s="39">
        <f t="shared" si="4"/>
        <v>0</v>
      </c>
      <c r="AE164" s="39">
        <f t="shared" si="4"/>
        <v>0</v>
      </c>
      <c r="AF164" s="39">
        <f t="shared" si="4"/>
        <v>10.266693946935485</v>
      </c>
      <c r="AG164" s="39">
        <f t="shared" si="4"/>
        <v>0</v>
      </c>
      <c r="AH164" s="39">
        <f t="shared" si="4"/>
        <v>0</v>
      </c>
      <c r="AI164" s="39">
        <f t="shared" si="4"/>
        <v>0</v>
      </c>
      <c r="AJ164" s="39">
        <f t="shared" si="4"/>
        <v>0</v>
      </c>
      <c r="AK164" s="39">
        <f t="shared" si="4"/>
        <v>0</v>
      </c>
      <c r="AL164" s="39">
        <f t="shared" si="4"/>
        <v>0.43057911751612898</v>
      </c>
      <c r="AM164" s="39">
        <f t="shared" si="4"/>
        <v>0</v>
      </c>
      <c r="AN164" s="39">
        <f t="shared" si="4"/>
        <v>0</v>
      </c>
      <c r="AO164" s="39">
        <f t="shared" si="4"/>
        <v>0</v>
      </c>
      <c r="AP164" s="39">
        <f t="shared" si="4"/>
        <v>0.1786045031935484</v>
      </c>
      <c r="AQ164" s="39">
        <f t="shared" si="4"/>
        <v>0</v>
      </c>
      <c r="AR164" s="39">
        <f t="shared" si="4"/>
        <v>18.953832580645162</v>
      </c>
      <c r="AS164" s="39">
        <f t="shared" si="4"/>
        <v>0</v>
      </c>
      <c r="AT164" s="39">
        <f t="shared" si="4"/>
        <v>0</v>
      </c>
      <c r="AU164" s="39">
        <f t="shared" si="4"/>
        <v>0</v>
      </c>
      <c r="AV164" s="39">
        <f t="shared" si="4"/>
        <v>848.03320980090291</v>
      </c>
      <c r="AW164" s="39">
        <f t="shared" si="4"/>
        <v>1207.462224454903</v>
      </c>
      <c r="AX164" s="39">
        <f t="shared" si="4"/>
        <v>9.7052652632580632</v>
      </c>
      <c r="AY164" s="39">
        <f t="shared" si="4"/>
        <v>0</v>
      </c>
      <c r="AZ164" s="39">
        <f t="shared" si="4"/>
        <v>1571.2416379200649</v>
      </c>
      <c r="BA164" s="39">
        <f t="shared" si="4"/>
        <v>0</v>
      </c>
      <c r="BB164" s="39">
        <f t="shared" si="4"/>
        <v>0</v>
      </c>
      <c r="BC164" s="39">
        <f t="shared" si="4"/>
        <v>0</v>
      </c>
      <c r="BD164" s="39">
        <f t="shared" si="4"/>
        <v>0</v>
      </c>
      <c r="BE164" s="39">
        <f t="shared" si="4"/>
        <v>0</v>
      </c>
      <c r="BF164" s="39">
        <f t="shared" si="4"/>
        <v>388.30480153916153</v>
      </c>
      <c r="BG164" s="39">
        <f t="shared" si="4"/>
        <v>253.22354933277441</v>
      </c>
      <c r="BH164" s="39">
        <f t="shared" si="4"/>
        <v>10.570489112258064</v>
      </c>
      <c r="BI164" s="39">
        <f t="shared" si="4"/>
        <v>0</v>
      </c>
      <c r="BJ164" s="39">
        <f t="shared" si="4"/>
        <v>229.72609131825809</v>
      </c>
      <c r="BK164" s="44">
        <f t="shared" si="4"/>
        <v>10948.058565143998</v>
      </c>
    </row>
    <row r="165" spans="1:63" ht="13.5" thickBot="1">
      <c r="A165" s="45" t="s">
        <v>169</v>
      </c>
      <c r="B165" s="46" t="s">
        <v>170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8"/>
    </row>
    <row r="166" spans="1:63" ht="13.5" thickBot="1">
      <c r="A166" s="49"/>
      <c r="B166" s="38" t="s">
        <v>171</v>
      </c>
      <c r="C166" s="39">
        <v>0</v>
      </c>
      <c r="D166" s="39">
        <v>0</v>
      </c>
      <c r="E166" s="39">
        <v>0</v>
      </c>
      <c r="F166" s="39">
        <v>0</v>
      </c>
      <c r="G166" s="39">
        <v>0</v>
      </c>
      <c r="H166" s="39">
        <v>0</v>
      </c>
      <c r="I166" s="39">
        <v>0</v>
      </c>
      <c r="J166" s="39">
        <v>0</v>
      </c>
      <c r="K166" s="39">
        <v>0</v>
      </c>
      <c r="L166" s="39">
        <v>0</v>
      </c>
      <c r="M166" s="39">
        <v>0</v>
      </c>
      <c r="N166" s="39">
        <v>0</v>
      </c>
      <c r="O166" s="39">
        <v>0</v>
      </c>
      <c r="P166" s="39">
        <v>0</v>
      </c>
      <c r="Q166" s="39">
        <v>0</v>
      </c>
      <c r="R166" s="39">
        <v>0</v>
      </c>
      <c r="S166" s="39">
        <v>0</v>
      </c>
      <c r="T166" s="39">
        <v>0</v>
      </c>
      <c r="U166" s="39">
        <v>0</v>
      </c>
      <c r="V166" s="39">
        <v>0</v>
      </c>
      <c r="W166" s="39">
        <v>0</v>
      </c>
      <c r="X166" s="39">
        <v>0</v>
      </c>
      <c r="Y166" s="39">
        <v>0</v>
      </c>
      <c r="Z166" s="39">
        <v>0</v>
      </c>
      <c r="AA166" s="39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9">
        <v>0</v>
      </c>
      <c r="AL166" s="39">
        <v>0</v>
      </c>
      <c r="AM166" s="39">
        <v>0</v>
      </c>
      <c r="AN166" s="39">
        <v>0</v>
      </c>
      <c r="AO166" s="39">
        <v>0</v>
      </c>
      <c r="AP166" s="39">
        <v>0</v>
      </c>
      <c r="AQ166" s="39">
        <v>0</v>
      </c>
      <c r="AR166" s="39">
        <v>0</v>
      </c>
      <c r="AS166" s="39">
        <v>0</v>
      </c>
      <c r="AT166" s="39">
        <v>0</v>
      </c>
      <c r="AU166" s="39">
        <v>0</v>
      </c>
      <c r="AV166" s="39">
        <v>0</v>
      </c>
      <c r="AW166" s="39">
        <v>0</v>
      </c>
      <c r="AX166" s="39">
        <v>0</v>
      </c>
      <c r="AY166" s="39">
        <v>0</v>
      </c>
      <c r="AZ166" s="39">
        <v>0</v>
      </c>
      <c r="BA166" s="39">
        <v>0</v>
      </c>
      <c r="BB166" s="39">
        <v>0</v>
      </c>
      <c r="BC166" s="39">
        <v>0</v>
      </c>
      <c r="BD166" s="39">
        <v>0</v>
      </c>
      <c r="BE166" s="39">
        <v>0</v>
      </c>
      <c r="BF166" s="39">
        <v>0</v>
      </c>
      <c r="BG166" s="39">
        <v>0</v>
      </c>
      <c r="BH166" s="39">
        <v>0</v>
      </c>
      <c r="BI166" s="39">
        <v>0</v>
      </c>
      <c r="BJ166" s="39">
        <v>0</v>
      </c>
      <c r="BK166" s="39">
        <v>0</v>
      </c>
    </row>
    <row r="167" spans="1:63" ht="13.5" thickBot="1">
      <c r="A167" s="45" t="s">
        <v>172</v>
      </c>
      <c r="B167" s="46" t="s">
        <v>173</v>
      </c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8"/>
    </row>
    <row r="168" spans="1:63" ht="13.5" thickBot="1">
      <c r="A168" s="49"/>
      <c r="B168" s="38" t="s">
        <v>174</v>
      </c>
      <c r="C168" s="39">
        <v>0</v>
      </c>
      <c r="D168" s="39">
        <v>0</v>
      </c>
      <c r="E168" s="39">
        <v>0</v>
      </c>
      <c r="F168" s="39">
        <v>0</v>
      </c>
      <c r="G168" s="39">
        <v>0</v>
      </c>
      <c r="H168" s="39">
        <v>0</v>
      </c>
      <c r="I168" s="39">
        <v>0</v>
      </c>
      <c r="J168" s="39">
        <v>0</v>
      </c>
      <c r="K168" s="39">
        <v>0</v>
      </c>
      <c r="L168" s="39">
        <v>0</v>
      </c>
      <c r="M168" s="39">
        <v>0</v>
      </c>
      <c r="N168" s="39">
        <v>0</v>
      </c>
      <c r="O168" s="39">
        <v>0</v>
      </c>
      <c r="P168" s="39">
        <v>0</v>
      </c>
      <c r="Q168" s="39">
        <v>0</v>
      </c>
      <c r="R168" s="39">
        <v>0</v>
      </c>
      <c r="S168" s="39">
        <v>0</v>
      </c>
      <c r="T168" s="39">
        <v>0</v>
      </c>
      <c r="U168" s="39">
        <v>0</v>
      </c>
      <c r="V168" s="39">
        <v>0</v>
      </c>
      <c r="W168" s="39">
        <v>0</v>
      </c>
      <c r="X168" s="39">
        <v>0</v>
      </c>
      <c r="Y168" s="39">
        <v>0</v>
      </c>
      <c r="Z168" s="39">
        <v>0</v>
      </c>
      <c r="AA168" s="39">
        <v>0</v>
      </c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  <c r="AJ168" s="39">
        <v>0</v>
      </c>
      <c r="AK168" s="39">
        <v>0</v>
      </c>
      <c r="AL168" s="39">
        <v>0</v>
      </c>
      <c r="AM168" s="39">
        <v>0</v>
      </c>
      <c r="AN168" s="39">
        <v>0</v>
      </c>
      <c r="AO168" s="39">
        <v>0</v>
      </c>
      <c r="AP168" s="39">
        <v>0</v>
      </c>
      <c r="AQ168" s="39">
        <v>0</v>
      </c>
      <c r="AR168" s="39">
        <v>0</v>
      </c>
      <c r="AS168" s="39">
        <v>0</v>
      </c>
      <c r="AT168" s="39">
        <v>0</v>
      </c>
      <c r="AU168" s="39">
        <v>0</v>
      </c>
      <c r="AV168" s="39">
        <v>0</v>
      </c>
      <c r="AW168" s="39">
        <v>0</v>
      </c>
      <c r="AX168" s="39">
        <v>0</v>
      </c>
      <c r="AY168" s="39">
        <v>0</v>
      </c>
      <c r="AZ168" s="39">
        <v>0</v>
      </c>
      <c r="BA168" s="39">
        <v>0</v>
      </c>
      <c r="BB168" s="39">
        <v>0</v>
      </c>
      <c r="BC168" s="39">
        <v>0</v>
      </c>
      <c r="BD168" s="39">
        <v>0</v>
      </c>
      <c r="BE168" s="39">
        <v>0</v>
      </c>
      <c r="BF168" s="39">
        <v>0</v>
      </c>
      <c r="BG168" s="39">
        <v>0</v>
      </c>
      <c r="BH168" s="39">
        <v>0</v>
      </c>
      <c r="BI168" s="39">
        <v>0</v>
      </c>
      <c r="BJ168" s="39">
        <v>0</v>
      </c>
      <c r="BK168" s="39">
        <v>0</v>
      </c>
    </row>
    <row r="169" spans="1:63">
      <c r="A169" s="40" t="s">
        <v>175</v>
      </c>
      <c r="B169" s="41" t="s">
        <v>176</v>
      </c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33"/>
    </row>
    <row r="170" spans="1:63">
      <c r="A170" s="50"/>
      <c r="B170" s="51" t="s">
        <v>177</v>
      </c>
      <c r="C170" s="52">
        <v>0</v>
      </c>
      <c r="D170" s="52">
        <v>82.512898854387089</v>
      </c>
      <c r="E170" s="52">
        <v>0</v>
      </c>
      <c r="F170" s="52">
        <v>0</v>
      </c>
      <c r="G170" s="52">
        <v>0</v>
      </c>
      <c r="H170" s="52">
        <v>130.2666113360645</v>
      </c>
      <c r="I170" s="52">
        <v>5688.3933501512302</v>
      </c>
      <c r="J170" s="52">
        <v>43.691724237999992</v>
      </c>
      <c r="K170" s="52">
        <v>0</v>
      </c>
      <c r="L170" s="52">
        <v>240.11693970548387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52">
        <v>104.66351948848384</v>
      </c>
      <c r="S170" s="52">
        <v>157.49957406967741</v>
      </c>
      <c r="T170" s="52">
        <v>205.85899440461293</v>
      </c>
      <c r="U170" s="52">
        <v>0</v>
      </c>
      <c r="V170" s="52">
        <v>58.151232939387086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2.7743733220000002</v>
      </c>
      <c r="AC170" s="52">
        <v>5.3467972543548381</v>
      </c>
      <c r="AD170" s="52">
        <v>0</v>
      </c>
      <c r="AE170" s="52">
        <v>0</v>
      </c>
      <c r="AF170" s="52">
        <v>1.0117639489354839</v>
      </c>
      <c r="AG170" s="52">
        <v>0</v>
      </c>
      <c r="AH170" s="52">
        <v>0</v>
      </c>
      <c r="AI170" s="52">
        <v>0</v>
      </c>
      <c r="AJ170" s="52">
        <v>0</v>
      </c>
      <c r="AK170" s="52">
        <v>0</v>
      </c>
      <c r="AL170" s="52">
        <v>5.475292225806451E-2</v>
      </c>
      <c r="AM170" s="52">
        <v>0</v>
      </c>
      <c r="AN170" s="52">
        <v>0.29853107725806455</v>
      </c>
      <c r="AO170" s="52">
        <v>0</v>
      </c>
      <c r="AP170" s="52">
        <v>0.13346459435483868</v>
      </c>
      <c r="AQ170" s="52">
        <v>0</v>
      </c>
      <c r="AR170" s="52">
        <v>0.58495018932258047</v>
      </c>
      <c r="AS170" s="52">
        <v>0</v>
      </c>
      <c r="AT170" s="52">
        <v>0</v>
      </c>
      <c r="AU170" s="52">
        <v>0</v>
      </c>
      <c r="AV170" s="52">
        <v>253.22202091203235</v>
      </c>
      <c r="AW170" s="52">
        <v>1448.2268352757421</v>
      </c>
      <c r="AX170" s="52">
        <v>403.99442013264519</v>
      </c>
      <c r="AY170" s="52">
        <v>0</v>
      </c>
      <c r="AZ170" s="52">
        <v>869.23145765458037</v>
      </c>
      <c r="BA170" s="52">
        <v>0</v>
      </c>
      <c r="BB170" s="52">
        <v>0</v>
      </c>
      <c r="BC170" s="52">
        <v>0</v>
      </c>
      <c r="BD170" s="52">
        <v>0</v>
      </c>
      <c r="BE170" s="52">
        <v>0</v>
      </c>
      <c r="BF170" s="52">
        <v>75.088202254032254</v>
      </c>
      <c r="BG170" s="52">
        <v>174.02402301648388</v>
      </c>
      <c r="BH170" s="52">
        <v>21.967959492999995</v>
      </c>
      <c r="BI170" s="52">
        <v>0</v>
      </c>
      <c r="BJ170" s="52">
        <v>91.324709270677431</v>
      </c>
      <c r="BK170" s="33">
        <f t="shared" ref="BK170:BK219" si="5">SUM(C170:BJ170)</f>
        <v>10058.439106505002</v>
      </c>
    </row>
    <row r="171" spans="1:63">
      <c r="A171" s="53"/>
      <c r="B171" s="54" t="s">
        <v>178</v>
      </c>
      <c r="C171" s="55">
        <v>0</v>
      </c>
      <c r="D171" s="55">
        <v>0</v>
      </c>
      <c r="E171" s="55">
        <v>0</v>
      </c>
      <c r="F171" s="55">
        <v>0</v>
      </c>
      <c r="G171" s="55">
        <v>0</v>
      </c>
      <c r="H171" s="55">
        <v>27.83230063045162</v>
      </c>
      <c r="I171" s="55">
        <v>501.25045815267748</v>
      </c>
      <c r="J171" s="55">
        <v>0</v>
      </c>
      <c r="K171" s="55">
        <v>0</v>
      </c>
      <c r="L171" s="55">
        <v>12.420740300193549</v>
      </c>
      <c r="M171" s="55">
        <v>0</v>
      </c>
      <c r="N171" s="55">
        <v>0</v>
      </c>
      <c r="O171" s="55">
        <v>0</v>
      </c>
      <c r="P171" s="55">
        <v>0</v>
      </c>
      <c r="Q171" s="55">
        <v>0</v>
      </c>
      <c r="R171" s="55">
        <v>6.3914901598387113</v>
      </c>
      <c r="S171" s="55">
        <v>3.9448569538387104</v>
      </c>
      <c r="T171" s="55">
        <v>0</v>
      </c>
      <c r="U171" s="55">
        <v>0</v>
      </c>
      <c r="V171" s="55">
        <v>9.1511385088064525</v>
      </c>
      <c r="W171" s="55">
        <v>0</v>
      </c>
      <c r="X171" s="55">
        <v>0</v>
      </c>
      <c r="Y171" s="55">
        <v>0</v>
      </c>
      <c r="Z171" s="55">
        <v>0</v>
      </c>
      <c r="AA171" s="55">
        <v>0</v>
      </c>
      <c r="AB171" s="55">
        <v>0.25166619306451615</v>
      </c>
      <c r="AC171" s="55">
        <v>0</v>
      </c>
      <c r="AD171" s="55">
        <v>0</v>
      </c>
      <c r="AE171" s="55">
        <v>0</v>
      </c>
      <c r="AF171" s="55">
        <v>1.3253594313870969</v>
      </c>
      <c r="AG171" s="55">
        <v>0</v>
      </c>
      <c r="AH171" s="55">
        <v>0</v>
      </c>
      <c r="AI171" s="55">
        <v>0</v>
      </c>
      <c r="AJ171" s="55">
        <v>0</v>
      </c>
      <c r="AK171" s="55">
        <v>0</v>
      </c>
      <c r="AL171" s="55">
        <v>0.15347388925806452</v>
      </c>
      <c r="AM171" s="55">
        <v>0</v>
      </c>
      <c r="AN171" s="55">
        <v>0</v>
      </c>
      <c r="AO171" s="55">
        <v>0</v>
      </c>
      <c r="AP171" s="55">
        <v>3.0775825322580646E-2</v>
      </c>
      <c r="AQ171" s="55">
        <v>0</v>
      </c>
      <c r="AR171" s="55">
        <v>3.3606541082258068</v>
      </c>
      <c r="AS171" s="55">
        <v>0</v>
      </c>
      <c r="AT171" s="55">
        <v>0</v>
      </c>
      <c r="AU171" s="55">
        <v>0</v>
      </c>
      <c r="AV171" s="55">
        <v>146.77529326961297</v>
      </c>
      <c r="AW171" s="55">
        <v>269.98637119135492</v>
      </c>
      <c r="AX171" s="55">
        <v>34.889984570064513</v>
      </c>
      <c r="AY171" s="55">
        <v>0</v>
      </c>
      <c r="AZ171" s="55">
        <v>228.63893542300002</v>
      </c>
      <c r="BA171" s="55">
        <v>0</v>
      </c>
      <c r="BB171" s="55">
        <v>0</v>
      </c>
      <c r="BC171" s="55">
        <v>1.2706556069677419</v>
      </c>
      <c r="BD171" s="55">
        <v>0</v>
      </c>
      <c r="BE171" s="55">
        <v>0</v>
      </c>
      <c r="BF171" s="55">
        <v>135.89742951296742</v>
      </c>
      <c r="BG171" s="55">
        <v>30.333653634774187</v>
      </c>
      <c r="BH171" s="55">
        <v>1.6173256034516132</v>
      </c>
      <c r="BI171" s="55">
        <v>0</v>
      </c>
      <c r="BJ171" s="55">
        <v>39.01239738074193</v>
      </c>
      <c r="BK171" s="33">
        <f t="shared" si="5"/>
        <v>1454.5349603459999</v>
      </c>
    </row>
    <row r="172" spans="1:63">
      <c r="A172" s="53"/>
      <c r="B172" s="54" t="s">
        <v>179</v>
      </c>
      <c r="C172" s="55">
        <v>0</v>
      </c>
      <c r="D172" s="55">
        <v>0</v>
      </c>
      <c r="E172" s="55">
        <v>0</v>
      </c>
      <c r="F172" s="55">
        <v>0</v>
      </c>
      <c r="G172" s="55">
        <v>0</v>
      </c>
      <c r="H172" s="55">
        <v>70.613299701387092</v>
      </c>
      <c r="I172" s="55">
        <v>879.27232258538686</v>
      </c>
      <c r="J172" s="55">
        <v>0.11230937548387095</v>
      </c>
      <c r="K172" s="55">
        <v>0</v>
      </c>
      <c r="L172" s="55">
        <v>8.6886072241612897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12.205617844451615</v>
      </c>
      <c r="S172" s="55">
        <v>12.327358721548388</v>
      </c>
      <c r="T172" s="55">
        <v>0</v>
      </c>
      <c r="U172" s="55">
        <v>0</v>
      </c>
      <c r="V172" s="55">
        <v>2.7789157699354834</v>
      </c>
      <c r="W172" s="55">
        <v>0</v>
      </c>
      <c r="X172" s="55">
        <v>0</v>
      </c>
      <c r="Y172" s="55">
        <v>0</v>
      </c>
      <c r="Z172" s="55">
        <v>0</v>
      </c>
      <c r="AA172" s="55">
        <v>0</v>
      </c>
      <c r="AB172" s="55">
        <v>4.2160825679354836</v>
      </c>
      <c r="AC172" s="55">
        <v>0</v>
      </c>
      <c r="AD172" s="55">
        <v>0</v>
      </c>
      <c r="AE172" s="55">
        <v>0</v>
      </c>
      <c r="AF172" s="55">
        <v>0</v>
      </c>
      <c r="AG172" s="55">
        <v>0</v>
      </c>
      <c r="AH172" s="55">
        <v>0</v>
      </c>
      <c r="AI172" s="55">
        <v>0</v>
      </c>
      <c r="AJ172" s="55">
        <v>0</v>
      </c>
      <c r="AK172" s="55">
        <v>0</v>
      </c>
      <c r="AL172" s="55">
        <v>0.72825747867741941</v>
      </c>
      <c r="AM172" s="55">
        <v>0</v>
      </c>
      <c r="AN172" s="55">
        <v>12.385798390967741</v>
      </c>
      <c r="AO172" s="55">
        <v>0</v>
      </c>
      <c r="AP172" s="55">
        <v>0.31208988516129044</v>
      </c>
      <c r="AQ172" s="55">
        <v>0</v>
      </c>
      <c r="AR172" s="55">
        <v>0</v>
      </c>
      <c r="AS172" s="55">
        <v>0</v>
      </c>
      <c r="AT172" s="55">
        <v>0</v>
      </c>
      <c r="AU172" s="55">
        <v>0</v>
      </c>
      <c r="AV172" s="55">
        <v>47.969728119935482</v>
      </c>
      <c r="AW172" s="55">
        <v>53.550236957096793</v>
      </c>
      <c r="AX172" s="55">
        <v>0</v>
      </c>
      <c r="AY172" s="55">
        <v>0</v>
      </c>
      <c r="AZ172" s="55">
        <v>21.645760788354842</v>
      </c>
      <c r="BA172" s="55">
        <v>0</v>
      </c>
      <c r="BB172" s="55">
        <v>0</v>
      </c>
      <c r="BC172" s="55">
        <v>0</v>
      </c>
      <c r="BD172" s="55">
        <v>0</v>
      </c>
      <c r="BE172" s="55">
        <v>0</v>
      </c>
      <c r="BF172" s="55">
        <v>17.794483288096878</v>
      </c>
      <c r="BG172" s="55">
        <v>5.1418967967419356</v>
      </c>
      <c r="BH172" s="55">
        <v>0</v>
      </c>
      <c r="BI172" s="55">
        <v>0</v>
      </c>
      <c r="BJ172" s="55">
        <v>5.0983270756774202</v>
      </c>
      <c r="BK172" s="33">
        <f t="shared" si="5"/>
        <v>1154.8410925709998</v>
      </c>
    </row>
    <row r="173" spans="1:63">
      <c r="A173" s="53"/>
      <c r="B173" s="54" t="s">
        <v>180</v>
      </c>
      <c r="C173" s="55">
        <v>0</v>
      </c>
      <c r="D173" s="55">
        <v>0</v>
      </c>
      <c r="E173" s="55">
        <v>0</v>
      </c>
      <c r="F173" s="55">
        <v>0</v>
      </c>
      <c r="G173" s="55">
        <v>0</v>
      </c>
      <c r="H173" s="55">
        <v>0.31905125377419363</v>
      </c>
      <c r="I173" s="55">
        <v>0</v>
      </c>
      <c r="J173" s="55">
        <v>0</v>
      </c>
      <c r="K173" s="55">
        <v>0</v>
      </c>
      <c r="L173" s="55">
        <v>0.70013243548387094</v>
      </c>
      <c r="M173" s="55">
        <v>0</v>
      </c>
      <c r="N173" s="55">
        <v>0</v>
      </c>
      <c r="O173" s="55">
        <v>0</v>
      </c>
      <c r="P173" s="55">
        <v>0</v>
      </c>
      <c r="Q173" s="55">
        <v>0</v>
      </c>
      <c r="R173" s="55">
        <v>0.37348877141935488</v>
      </c>
      <c r="S173" s="55">
        <v>0</v>
      </c>
      <c r="T173" s="55">
        <v>0</v>
      </c>
      <c r="U173" s="55">
        <v>0</v>
      </c>
      <c r="V173" s="55">
        <v>5.728356290322581E-2</v>
      </c>
      <c r="W173" s="55">
        <v>0</v>
      </c>
      <c r="X173" s="55">
        <v>0</v>
      </c>
      <c r="Y173" s="55">
        <v>0</v>
      </c>
      <c r="Z173" s="55">
        <v>0</v>
      </c>
      <c r="AA173" s="55">
        <v>0</v>
      </c>
      <c r="AB173" s="55">
        <v>4.9830249354838707E-2</v>
      </c>
      <c r="AC173" s="55">
        <v>0</v>
      </c>
      <c r="AD173" s="55">
        <v>0</v>
      </c>
      <c r="AE173" s="55">
        <v>0</v>
      </c>
      <c r="AF173" s="55">
        <v>0</v>
      </c>
      <c r="AG173" s="55">
        <v>0</v>
      </c>
      <c r="AH173" s="55">
        <v>0</v>
      </c>
      <c r="AI173" s="55">
        <v>0</v>
      </c>
      <c r="AJ173" s="55">
        <v>0</v>
      </c>
      <c r="AK173" s="55">
        <v>0</v>
      </c>
      <c r="AL173" s="55">
        <v>0</v>
      </c>
      <c r="AM173" s="55">
        <v>0</v>
      </c>
      <c r="AN173" s="55">
        <v>0</v>
      </c>
      <c r="AO173" s="55">
        <v>0</v>
      </c>
      <c r="AP173" s="55">
        <v>0</v>
      </c>
      <c r="AQ173" s="55">
        <v>0</v>
      </c>
      <c r="AR173" s="55">
        <v>0</v>
      </c>
      <c r="AS173" s="55">
        <v>0</v>
      </c>
      <c r="AT173" s="55">
        <v>0</v>
      </c>
      <c r="AU173" s="55">
        <v>0</v>
      </c>
      <c r="AV173" s="55">
        <v>16.481415907258064</v>
      </c>
      <c r="AW173" s="55">
        <v>5.8399318256129034</v>
      </c>
      <c r="AX173" s="55">
        <v>0</v>
      </c>
      <c r="AY173" s="55">
        <v>0</v>
      </c>
      <c r="AZ173" s="55">
        <v>48.513523912967742</v>
      </c>
      <c r="BA173" s="55">
        <v>0</v>
      </c>
      <c r="BB173" s="55">
        <v>0</v>
      </c>
      <c r="BC173" s="55">
        <v>0</v>
      </c>
      <c r="BD173" s="55">
        <v>0</v>
      </c>
      <c r="BE173" s="55">
        <v>0</v>
      </c>
      <c r="BF173" s="55">
        <v>9.9369698283870864</v>
      </c>
      <c r="BG173" s="55">
        <v>4.1148080633548387</v>
      </c>
      <c r="BH173" s="55">
        <v>0</v>
      </c>
      <c r="BI173" s="55">
        <v>0</v>
      </c>
      <c r="BJ173" s="55">
        <v>7.952498268483871</v>
      </c>
      <c r="BK173" s="33">
        <f t="shared" si="5"/>
        <v>94.338934078999998</v>
      </c>
    </row>
    <row r="174" spans="1:63">
      <c r="A174" s="53"/>
      <c r="B174" s="54" t="s">
        <v>181</v>
      </c>
      <c r="C174" s="55">
        <v>0</v>
      </c>
      <c r="D174" s="55">
        <v>0</v>
      </c>
      <c r="E174" s="55">
        <v>0</v>
      </c>
      <c r="F174" s="55">
        <v>0</v>
      </c>
      <c r="G174" s="55">
        <v>0</v>
      </c>
      <c r="H174" s="55">
        <v>0.15567946841935482</v>
      </c>
      <c r="I174" s="55">
        <v>0</v>
      </c>
      <c r="J174" s="55">
        <v>0</v>
      </c>
      <c r="K174" s="55">
        <v>0</v>
      </c>
      <c r="L174" s="55">
        <v>0.78967847916129019</v>
      </c>
      <c r="M174" s="55">
        <v>0</v>
      </c>
      <c r="N174" s="55">
        <v>0</v>
      </c>
      <c r="O174" s="55">
        <v>0</v>
      </c>
      <c r="P174" s="55">
        <v>0</v>
      </c>
      <c r="Q174" s="55">
        <v>0</v>
      </c>
      <c r="R174" s="55">
        <v>0.16063767109677421</v>
      </c>
      <c r="S174" s="55">
        <v>0</v>
      </c>
      <c r="T174" s="55">
        <v>0</v>
      </c>
      <c r="U174" s="55">
        <v>0</v>
      </c>
      <c r="V174" s="55">
        <v>2.5521812903225805E-2</v>
      </c>
      <c r="W174" s="55">
        <v>0</v>
      </c>
      <c r="X174" s="55">
        <v>0</v>
      </c>
      <c r="Y174" s="55">
        <v>0</v>
      </c>
      <c r="Z174" s="55">
        <v>0</v>
      </c>
      <c r="AA174" s="55">
        <v>0</v>
      </c>
      <c r="AB174" s="55">
        <v>8.5426509677419354E-2</v>
      </c>
      <c r="AC174" s="55">
        <v>0</v>
      </c>
      <c r="AD174" s="55">
        <v>0</v>
      </c>
      <c r="AE174" s="55">
        <v>0</v>
      </c>
      <c r="AF174" s="55">
        <v>0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0</v>
      </c>
      <c r="AM174" s="55">
        <v>0</v>
      </c>
      <c r="AN174" s="55">
        <v>0</v>
      </c>
      <c r="AO174" s="55">
        <v>0</v>
      </c>
      <c r="AP174" s="55">
        <v>0</v>
      </c>
      <c r="AQ174" s="55">
        <v>0</v>
      </c>
      <c r="AR174" s="55">
        <v>0</v>
      </c>
      <c r="AS174" s="55">
        <v>0</v>
      </c>
      <c r="AT174" s="55">
        <v>0</v>
      </c>
      <c r="AU174" s="55">
        <v>0</v>
      </c>
      <c r="AV174" s="55">
        <v>14.421493306354837</v>
      </c>
      <c r="AW174" s="55">
        <v>0.87560341848387091</v>
      </c>
      <c r="AX174" s="55">
        <v>0</v>
      </c>
      <c r="AY174" s="55">
        <v>0</v>
      </c>
      <c r="AZ174" s="55">
        <v>31.157946959806456</v>
      </c>
      <c r="BA174" s="55">
        <v>0</v>
      </c>
      <c r="BB174" s="55">
        <v>0</v>
      </c>
      <c r="BC174" s="55">
        <v>0</v>
      </c>
      <c r="BD174" s="55">
        <v>0</v>
      </c>
      <c r="BE174" s="55">
        <v>0</v>
      </c>
      <c r="BF174" s="55">
        <v>8.0915226400322506</v>
      </c>
      <c r="BG174" s="55">
        <v>0.69792530896774196</v>
      </c>
      <c r="BH174" s="55">
        <v>6.1018935483870967E-2</v>
      </c>
      <c r="BI174" s="55">
        <v>0</v>
      </c>
      <c r="BJ174" s="55">
        <v>6.4833285866129033</v>
      </c>
      <c r="BK174" s="33">
        <f t="shared" si="5"/>
        <v>63.005783096999998</v>
      </c>
    </row>
    <row r="175" spans="1:63">
      <c r="A175" s="53"/>
      <c r="B175" s="54" t="s">
        <v>182</v>
      </c>
      <c r="C175" s="55">
        <v>0</v>
      </c>
      <c r="D175" s="55">
        <v>0</v>
      </c>
      <c r="E175" s="55">
        <v>0</v>
      </c>
      <c r="F175" s="55">
        <v>0</v>
      </c>
      <c r="G175" s="55">
        <v>0</v>
      </c>
      <c r="H175" s="55">
        <v>12.80217781183871</v>
      </c>
      <c r="I175" s="55">
        <v>0</v>
      </c>
      <c r="J175" s="55">
        <v>0</v>
      </c>
      <c r="K175" s="55">
        <v>0</v>
      </c>
      <c r="L175" s="55">
        <v>0.37787336654838716</v>
      </c>
      <c r="M175" s="55">
        <v>0</v>
      </c>
      <c r="N175" s="55">
        <v>0</v>
      </c>
      <c r="O175" s="55">
        <v>0</v>
      </c>
      <c r="P175" s="55">
        <v>0</v>
      </c>
      <c r="Q175" s="55">
        <v>0</v>
      </c>
      <c r="R175" s="55">
        <v>16.413928512838716</v>
      </c>
      <c r="S175" s="55">
        <v>0</v>
      </c>
      <c r="T175" s="55">
        <v>0</v>
      </c>
      <c r="U175" s="55">
        <v>0</v>
      </c>
      <c r="V175" s="55">
        <v>14.899848825838708</v>
      </c>
      <c r="W175" s="55">
        <v>0</v>
      </c>
      <c r="X175" s="55">
        <v>0</v>
      </c>
      <c r="Y175" s="55">
        <v>0</v>
      </c>
      <c r="Z175" s="55">
        <v>0</v>
      </c>
      <c r="AA175" s="55">
        <v>0</v>
      </c>
      <c r="AB175" s="55">
        <v>2.2725924138387095</v>
      </c>
      <c r="AC175" s="55">
        <v>0</v>
      </c>
      <c r="AD175" s="55">
        <v>0</v>
      </c>
      <c r="AE175" s="55">
        <v>0</v>
      </c>
      <c r="AF175" s="55">
        <v>1.1818657416129033</v>
      </c>
      <c r="AG175" s="55">
        <v>0</v>
      </c>
      <c r="AH175" s="55">
        <v>0</v>
      </c>
      <c r="AI175" s="55">
        <v>0</v>
      </c>
      <c r="AJ175" s="55">
        <v>0</v>
      </c>
      <c r="AK175" s="55">
        <v>0</v>
      </c>
      <c r="AL175" s="55">
        <v>0.78901584077419351</v>
      </c>
      <c r="AM175" s="55">
        <v>0</v>
      </c>
      <c r="AN175" s="55">
        <v>0</v>
      </c>
      <c r="AO175" s="55">
        <v>0</v>
      </c>
      <c r="AP175" s="55">
        <v>0</v>
      </c>
      <c r="AQ175" s="55">
        <v>0</v>
      </c>
      <c r="AR175" s="55">
        <v>0</v>
      </c>
      <c r="AS175" s="55">
        <v>0</v>
      </c>
      <c r="AT175" s="55">
        <v>0</v>
      </c>
      <c r="AU175" s="55">
        <v>0</v>
      </c>
      <c r="AV175" s="55">
        <v>820.45404492596811</v>
      </c>
      <c r="AW175" s="55">
        <v>6.5659049354838718E-3</v>
      </c>
      <c r="AX175" s="55">
        <v>0</v>
      </c>
      <c r="AY175" s="55">
        <v>0</v>
      </c>
      <c r="AZ175" s="55">
        <v>29.466428089548387</v>
      </c>
      <c r="BA175" s="55">
        <v>0</v>
      </c>
      <c r="BB175" s="55">
        <v>0</v>
      </c>
      <c r="BC175" s="55">
        <v>0</v>
      </c>
      <c r="BD175" s="55">
        <v>0</v>
      </c>
      <c r="BE175" s="55">
        <v>0</v>
      </c>
      <c r="BF175" s="55">
        <v>2821.4639762671286</v>
      </c>
      <c r="BG175" s="55">
        <v>0</v>
      </c>
      <c r="BH175" s="55">
        <v>0</v>
      </c>
      <c r="BI175" s="55">
        <v>0</v>
      </c>
      <c r="BJ175" s="55">
        <v>23.895586300129029</v>
      </c>
      <c r="BK175" s="33">
        <f t="shared" si="5"/>
        <v>3744.0239040010001</v>
      </c>
    </row>
    <row r="176" spans="1:63">
      <c r="A176" s="53"/>
      <c r="B176" s="54" t="s">
        <v>183</v>
      </c>
      <c r="C176" s="55">
        <v>0</v>
      </c>
      <c r="D176" s="55">
        <v>0</v>
      </c>
      <c r="E176" s="55">
        <v>0</v>
      </c>
      <c r="F176" s="55">
        <v>0</v>
      </c>
      <c r="G176" s="55">
        <v>0</v>
      </c>
      <c r="H176" s="55">
        <v>2.8853301721290321</v>
      </c>
      <c r="I176" s="55">
        <v>0</v>
      </c>
      <c r="J176" s="55">
        <v>0</v>
      </c>
      <c r="K176" s="55">
        <v>0</v>
      </c>
      <c r="L176" s="55">
        <v>0.53262819083870971</v>
      </c>
      <c r="M176" s="55">
        <v>0</v>
      </c>
      <c r="N176" s="55">
        <v>0</v>
      </c>
      <c r="O176" s="55">
        <v>0</v>
      </c>
      <c r="P176" s="55">
        <v>0</v>
      </c>
      <c r="Q176" s="55">
        <v>0</v>
      </c>
      <c r="R176" s="55">
        <v>3.7902248865483874</v>
      </c>
      <c r="S176" s="55">
        <v>0</v>
      </c>
      <c r="T176" s="55">
        <v>0</v>
      </c>
      <c r="U176" s="55">
        <v>0</v>
      </c>
      <c r="V176" s="55">
        <v>0</v>
      </c>
      <c r="W176" s="55">
        <v>0</v>
      </c>
      <c r="X176" s="55">
        <v>0</v>
      </c>
      <c r="Y176" s="55">
        <v>0</v>
      </c>
      <c r="Z176" s="55">
        <v>0</v>
      </c>
      <c r="AA176" s="55">
        <v>0</v>
      </c>
      <c r="AB176" s="55">
        <v>0.72227270900000018</v>
      </c>
      <c r="AC176" s="55">
        <v>0</v>
      </c>
      <c r="AD176" s="55">
        <v>0</v>
      </c>
      <c r="AE176" s="55">
        <v>0</v>
      </c>
      <c r="AF176" s="55">
        <v>0</v>
      </c>
      <c r="AG176" s="55">
        <v>0</v>
      </c>
      <c r="AH176" s="55">
        <v>0</v>
      </c>
      <c r="AI176" s="55">
        <v>0</v>
      </c>
      <c r="AJ176" s="55">
        <v>0</v>
      </c>
      <c r="AK176" s="55">
        <v>0</v>
      </c>
      <c r="AL176" s="55">
        <v>0.12367177032258064</v>
      </c>
      <c r="AM176" s="55">
        <v>0</v>
      </c>
      <c r="AN176" s="55">
        <v>0</v>
      </c>
      <c r="AO176" s="55">
        <v>0</v>
      </c>
      <c r="AP176" s="55">
        <v>0</v>
      </c>
      <c r="AQ176" s="55">
        <v>0</v>
      </c>
      <c r="AR176" s="55">
        <v>0</v>
      </c>
      <c r="AS176" s="55">
        <v>0</v>
      </c>
      <c r="AT176" s="55">
        <v>0</v>
      </c>
      <c r="AU176" s="55">
        <v>0</v>
      </c>
      <c r="AV176" s="55">
        <v>59.876048548032237</v>
      </c>
      <c r="AW176" s="55">
        <v>0</v>
      </c>
      <c r="AX176" s="55">
        <v>0</v>
      </c>
      <c r="AY176" s="55">
        <v>0</v>
      </c>
      <c r="AZ176" s="55">
        <v>4.0355600698387093</v>
      </c>
      <c r="BA176" s="55">
        <v>0</v>
      </c>
      <c r="BB176" s="55">
        <v>0</v>
      </c>
      <c r="BC176" s="55">
        <v>0</v>
      </c>
      <c r="BD176" s="55">
        <v>0</v>
      </c>
      <c r="BE176" s="55">
        <v>0</v>
      </c>
      <c r="BF176" s="55">
        <v>154.04606193809678</v>
      </c>
      <c r="BG176" s="55">
        <v>0</v>
      </c>
      <c r="BH176" s="55">
        <v>0</v>
      </c>
      <c r="BI176" s="55">
        <v>0</v>
      </c>
      <c r="BJ176" s="55">
        <v>4.0895397711935484</v>
      </c>
      <c r="BK176" s="33">
        <f t="shared" si="5"/>
        <v>230.101338056</v>
      </c>
    </row>
    <row r="177" spans="1:63">
      <c r="A177" s="53"/>
      <c r="B177" s="54" t="s">
        <v>184</v>
      </c>
      <c r="C177" s="55">
        <v>0</v>
      </c>
      <c r="D177" s="55">
        <v>3.460116101290323</v>
      </c>
      <c r="E177" s="55">
        <v>0</v>
      </c>
      <c r="F177" s="55">
        <v>0</v>
      </c>
      <c r="G177" s="55">
        <v>0</v>
      </c>
      <c r="H177" s="55">
        <v>135.0648295987742</v>
      </c>
      <c r="I177" s="55">
        <v>587.94950142645166</v>
      </c>
      <c r="J177" s="55">
        <v>11.776663740129031</v>
      </c>
      <c r="K177" s="55">
        <v>0</v>
      </c>
      <c r="L177" s="55">
        <v>128.20390120541938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47.865603412225809</v>
      </c>
      <c r="S177" s="55">
        <v>69.751791195032268</v>
      </c>
      <c r="T177" s="55">
        <v>22.501250914419355</v>
      </c>
      <c r="U177" s="55">
        <v>0</v>
      </c>
      <c r="V177" s="55">
        <v>42.177105267645167</v>
      </c>
      <c r="W177" s="55">
        <v>0</v>
      </c>
      <c r="X177" s="55">
        <v>0</v>
      </c>
      <c r="Y177" s="55">
        <v>0</v>
      </c>
      <c r="Z177" s="55">
        <v>0</v>
      </c>
      <c r="AA177" s="55">
        <v>0</v>
      </c>
      <c r="AB177" s="55">
        <v>6.1174512308064513</v>
      </c>
      <c r="AC177" s="55">
        <v>0.38825659619354846</v>
      </c>
      <c r="AD177" s="55">
        <v>0</v>
      </c>
      <c r="AE177" s="55">
        <v>0</v>
      </c>
      <c r="AF177" s="55">
        <v>0.90823610180645165</v>
      </c>
      <c r="AG177" s="55">
        <v>0</v>
      </c>
      <c r="AH177" s="55">
        <v>0</v>
      </c>
      <c r="AI177" s="55">
        <v>0</v>
      </c>
      <c r="AJ177" s="55">
        <v>0</v>
      </c>
      <c r="AK177" s="55">
        <v>0</v>
      </c>
      <c r="AL177" s="55">
        <v>0.91383539829032245</v>
      </c>
      <c r="AM177" s="55">
        <v>0</v>
      </c>
      <c r="AN177" s="55">
        <v>0</v>
      </c>
      <c r="AO177" s="55">
        <v>0</v>
      </c>
      <c r="AP177" s="55">
        <v>0</v>
      </c>
      <c r="AQ177" s="55">
        <v>0</v>
      </c>
      <c r="AR177" s="55">
        <v>0</v>
      </c>
      <c r="AS177" s="55">
        <v>0</v>
      </c>
      <c r="AT177" s="55">
        <v>0</v>
      </c>
      <c r="AU177" s="55">
        <v>0</v>
      </c>
      <c r="AV177" s="55">
        <v>892.17062853632206</v>
      </c>
      <c r="AW177" s="55">
        <v>727.2573670203551</v>
      </c>
      <c r="AX177" s="55">
        <v>19.402557160870966</v>
      </c>
      <c r="AY177" s="55">
        <v>0</v>
      </c>
      <c r="AZ177" s="55">
        <v>655.46687343767724</v>
      </c>
      <c r="BA177" s="55">
        <v>0</v>
      </c>
      <c r="BB177" s="55">
        <v>0</v>
      </c>
      <c r="BC177" s="55">
        <v>0</v>
      </c>
      <c r="BD177" s="55">
        <v>0</v>
      </c>
      <c r="BE177" s="55">
        <v>0</v>
      </c>
      <c r="BF177" s="55">
        <v>537.19160783409745</v>
      </c>
      <c r="BG177" s="55">
        <v>118.34190035993545</v>
      </c>
      <c r="BH177" s="55">
        <v>37.264106251903222</v>
      </c>
      <c r="BI177" s="55">
        <v>0</v>
      </c>
      <c r="BJ177" s="55">
        <v>188.65778925835485</v>
      </c>
      <c r="BK177" s="33">
        <f t="shared" si="5"/>
        <v>4232.831372048</v>
      </c>
    </row>
    <row r="178" spans="1:63">
      <c r="A178" s="53"/>
      <c r="B178" s="54" t="s">
        <v>185</v>
      </c>
      <c r="C178" s="55">
        <v>0</v>
      </c>
      <c r="D178" s="55">
        <v>0</v>
      </c>
      <c r="E178" s="55">
        <v>0</v>
      </c>
      <c r="F178" s="55">
        <v>0</v>
      </c>
      <c r="G178" s="55">
        <v>0</v>
      </c>
      <c r="H178" s="55">
        <v>0.36096536977419358</v>
      </c>
      <c r="I178" s="55">
        <v>0</v>
      </c>
      <c r="J178" s="55">
        <v>0</v>
      </c>
      <c r="K178" s="55">
        <v>0</v>
      </c>
      <c r="L178" s="55">
        <v>1.1030923187741939</v>
      </c>
      <c r="M178" s="55">
        <v>0</v>
      </c>
      <c r="N178" s="55">
        <v>0</v>
      </c>
      <c r="O178" s="55">
        <v>0</v>
      </c>
      <c r="P178" s="55">
        <v>0</v>
      </c>
      <c r="Q178" s="55">
        <v>0</v>
      </c>
      <c r="R178" s="55">
        <v>0.35326990793548385</v>
      </c>
      <c r="S178" s="55">
        <v>0</v>
      </c>
      <c r="T178" s="55">
        <v>0</v>
      </c>
      <c r="U178" s="55">
        <v>0</v>
      </c>
      <c r="V178" s="55">
        <v>0.17992295345161291</v>
      </c>
      <c r="W178" s="55">
        <v>0</v>
      </c>
      <c r="X178" s="55">
        <v>0</v>
      </c>
      <c r="Y178" s="55">
        <v>0</v>
      </c>
      <c r="Z178" s="55">
        <v>0</v>
      </c>
      <c r="AA178" s="55">
        <v>0</v>
      </c>
      <c r="AB178" s="55">
        <v>2.9435795032258068E-2</v>
      </c>
      <c r="AC178" s="55">
        <v>0</v>
      </c>
      <c r="AD178" s="55">
        <v>0</v>
      </c>
      <c r="AE178" s="55">
        <v>0</v>
      </c>
      <c r="AF178" s="55">
        <v>0</v>
      </c>
      <c r="AG178" s="55">
        <v>0</v>
      </c>
      <c r="AH178" s="55">
        <v>0</v>
      </c>
      <c r="AI178" s="55">
        <v>0</v>
      </c>
      <c r="AJ178" s="55">
        <v>0</v>
      </c>
      <c r="AK178" s="55">
        <v>0</v>
      </c>
      <c r="AL178" s="55">
        <v>1.2019516129032258E-2</v>
      </c>
      <c r="AM178" s="55">
        <v>0</v>
      </c>
      <c r="AN178" s="55">
        <v>0</v>
      </c>
      <c r="AO178" s="55">
        <v>0</v>
      </c>
      <c r="AP178" s="55">
        <v>0</v>
      </c>
      <c r="AQ178" s="55">
        <v>0</v>
      </c>
      <c r="AR178" s="55">
        <v>0</v>
      </c>
      <c r="AS178" s="55">
        <v>0</v>
      </c>
      <c r="AT178" s="55">
        <v>0</v>
      </c>
      <c r="AU178" s="55">
        <v>0</v>
      </c>
      <c r="AV178" s="55">
        <v>9.6562851861290309</v>
      </c>
      <c r="AW178" s="55">
        <v>2.1818571211935485</v>
      </c>
      <c r="AX178" s="55">
        <v>0</v>
      </c>
      <c r="AY178" s="55">
        <v>0</v>
      </c>
      <c r="AZ178" s="55">
        <v>15.167100633096773</v>
      </c>
      <c r="BA178" s="55">
        <v>0</v>
      </c>
      <c r="BB178" s="55">
        <v>0</v>
      </c>
      <c r="BC178" s="55">
        <v>0</v>
      </c>
      <c r="BD178" s="55">
        <v>0</v>
      </c>
      <c r="BE178" s="55">
        <v>0</v>
      </c>
      <c r="BF178" s="55">
        <v>14.391597356645164</v>
      </c>
      <c r="BG178" s="55">
        <v>1.9231225806451613</v>
      </c>
      <c r="BH178" s="55">
        <v>1.2620491935483871</v>
      </c>
      <c r="BI178" s="55">
        <v>0</v>
      </c>
      <c r="BJ178" s="55">
        <v>5.1196850746451616</v>
      </c>
      <c r="BK178" s="33">
        <f t="shared" si="5"/>
        <v>51.740403006999998</v>
      </c>
    </row>
    <row r="179" spans="1:63">
      <c r="A179" s="53"/>
      <c r="B179" s="54" t="s">
        <v>186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3.6530380779999994</v>
      </c>
      <c r="I179" s="55">
        <v>62.659813221000007</v>
      </c>
      <c r="J179" s="55">
        <v>0</v>
      </c>
      <c r="K179" s="55">
        <v>0</v>
      </c>
      <c r="L179" s="55">
        <v>19.691898261548396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0</v>
      </c>
      <c r="S179" s="55">
        <v>11.080735788322583</v>
      </c>
      <c r="T179" s="55">
        <v>0</v>
      </c>
      <c r="U179" s="55">
        <v>0</v>
      </c>
      <c r="V179" s="55">
        <v>0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0</v>
      </c>
      <c r="AC179" s="55">
        <v>2.4054253123548381</v>
      </c>
      <c r="AD179" s="55">
        <v>0</v>
      </c>
      <c r="AE179" s="55">
        <v>0</v>
      </c>
      <c r="AF179" s="55">
        <v>0</v>
      </c>
      <c r="AG179" s="55">
        <v>0</v>
      </c>
      <c r="AH179" s="55">
        <v>0</v>
      </c>
      <c r="AI179" s="55">
        <v>0</v>
      </c>
      <c r="AJ179" s="55">
        <v>0</v>
      </c>
      <c r="AK179" s="55">
        <v>0</v>
      </c>
      <c r="AL179" s="55">
        <v>0</v>
      </c>
      <c r="AM179" s="55">
        <v>0</v>
      </c>
      <c r="AN179" s="55">
        <v>0</v>
      </c>
      <c r="AO179" s="55">
        <v>0</v>
      </c>
      <c r="AP179" s="55">
        <v>0</v>
      </c>
      <c r="AQ179" s="55">
        <v>0</v>
      </c>
      <c r="AR179" s="55">
        <v>0</v>
      </c>
      <c r="AS179" s="55">
        <v>0</v>
      </c>
      <c r="AT179" s="55">
        <v>0</v>
      </c>
      <c r="AU179" s="55">
        <v>0</v>
      </c>
      <c r="AV179" s="55">
        <v>0.25481426090322579</v>
      </c>
      <c r="AW179" s="55">
        <v>407.75936500654836</v>
      </c>
      <c r="AX179" s="55">
        <v>0</v>
      </c>
      <c r="AY179" s="55">
        <v>0</v>
      </c>
      <c r="AZ179" s="55">
        <v>9.1176367612903222E-2</v>
      </c>
      <c r="BA179" s="55">
        <v>0</v>
      </c>
      <c r="BB179" s="55">
        <v>0</v>
      </c>
      <c r="BC179" s="55">
        <v>0</v>
      </c>
      <c r="BD179" s="55">
        <v>0</v>
      </c>
      <c r="BE179" s="55">
        <v>0</v>
      </c>
      <c r="BF179" s="55">
        <v>0.46474437954828629</v>
      </c>
      <c r="BG179" s="55">
        <v>246.01149827006449</v>
      </c>
      <c r="BH179" s="55">
        <v>0</v>
      </c>
      <c r="BI179" s="55">
        <v>0</v>
      </c>
      <c r="BJ179" s="55">
        <v>0.42956688809677424</v>
      </c>
      <c r="BK179" s="33">
        <f t="shared" si="5"/>
        <v>754.50207583399992</v>
      </c>
    </row>
    <row r="180" spans="1:63">
      <c r="A180" s="53"/>
      <c r="B180" s="54" t="s">
        <v>187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0.38143826761290317</v>
      </c>
      <c r="I180" s="55">
        <v>0</v>
      </c>
      <c r="J180" s="55">
        <v>0</v>
      </c>
      <c r="K180" s="55">
        <v>0</v>
      </c>
      <c r="L180" s="55">
        <v>0.3355610322580645</v>
      </c>
      <c r="M180" s="55">
        <v>0</v>
      </c>
      <c r="N180" s="55">
        <v>0</v>
      </c>
      <c r="O180" s="55">
        <v>0</v>
      </c>
      <c r="P180" s="55">
        <v>0</v>
      </c>
      <c r="Q180" s="55">
        <v>0</v>
      </c>
      <c r="R180" s="55">
        <v>0.2336749543548387</v>
      </c>
      <c r="S180" s="55">
        <v>7.9314425806451622E-2</v>
      </c>
      <c r="T180" s="55">
        <v>0</v>
      </c>
      <c r="U180" s="55">
        <v>0</v>
      </c>
      <c r="V180" s="55">
        <v>0.21849343148387096</v>
      </c>
      <c r="W180" s="55">
        <v>0</v>
      </c>
      <c r="X180" s="55">
        <v>0</v>
      </c>
      <c r="Y180" s="55">
        <v>0</v>
      </c>
      <c r="Z180" s="55">
        <v>0</v>
      </c>
      <c r="AA180" s="55">
        <v>0</v>
      </c>
      <c r="AB180" s="55">
        <v>4.6875993548387097E-2</v>
      </c>
      <c r="AC180" s="55">
        <v>0</v>
      </c>
      <c r="AD180" s="55">
        <v>0</v>
      </c>
      <c r="AE180" s="55">
        <v>0</v>
      </c>
      <c r="AF180" s="55">
        <v>0</v>
      </c>
      <c r="AG180" s="55">
        <v>0</v>
      </c>
      <c r="AH180" s="55">
        <v>0</v>
      </c>
      <c r="AI180" s="55">
        <v>0</v>
      </c>
      <c r="AJ180" s="55">
        <v>0</v>
      </c>
      <c r="AK180" s="55">
        <v>0</v>
      </c>
      <c r="AL180" s="55">
        <v>0</v>
      </c>
      <c r="AM180" s="55">
        <v>0</v>
      </c>
      <c r="AN180" s="55">
        <v>0</v>
      </c>
      <c r="AO180" s="55">
        <v>0</v>
      </c>
      <c r="AP180" s="55">
        <v>0</v>
      </c>
      <c r="AQ180" s="55">
        <v>0</v>
      </c>
      <c r="AR180" s="55">
        <v>0</v>
      </c>
      <c r="AS180" s="55">
        <v>0</v>
      </c>
      <c r="AT180" s="55">
        <v>0</v>
      </c>
      <c r="AU180" s="55">
        <v>0</v>
      </c>
      <c r="AV180" s="55">
        <v>13.005894077999997</v>
      </c>
      <c r="AW180" s="55">
        <v>2.2446053331290323</v>
      </c>
      <c r="AX180" s="55">
        <v>0</v>
      </c>
      <c r="AY180" s="55">
        <v>0</v>
      </c>
      <c r="AZ180" s="55">
        <v>34.290107593032261</v>
      </c>
      <c r="BA180" s="55">
        <v>0</v>
      </c>
      <c r="BB180" s="55">
        <v>0</v>
      </c>
      <c r="BC180" s="55">
        <v>0</v>
      </c>
      <c r="BD180" s="55">
        <v>0</v>
      </c>
      <c r="BE180" s="55">
        <v>0</v>
      </c>
      <c r="BF180" s="55">
        <v>11.827999018580645</v>
      </c>
      <c r="BG180" s="55">
        <v>0.69142100000000006</v>
      </c>
      <c r="BH180" s="55">
        <v>0</v>
      </c>
      <c r="BI180" s="55">
        <v>0</v>
      </c>
      <c r="BJ180" s="55">
        <v>11.31715888619355</v>
      </c>
      <c r="BK180" s="33">
        <f t="shared" si="5"/>
        <v>74.672544013999996</v>
      </c>
    </row>
    <row r="181" spans="1:63">
      <c r="A181" s="53"/>
      <c r="B181" s="54" t="s">
        <v>188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0.28828361496774191</v>
      </c>
      <c r="I181" s="55">
        <v>0</v>
      </c>
      <c r="J181" s="55">
        <v>0</v>
      </c>
      <c r="K181" s="55">
        <v>0</v>
      </c>
      <c r="L181" s="55">
        <v>0.53587570196774192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55">
        <v>0.21574393354838708</v>
      </c>
      <c r="S181" s="55">
        <v>0.50253528064516129</v>
      </c>
      <c r="T181" s="55">
        <v>0</v>
      </c>
      <c r="U181" s="55">
        <v>0</v>
      </c>
      <c r="V181" s="55">
        <v>0.47285291787096773</v>
      </c>
      <c r="W181" s="55">
        <v>0</v>
      </c>
      <c r="X181" s="55">
        <v>0</v>
      </c>
      <c r="Y181" s="55">
        <v>0</v>
      </c>
      <c r="Z181" s="55">
        <v>0</v>
      </c>
      <c r="AA181" s="55">
        <v>0</v>
      </c>
      <c r="AB181" s="55">
        <v>8.4916141612903211E-3</v>
      </c>
      <c r="AC181" s="55">
        <v>0</v>
      </c>
      <c r="AD181" s="55">
        <v>0</v>
      </c>
      <c r="AE181" s="55">
        <v>0</v>
      </c>
      <c r="AF181" s="55">
        <v>8.8454322580645159E-2</v>
      </c>
      <c r="AG181" s="55">
        <v>0</v>
      </c>
      <c r="AH181" s="55">
        <v>0</v>
      </c>
      <c r="AI181" s="55">
        <v>0</v>
      </c>
      <c r="AJ181" s="55">
        <v>0</v>
      </c>
      <c r="AK181" s="55">
        <v>0</v>
      </c>
      <c r="AL181" s="55">
        <v>7.0763441935483874E-3</v>
      </c>
      <c r="AM181" s="55">
        <v>0</v>
      </c>
      <c r="AN181" s="55">
        <v>0</v>
      </c>
      <c r="AO181" s="55">
        <v>0</v>
      </c>
      <c r="AP181" s="55">
        <v>0</v>
      </c>
      <c r="AQ181" s="55">
        <v>0</v>
      </c>
      <c r="AR181" s="55">
        <v>0</v>
      </c>
      <c r="AS181" s="55">
        <v>0</v>
      </c>
      <c r="AT181" s="55">
        <v>0</v>
      </c>
      <c r="AU181" s="55">
        <v>0</v>
      </c>
      <c r="AV181" s="55">
        <v>4.3071289668064523</v>
      </c>
      <c r="AW181" s="55">
        <v>0.4717563870967742</v>
      </c>
      <c r="AX181" s="55">
        <v>0</v>
      </c>
      <c r="AY181" s="55">
        <v>0</v>
      </c>
      <c r="AZ181" s="55">
        <v>24.819115009548391</v>
      </c>
      <c r="BA181" s="55">
        <v>0</v>
      </c>
      <c r="BB181" s="55">
        <v>0</v>
      </c>
      <c r="BC181" s="55">
        <v>0</v>
      </c>
      <c r="BD181" s="55">
        <v>0</v>
      </c>
      <c r="BE181" s="55">
        <v>0</v>
      </c>
      <c r="BF181" s="55">
        <v>6.1971402356128946</v>
      </c>
      <c r="BG181" s="55">
        <v>1.1793909677419355E-2</v>
      </c>
      <c r="BH181" s="55">
        <v>0</v>
      </c>
      <c r="BI181" s="55">
        <v>0</v>
      </c>
      <c r="BJ181" s="55">
        <v>5.1998442633225812</v>
      </c>
      <c r="BK181" s="33">
        <f t="shared" si="5"/>
        <v>43.126092501999999</v>
      </c>
    </row>
    <row r="182" spans="1:63">
      <c r="A182" s="53"/>
      <c r="B182" s="54" t="s">
        <v>189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0.1041293755483871</v>
      </c>
      <c r="I182" s="55">
        <v>0</v>
      </c>
      <c r="J182" s="55">
        <v>0</v>
      </c>
      <c r="K182" s="55">
        <v>0</v>
      </c>
      <c r="L182" s="55">
        <v>0.32939645322580641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0.17595960822580647</v>
      </c>
      <c r="S182" s="55">
        <v>0</v>
      </c>
      <c r="T182" s="55">
        <v>0</v>
      </c>
      <c r="U182" s="55">
        <v>0</v>
      </c>
      <c r="V182" s="55">
        <v>0.10575838332258065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6.611297903225807E-3</v>
      </c>
      <c r="AC182" s="55">
        <v>0</v>
      </c>
      <c r="AD182" s="55">
        <v>0</v>
      </c>
      <c r="AE182" s="55">
        <v>0</v>
      </c>
      <c r="AF182" s="55">
        <v>0.11998725806451613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2.5197324193548388E-3</v>
      </c>
      <c r="AM182" s="55">
        <v>0</v>
      </c>
      <c r="AN182" s="55">
        <v>0</v>
      </c>
      <c r="AO182" s="55">
        <v>0</v>
      </c>
      <c r="AP182" s="55">
        <v>0</v>
      </c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7.6728473869354836</v>
      </c>
      <c r="AW182" s="55">
        <v>0.32396559677419356</v>
      </c>
      <c r="AX182" s="55">
        <v>0</v>
      </c>
      <c r="AY182" s="55">
        <v>0</v>
      </c>
      <c r="AZ182" s="55">
        <v>20.340120245612905</v>
      </c>
      <c r="BA182" s="55">
        <v>0</v>
      </c>
      <c r="BB182" s="55">
        <v>0</v>
      </c>
      <c r="BC182" s="55">
        <v>0</v>
      </c>
      <c r="BD182" s="55">
        <v>0</v>
      </c>
      <c r="BE182" s="55">
        <v>0</v>
      </c>
      <c r="BF182" s="55">
        <v>7.7856067499354875</v>
      </c>
      <c r="BG182" s="55">
        <v>1.8613946266451613</v>
      </c>
      <c r="BH182" s="55">
        <v>0</v>
      </c>
      <c r="BI182" s="55">
        <v>0</v>
      </c>
      <c r="BJ182" s="55">
        <v>6.2824023173870973</v>
      </c>
      <c r="BK182" s="33">
        <f t="shared" si="5"/>
        <v>45.110699031999999</v>
      </c>
    </row>
    <row r="183" spans="1:63">
      <c r="A183" s="53"/>
      <c r="B183" s="54" t="s">
        <v>190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0.10415274732258065</v>
      </c>
      <c r="I183" s="55">
        <v>0</v>
      </c>
      <c r="J183" s="55">
        <v>0</v>
      </c>
      <c r="K183" s="55">
        <v>0</v>
      </c>
      <c r="L183" s="55">
        <v>0.10938283548387095</v>
      </c>
      <c r="M183" s="55">
        <v>0</v>
      </c>
      <c r="N183" s="55">
        <v>0</v>
      </c>
      <c r="O183" s="55">
        <v>0</v>
      </c>
      <c r="P183" s="55">
        <v>0</v>
      </c>
      <c r="Q183" s="55">
        <v>0</v>
      </c>
      <c r="R183" s="55">
        <v>6.319896580645161E-2</v>
      </c>
      <c r="S183" s="55">
        <v>0</v>
      </c>
      <c r="T183" s="55">
        <v>0</v>
      </c>
      <c r="U183" s="55">
        <v>0</v>
      </c>
      <c r="V183" s="55">
        <v>0</v>
      </c>
      <c r="W183" s="55">
        <v>0</v>
      </c>
      <c r="X183" s="55">
        <v>0</v>
      </c>
      <c r="Y183" s="55">
        <v>0</v>
      </c>
      <c r="Z183" s="55">
        <v>0</v>
      </c>
      <c r="AA183" s="55">
        <v>0</v>
      </c>
      <c r="AB183" s="55">
        <v>0</v>
      </c>
      <c r="AC183" s="55">
        <v>0</v>
      </c>
      <c r="AD183" s="55">
        <v>0</v>
      </c>
      <c r="AE183" s="55">
        <v>0</v>
      </c>
      <c r="AF183" s="55">
        <v>0</v>
      </c>
      <c r="AG183" s="55">
        <v>0</v>
      </c>
      <c r="AH183" s="55">
        <v>0</v>
      </c>
      <c r="AI183" s="55">
        <v>0</v>
      </c>
      <c r="AJ183" s="55">
        <v>0</v>
      </c>
      <c r="AK183" s="55">
        <v>0</v>
      </c>
      <c r="AL183" s="55">
        <v>0</v>
      </c>
      <c r="AM183" s="55">
        <v>0</v>
      </c>
      <c r="AN183" s="55">
        <v>0</v>
      </c>
      <c r="AO183" s="55">
        <v>0</v>
      </c>
      <c r="AP183" s="55">
        <v>0</v>
      </c>
      <c r="AQ183" s="55">
        <v>0</v>
      </c>
      <c r="AR183" s="55">
        <v>0</v>
      </c>
      <c r="AS183" s="55">
        <v>0</v>
      </c>
      <c r="AT183" s="55">
        <v>0</v>
      </c>
      <c r="AU183" s="55">
        <v>0</v>
      </c>
      <c r="AV183" s="55">
        <v>7.7587729705161284</v>
      </c>
      <c r="AW183" s="55">
        <v>0.5277903387096774</v>
      </c>
      <c r="AX183" s="55">
        <v>0</v>
      </c>
      <c r="AY183" s="55">
        <v>0</v>
      </c>
      <c r="AZ183" s="55">
        <v>15.396818806806452</v>
      </c>
      <c r="BA183" s="55">
        <v>0</v>
      </c>
      <c r="BB183" s="55">
        <v>0</v>
      </c>
      <c r="BC183" s="55">
        <v>0</v>
      </c>
      <c r="BD183" s="55">
        <v>0</v>
      </c>
      <c r="BE183" s="55">
        <v>0</v>
      </c>
      <c r="BF183" s="55">
        <v>3.9481137036774223</v>
      </c>
      <c r="BG183" s="55">
        <v>1.5364543838709677</v>
      </c>
      <c r="BH183" s="55">
        <v>0</v>
      </c>
      <c r="BI183" s="55">
        <v>0</v>
      </c>
      <c r="BJ183" s="55">
        <v>5.1955929808064507</v>
      </c>
      <c r="BK183" s="33">
        <f t="shared" si="5"/>
        <v>34.640277733000005</v>
      </c>
    </row>
    <row r="184" spans="1:63">
      <c r="A184" s="53"/>
      <c r="B184" s="54" t="s">
        <v>191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0.16396993570967738</v>
      </c>
      <c r="I184" s="55">
        <v>0</v>
      </c>
      <c r="J184" s="55">
        <v>0</v>
      </c>
      <c r="K184" s="55">
        <v>0</v>
      </c>
      <c r="L184" s="55">
        <v>1.1900164064516125E-2</v>
      </c>
      <c r="M184" s="55">
        <v>0</v>
      </c>
      <c r="N184" s="55">
        <v>0</v>
      </c>
      <c r="O184" s="55">
        <v>0</v>
      </c>
      <c r="P184" s="55">
        <v>0</v>
      </c>
      <c r="Q184" s="55">
        <v>0</v>
      </c>
      <c r="R184" s="55">
        <v>2.464177370967742E-2</v>
      </c>
      <c r="S184" s="55">
        <v>0</v>
      </c>
      <c r="T184" s="55">
        <v>0</v>
      </c>
      <c r="U184" s="55">
        <v>0</v>
      </c>
      <c r="V184" s="55">
        <v>0</v>
      </c>
      <c r="W184" s="55">
        <v>0</v>
      </c>
      <c r="X184" s="55">
        <v>0</v>
      </c>
      <c r="Y184" s="55">
        <v>0</v>
      </c>
      <c r="Z184" s="55">
        <v>0</v>
      </c>
      <c r="AA184" s="55">
        <v>0</v>
      </c>
      <c r="AB184" s="55">
        <v>0</v>
      </c>
      <c r="AC184" s="55">
        <v>0</v>
      </c>
      <c r="AD184" s="55">
        <v>0</v>
      </c>
      <c r="AE184" s="55">
        <v>0</v>
      </c>
      <c r="AF184" s="55">
        <v>0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0</v>
      </c>
      <c r="AM184" s="55">
        <v>0</v>
      </c>
      <c r="AN184" s="55">
        <v>0</v>
      </c>
      <c r="AO184" s="55">
        <v>0</v>
      </c>
      <c r="AP184" s="55">
        <v>0</v>
      </c>
      <c r="AQ184" s="55">
        <v>0</v>
      </c>
      <c r="AR184" s="55">
        <v>0</v>
      </c>
      <c r="AS184" s="55">
        <v>0</v>
      </c>
      <c r="AT184" s="55">
        <v>0</v>
      </c>
      <c r="AU184" s="55">
        <v>0</v>
      </c>
      <c r="AV184" s="55">
        <v>5.1274856065806453</v>
      </c>
      <c r="AW184" s="55">
        <v>3.2529604129032261</v>
      </c>
      <c r="AX184" s="55">
        <v>0</v>
      </c>
      <c r="AY184" s="55">
        <v>0</v>
      </c>
      <c r="AZ184" s="55">
        <v>14.072214202322581</v>
      </c>
      <c r="BA184" s="55">
        <v>0</v>
      </c>
      <c r="BB184" s="55">
        <v>0</v>
      </c>
      <c r="BC184" s="55">
        <v>0</v>
      </c>
      <c r="BD184" s="55">
        <v>0</v>
      </c>
      <c r="BE184" s="55">
        <v>0</v>
      </c>
      <c r="BF184" s="55">
        <v>2.406507537838706</v>
      </c>
      <c r="BG184" s="55">
        <v>0.63897438709677423</v>
      </c>
      <c r="BH184" s="55">
        <v>0</v>
      </c>
      <c r="BI184" s="55">
        <v>0</v>
      </c>
      <c r="BJ184" s="55">
        <v>2.3566537167741934</v>
      </c>
      <c r="BK184" s="33">
        <f t="shared" si="5"/>
        <v>28.055307736999996</v>
      </c>
    </row>
    <row r="185" spans="1:63">
      <c r="A185" s="53"/>
      <c r="B185" s="54" t="s">
        <v>192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0.33553759319354837</v>
      </c>
      <c r="I185" s="55">
        <v>4.4381793548387109E-2</v>
      </c>
      <c r="J185" s="55">
        <v>0</v>
      </c>
      <c r="K185" s="55">
        <v>0</v>
      </c>
      <c r="L185" s="55">
        <v>1.1007852741935484</v>
      </c>
      <c r="M185" s="55">
        <v>0</v>
      </c>
      <c r="N185" s="55">
        <v>0</v>
      </c>
      <c r="O185" s="55">
        <v>0</v>
      </c>
      <c r="P185" s="55">
        <v>0</v>
      </c>
      <c r="Q185" s="55">
        <v>0</v>
      </c>
      <c r="R185" s="55">
        <v>0.32157066129032252</v>
      </c>
      <c r="S185" s="55">
        <v>0</v>
      </c>
      <c r="T185" s="55">
        <v>0</v>
      </c>
      <c r="U185" s="55">
        <v>0</v>
      </c>
      <c r="V185" s="55">
        <v>0.28555000696774191</v>
      </c>
      <c r="W185" s="55">
        <v>0</v>
      </c>
      <c r="X185" s="55">
        <v>0</v>
      </c>
      <c r="Y185" s="55">
        <v>0</v>
      </c>
      <c r="Z185" s="55">
        <v>0</v>
      </c>
      <c r="AA185" s="55">
        <v>0</v>
      </c>
      <c r="AB185" s="55">
        <v>1.8683283322580645E-2</v>
      </c>
      <c r="AC185" s="55">
        <v>0</v>
      </c>
      <c r="AD185" s="55">
        <v>0</v>
      </c>
      <c r="AE185" s="55">
        <v>0</v>
      </c>
      <c r="AF185" s="55">
        <v>0.28273733870967743</v>
      </c>
      <c r="AG185" s="55">
        <v>0</v>
      </c>
      <c r="AH185" s="55">
        <v>0</v>
      </c>
      <c r="AI185" s="55">
        <v>0</v>
      </c>
      <c r="AJ185" s="55">
        <v>0</v>
      </c>
      <c r="AK185" s="55">
        <v>0</v>
      </c>
      <c r="AL185" s="55">
        <v>1.6965370322580644E-3</v>
      </c>
      <c r="AM185" s="55">
        <v>0</v>
      </c>
      <c r="AN185" s="55">
        <v>0</v>
      </c>
      <c r="AO185" s="55">
        <v>0</v>
      </c>
      <c r="AP185" s="55">
        <v>0</v>
      </c>
      <c r="AQ185" s="55">
        <v>0</v>
      </c>
      <c r="AR185" s="55">
        <v>0</v>
      </c>
      <c r="AS185" s="55">
        <v>0</v>
      </c>
      <c r="AT185" s="55">
        <v>0</v>
      </c>
      <c r="AU185" s="55">
        <v>0</v>
      </c>
      <c r="AV185" s="55">
        <v>19.165140754387096</v>
      </c>
      <c r="AW185" s="55">
        <v>3.023908368096774</v>
      </c>
      <c r="AX185" s="55">
        <v>0</v>
      </c>
      <c r="AY185" s="55">
        <v>0</v>
      </c>
      <c r="AZ185" s="55">
        <v>85.376417087161272</v>
      </c>
      <c r="BA185" s="55">
        <v>0</v>
      </c>
      <c r="BB185" s="55">
        <v>0</v>
      </c>
      <c r="BC185" s="55">
        <v>0</v>
      </c>
      <c r="BD185" s="55">
        <v>0</v>
      </c>
      <c r="BE185" s="55">
        <v>0</v>
      </c>
      <c r="BF185" s="55">
        <v>8.2510640313548524</v>
      </c>
      <c r="BG185" s="55">
        <v>2.5337633671290325</v>
      </c>
      <c r="BH185" s="55">
        <v>0</v>
      </c>
      <c r="BI185" s="55">
        <v>0</v>
      </c>
      <c r="BJ185" s="55">
        <v>10.604087703612901</v>
      </c>
      <c r="BK185" s="33">
        <f t="shared" si="5"/>
        <v>131.34532379999999</v>
      </c>
    </row>
    <row r="186" spans="1:63">
      <c r="A186" s="53"/>
      <c r="B186" s="54" t="s">
        <v>193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0.2897115525483871</v>
      </c>
      <c r="I186" s="55">
        <v>1.727585806451613E-2</v>
      </c>
      <c r="J186" s="55">
        <v>0</v>
      </c>
      <c r="K186" s="55">
        <v>0</v>
      </c>
      <c r="L186" s="55">
        <v>0.23034477419354837</v>
      </c>
      <c r="M186" s="55">
        <v>0</v>
      </c>
      <c r="N186" s="55">
        <v>0</v>
      </c>
      <c r="O186" s="55">
        <v>0</v>
      </c>
      <c r="P186" s="55">
        <v>0</v>
      </c>
      <c r="Q186" s="55">
        <v>0</v>
      </c>
      <c r="R186" s="55">
        <v>0.16295904522580648</v>
      </c>
      <c r="S186" s="55">
        <v>0</v>
      </c>
      <c r="T186" s="55">
        <v>0</v>
      </c>
      <c r="U186" s="55">
        <v>0</v>
      </c>
      <c r="V186" s="55">
        <v>0.11517238709677419</v>
      </c>
      <c r="W186" s="55">
        <v>0</v>
      </c>
      <c r="X186" s="55">
        <v>0</v>
      </c>
      <c r="Y186" s="55">
        <v>0</v>
      </c>
      <c r="Z186" s="55">
        <v>0</v>
      </c>
      <c r="AA186" s="55">
        <v>0</v>
      </c>
      <c r="AB186" s="55">
        <v>1.1176403225806452E-3</v>
      </c>
      <c r="AC186" s="55">
        <v>0</v>
      </c>
      <c r="AD186" s="55">
        <v>0</v>
      </c>
      <c r="AE186" s="55">
        <v>0</v>
      </c>
      <c r="AF186" s="55">
        <v>0</v>
      </c>
      <c r="AG186" s="55">
        <v>0</v>
      </c>
      <c r="AH186" s="55">
        <v>0</v>
      </c>
      <c r="AI186" s="55">
        <v>0</v>
      </c>
      <c r="AJ186" s="55">
        <v>0</v>
      </c>
      <c r="AK186" s="55">
        <v>0</v>
      </c>
      <c r="AL186" s="55">
        <v>3.3529209677419353E-3</v>
      </c>
      <c r="AM186" s="55">
        <v>0</v>
      </c>
      <c r="AN186" s="55">
        <v>0</v>
      </c>
      <c r="AO186" s="55">
        <v>0</v>
      </c>
      <c r="AP186" s="55">
        <v>0</v>
      </c>
      <c r="AQ186" s="55">
        <v>0</v>
      </c>
      <c r="AR186" s="55">
        <v>0</v>
      </c>
      <c r="AS186" s="55">
        <v>0</v>
      </c>
      <c r="AT186" s="55">
        <v>0</v>
      </c>
      <c r="AU186" s="55">
        <v>0</v>
      </c>
      <c r="AV186" s="55">
        <v>19.84460918412903</v>
      </c>
      <c r="AW186" s="55">
        <v>0.15758728548387096</v>
      </c>
      <c r="AX186" s="55">
        <v>0</v>
      </c>
      <c r="AY186" s="55">
        <v>0</v>
      </c>
      <c r="AZ186" s="55">
        <v>40.032051558709668</v>
      </c>
      <c r="BA186" s="55">
        <v>0</v>
      </c>
      <c r="BB186" s="55">
        <v>0</v>
      </c>
      <c r="BC186" s="55">
        <v>0</v>
      </c>
      <c r="BD186" s="55">
        <v>0</v>
      </c>
      <c r="BE186" s="55">
        <v>0</v>
      </c>
      <c r="BF186" s="55">
        <v>17.639637425870987</v>
      </c>
      <c r="BG186" s="55">
        <v>1.3400507467741933</v>
      </c>
      <c r="BH186" s="55">
        <v>1.1176403225806453</v>
      </c>
      <c r="BI186" s="55">
        <v>0</v>
      </c>
      <c r="BJ186" s="55">
        <v>19.777930897032256</v>
      </c>
      <c r="BK186" s="33">
        <f t="shared" si="5"/>
        <v>100.72944159900001</v>
      </c>
    </row>
    <row r="187" spans="1:63">
      <c r="A187" s="53"/>
      <c r="B187" s="54" t="s">
        <v>194</v>
      </c>
      <c r="C187" s="55">
        <v>0</v>
      </c>
      <c r="D187" s="55">
        <v>0</v>
      </c>
      <c r="E187" s="55">
        <v>0</v>
      </c>
      <c r="F187" s="55">
        <v>0</v>
      </c>
      <c r="G187" s="55">
        <v>0</v>
      </c>
      <c r="H187" s="55">
        <v>0.82150808790322549</v>
      </c>
      <c r="I187" s="55">
        <v>0</v>
      </c>
      <c r="J187" s="55">
        <v>0</v>
      </c>
      <c r="K187" s="55">
        <v>0</v>
      </c>
      <c r="L187" s="55">
        <v>1.5665044419354839</v>
      </c>
      <c r="M187" s="55">
        <v>0</v>
      </c>
      <c r="N187" s="55">
        <v>0</v>
      </c>
      <c r="O187" s="55">
        <v>0</v>
      </c>
      <c r="P187" s="55">
        <v>0</v>
      </c>
      <c r="Q187" s="55">
        <v>0</v>
      </c>
      <c r="R187" s="55">
        <v>0.15910161241935483</v>
      </c>
      <c r="S187" s="55">
        <v>0</v>
      </c>
      <c r="T187" s="55">
        <v>0</v>
      </c>
      <c r="U187" s="55">
        <v>0</v>
      </c>
      <c r="V187" s="55">
        <v>4.5079264516129036E-2</v>
      </c>
      <c r="W187" s="55">
        <v>0</v>
      </c>
      <c r="X187" s="55">
        <v>0</v>
      </c>
      <c r="Y187" s="55">
        <v>0</v>
      </c>
      <c r="Z187" s="55">
        <v>0</v>
      </c>
      <c r="AA187" s="55">
        <v>0</v>
      </c>
      <c r="AB187" s="55">
        <v>8.1138207096774204E-2</v>
      </c>
      <c r="AC187" s="55">
        <v>0</v>
      </c>
      <c r="AD187" s="55">
        <v>0</v>
      </c>
      <c r="AE187" s="55">
        <v>0</v>
      </c>
      <c r="AF187" s="55">
        <v>0</v>
      </c>
      <c r="AG187" s="55">
        <v>0</v>
      </c>
      <c r="AH187" s="55">
        <v>0</v>
      </c>
      <c r="AI187" s="55">
        <v>0</v>
      </c>
      <c r="AJ187" s="55">
        <v>0</v>
      </c>
      <c r="AK187" s="55">
        <v>0</v>
      </c>
      <c r="AL187" s="55">
        <v>9.8681603225806436E-3</v>
      </c>
      <c r="AM187" s="55">
        <v>0</v>
      </c>
      <c r="AN187" s="55">
        <v>0</v>
      </c>
      <c r="AO187" s="55">
        <v>0</v>
      </c>
      <c r="AP187" s="55">
        <v>0</v>
      </c>
      <c r="AQ187" s="55">
        <v>0</v>
      </c>
      <c r="AR187" s="55">
        <v>0</v>
      </c>
      <c r="AS187" s="55">
        <v>0</v>
      </c>
      <c r="AT187" s="55">
        <v>0</v>
      </c>
      <c r="AU187" s="55">
        <v>0</v>
      </c>
      <c r="AV187" s="55">
        <v>66.467626911483876</v>
      </c>
      <c r="AW187" s="55">
        <v>0.32893867741935484</v>
      </c>
      <c r="AX187" s="55">
        <v>0</v>
      </c>
      <c r="AY187" s="55">
        <v>0</v>
      </c>
      <c r="AZ187" s="55">
        <v>4.2995462530645163</v>
      </c>
      <c r="BA187" s="55">
        <v>0</v>
      </c>
      <c r="BB187" s="55">
        <v>0</v>
      </c>
      <c r="BC187" s="55">
        <v>0</v>
      </c>
      <c r="BD187" s="55">
        <v>0</v>
      </c>
      <c r="BE187" s="55">
        <v>0</v>
      </c>
      <c r="BF187" s="55">
        <v>12.41519160316127</v>
      </c>
      <c r="BG187" s="55">
        <v>1.3157547096774194</v>
      </c>
      <c r="BH187" s="55">
        <v>0</v>
      </c>
      <c r="BI187" s="55">
        <v>0</v>
      </c>
      <c r="BJ187" s="55">
        <v>0.35309653699999993</v>
      </c>
      <c r="BK187" s="33">
        <f t="shared" si="5"/>
        <v>87.863354466000004</v>
      </c>
    </row>
    <row r="188" spans="1:63">
      <c r="A188" s="53"/>
      <c r="B188" s="54" t="s">
        <v>195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0.52906159951612897</v>
      </c>
      <c r="I188" s="55">
        <v>0</v>
      </c>
      <c r="J188" s="55">
        <v>0</v>
      </c>
      <c r="K188" s="55">
        <v>0</v>
      </c>
      <c r="L188" s="55">
        <v>0.28191597677419356</v>
      </c>
      <c r="M188" s="55">
        <v>0</v>
      </c>
      <c r="N188" s="55">
        <v>0</v>
      </c>
      <c r="O188" s="55">
        <v>0</v>
      </c>
      <c r="P188" s="55">
        <v>0</v>
      </c>
      <c r="Q188" s="55">
        <v>0</v>
      </c>
      <c r="R188" s="55">
        <v>0.69923736809677428</v>
      </c>
      <c r="S188" s="55">
        <v>4.574310967741934E-2</v>
      </c>
      <c r="T188" s="55">
        <v>0</v>
      </c>
      <c r="U188" s="55">
        <v>0</v>
      </c>
      <c r="V188" s="55">
        <v>0.35450909999999997</v>
      </c>
      <c r="W188" s="55">
        <v>0</v>
      </c>
      <c r="X188" s="55">
        <v>0</v>
      </c>
      <c r="Y188" s="55">
        <v>0</v>
      </c>
      <c r="Z188" s="55">
        <v>0</v>
      </c>
      <c r="AA188" s="55">
        <v>0</v>
      </c>
      <c r="AB188" s="55">
        <v>4.8728580645161293E-2</v>
      </c>
      <c r="AC188" s="55">
        <v>0.12182145161290323</v>
      </c>
      <c r="AD188" s="55">
        <v>0</v>
      </c>
      <c r="AE188" s="55">
        <v>0</v>
      </c>
      <c r="AF188" s="55">
        <v>0.30455362903225808</v>
      </c>
      <c r="AG188" s="55">
        <v>0</v>
      </c>
      <c r="AH188" s="55">
        <v>0</v>
      </c>
      <c r="AI188" s="55">
        <v>0</v>
      </c>
      <c r="AJ188" s="55">
        <v>0</v>
      </c>
      <c r="AK188" s="55">
        <v>0</v>
      </c>
      <c r="AL188" s="55">
        <v>0</v>
      </c>
      <c r="AM188" s="55">
        <v>0</v>
      </c>
      <c r="AN188" s="55">
        <v>0</v>
      </c>
      <c r="AO188" s="55">
        <v>0</v>
      </c>
      <c r="AP188" s="55">
        <v>0</v>
      </c>
      <c r="AQ188" s="55">
        <v>0</v>
      </c>
      <c r="AR188" s="55">
        <v>0</v>
      </c>
      <c r="AS188" s="55">
        <v>0</v>
      </c>
      <c r="AT188" s="55">
        <v>0</v>
      </c>
      <c r="AU188" s="55">
        <v>0</v>
      </c>
      <c r="AV188" s="55">
        <v>9.6895033672580624</v>
      </c>
      <c r="AW188" s="55">
        <v>3.9896403582903228</v>
      </c>
      <c r="AX188" s="55">
        <v>0</v>
      </c>
      <c r="AY188" s="55">
        <v>0</v>
      </c>
      <c r="AZ188" s="55">
        <v>21.519637921677415</v>
      </c>
      <c r="BA188" s="55">
        <v>0</v>
      </c>
      <c r="BB188" s="55">
        <v>0</v>
      </c>
      <c r="BC188" s="55">
        <v>0</v>
      </c>
      <c r="BD188" s="55">
        <v>0</v>
      </c>
      <c r="BE188" s="55">
        <v>0</v>
      </c>
      <c r="BF188" s="55">
        <v>10.215357627709688</v>
      </c>
      <c r="BG188" s="55">
        <v>2.2474172416451612</v>
      </c>
      <c r="BH188" s="55">
        <v>0</v>
      </c>
      <c r="BI188" s="55">
        <v>0</v>
      </c>
      <c r="BJ188" s="55">
        <v>7.009358557064516</v>
      </c>
      <c r="BK188" s="33">
        <f t="shared" si="5"/>
        <v>57.056485889000001</v>
      </c>
    </row>
    <row r="189" spans="1:63">
      <c r="A189" s="53"/>
      <c r="B189" s="54" t="s">
        <v>196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71.167337145096766</v>
      </c>
      <c r="I189" s="55">
        <v>165.74023182680651</v>
      </c>
      <c r="J189" s="55">
        <v>0</v>
      </c>
      <c r="K189" s="55">
        <v>0</v>
      </c>
      <c r="L189" s="55">
        <v>52.235275596290315</v>
      </c>
      <c r="M189" s="55">
        <v>0</v>
      </c>
      <c r="N189" s="55">
        <v>0</v>
      </c>
      <c r="O189" s="55">
        <v>0</v>
      </c>
      <c r="P189" s="55">
        <v>0</v>
      </c>
      <c r="Q189" s="55">
        <v>0</v>
      </c>
      <c r="R189" s="55">
        <v>20.295639119967742</v>
      </c>
      <c r="S189" s="55">
        <v>14.404762694096775</v>
      </c>
      <c r="T189" s="55">
        <v>0.39368477525806445</v>
      </c>
      <c r="U189" s="55">
        <v>0</v>
      </c>
      <c r="V189" s="55">
        <v>7.4861949422580647</v>
      </c>
      <c r="W189" s="55">
        <v>0</v>
      </c>
      <c r="X189" s="55">
        <v>0</v>
      </c>
      <c r="Y189" s="55">
        <v>0</v>
      </c>
      <c r="Z189" s="55">
        <v>0</v>
      </c>
      <c r="AA189" s="55">
        <v>0</v>
      </c>
      <c r="AB189" s="55">
        <v>2.7629852741935488</v>
      </c>
      <c r="AC189" s="55">
        <v>0.7331286810645159</v>
      </c>
      <c r="AD189" s="55">
        <v>0</v>
      </c>
      <c r="AE189" s="55">
        <v>0</v>
      </c>
      <c r="AF189" s="55">
        <v>0</v>
      </c>
      <c r="AG189" s="55">
        <v>0</v>
      </c>
      <c r="AH189" s="55">
        <v>0</v>
      </c>
      <c r="AI189" s="55">
        <v>0</v>
      </c>
      <c r="AJ189" s="55">
        <v>0</v>
      </c>
      <c r="AK189" s="55">
        <v>0</v>
      </c>
      <c r="AL189" s="55">
        <v>7.6769869709677446E-2</v>
      </c>
      <c r="AM189" s="55">
        <v>0</v>
      </c>
      <c r="AN189" s="55">
        <v>0</v>
      </c>
      <c r="AO189" s="55">
        <v>0</v>
      </c>
      <c r="AP189" s="55">
        <v>0</v>
      </c>
      <c r="AQ189" s="55">
        <v>0</v>
      </c>
      <c r="AR189" s="55">
        <v>3.201136762612903</v>
      </c>
      <c r="AS189" s="55">
        <v>0</v>
      </c>
      <c r="AT189" s="55">
        <v>0</v>
      </c>
      <c r="AU189" s="55">
        <v>0</v>
      </c>
      <c r="AV189" s="55">
        <v>237.64494063919355</v>
      </c>
      <c r="AW189" s="55">
        <v>308.9416138609032</v>
      </c>
      <c r="AX189" s="55">
        <v>42.193409321129039</v>
      </c>
      <c r="AY189" s="55">
        <v>0</v>
      </c>
      <c r="AZ189" s="55">
        <v>334.95136560077424</v>
      </c>
      <c r="BA189" s="55">
        <v>0</v>
      </c>
      <c r="BB189" s="55">
        <v>0</v>
      </c>
      <c r="BC189" s="55">
        <v>0</v>
      </c>
      <c r="BD189" s="55">
        <v>0</v>
      </c>
      <c r="BE189" s="55">
        <v>0</v>
      </c>
      <c r="BF189" s="55">
        <v>72.200395840935002</v>
      </c>
      <c r="BG189" s="55">
        <v>43.060211508741936</v>
      </c>
      <c r="BH189" s="55">
        <v>10.339432964322581</v>
      </c>
      <c r="BI189" s="55">
        <v>0</v>
      </c>
      <c r="BJ189" s="55">
        <v>48.211579086645152</v>
      </c>
      <c r="BK189" s="33">
        <f t="shared" si="5"/>
        <v>1436.0400955099997</v>
      </c>
    </row>
    <row r="190" spans="1:63">
      <c r="A190" s="53"/>
      <c r="B190" s="54" t="s">
        <v>197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0.22768932732258063</v>
      </c>
      <c r="I190" s="55">
        <v>0</v>
      </c>
      <c r="J190" s="55">
        <v>0</v>
      </c>
      <c r="K190" s="55">
        <v>0</v>
      </c>
      <c r="L190" s="55">
        <v>7.7098549354838702E-2</v>
      </c>
      <c r="M190" s="55">
        <v>0</v>
      </c>
      <c r="N190" s="55">
        <v>0</v>
      </c>
      <c r="O190" s="55">
        <v>0</v>
      </c>
      <c r="P190" s="55">
        <v>0</v>
      </c>
      <c r="Q190" s="55">
        <v>0</v>
      </c>
      <c r="R190" s="55">
        <v>0.19649331161290323</v>
      </c>
      <c r="S190" s="55">
        <v>1.2639106451612902E-2</v>
      </c>
      <c r="T190" s="55">
        <v>0</v>
      </c>
      <c r="U190" s="55">
        <v>0</v>
      </c>
      <c r="V190" s="55">
        <v>8.8473745161290321E-2</v>
      </c>
      <c r="W190" s="55">
        <v>0</v>
      </c>
      <c r="X190" s="55">
        <v>0</v>
      </c>
      <c r="Y190" s="55">
        <v>0</v>
      </c>
      <c r="Z190" s="55">
        <v>0</v>
      </c>
      <c r="AA190" s="55">
        <v>0</v>
      </c>
      <c r="AB190" s="55">
        <v>0.12326786919354837</v>
      </c>
      <c r="AC190" s="55">
        <v>0</v>
      </c>
      <c r="AD190" s="55">
        <v>0</v>
      </c>
      <c r="AE190" s="55">
        <v>0</v>
      </c>
      <c r="AF190" s="55">
        <v>4.8354903225806455E-2</v>
      </c>
      <c r="AG190" s="55">
        <v>0</v>
      </c>
      <c r="AH190" s="55">
        <v>0</v>
      </c>
      <c r="AI190" s="55">
        <v>0</v>
      </c>
      <c r="AJ190" s="55">
        <v>0</v>
      </c>
      <c r="AK190" s="55">
        <v>0</v>
      </c>
      <c r="AL190" s="55">
        <v>0</v>
      </c>
      <c r="AM190" s="55">
        <v>0</v>
      </c>
      <c r="AN190" s="55">
        <v>0</v>
      </c>
      <c r="AO190" s="55">
        <v>0</v>
      </c>
      <c r="AP190" s="55">
        <v>0</v>
      </c>
      <c r="AQ190" s="55">
        <v>0</v>
      </c>
      <c r="AR190" s="55">
        <v>0</v>
      </c>
      <c r="AS190" s="55">
        <v>0</v>
      </c>
      <c r="AT190" s="55">
        <v>0</v>
      </c>
      <c r="AU190" s="55">
        <v>0</v>
      </c>
      <c r="AV190" s="55">
        <v>7.7652489239354807</v>
      </c>
      <c r="AW190" s="55">
        <v>4.1254514749677424</v>
      </c>
      <c r="AX190" s="55">
        <v>0</v>
      </c>
      <c r="AY190" s="55">
        <v>0</v>
      </c>
      <c r="AZ190" s="55">
        <v>16.983191113290321</v>
      </c>
      <c r="BA190" s="55">
        <v>0</v>
      </c>
      <c r="BB190" s="55">
        <v>0</v>
      </c>
      <c r="BC190" s="55">
        <v>0</v>
      </c>
      <c r="BD190" s="55">
        <v>0</v>
      </c>
      <c r="BE190" s="55">
        <v>0</v>
      </c>
      <c r="BF190" s="55">
        <v>6.2664522018387192</v>
      </c>
      <c r="BG190" s="55">
        <v>1.2695431198387095</v>
      </c>
      <c r="BH190" s="55">
        <v>0</v>
      </c>
      <c r="BI190" s="55">
        <v>0</v>
      </c>
      <c r="BJ190" s="55">
        <v>5.4735181538064515</v>
      </c>
      <c r="BK190" s="33">
        <f t="shared" si="5"/>
        <v>42.657421800000002</v>
      </c>
    </row>
    <row r="191" spans="1:63">
      <c r="A191" s="53"/>
      <c r="B191" s="54" t="s">
        <v>198</v>
      </c>
      <c r="C191" s="55">
        <v>0</v>
      </c>
      <c r="D191" s="55">
        <v>0</v>
      </c>
      <c r="E191" s="55">
        <v>0</v>
      </c>
      <c r="F191" s="55">
        <v>0</v>
      </c>
      <c r="G191" s="55">
        <v>0</v>
      </c>
      <c r="H191" s="55">
        <v>0.14126197990322581</v>
      </c>
      <c r="I191" s="55">
        <v>1.236912597548387</v>
      </c>
      <c r="J191" s="55">
        <v>0</v>
      </c>
      <c r="K191" s="55">
        <v>0</v>
      </c>
      <c r="L191" s="55">
        <v>2.4838678548387106E-2</v>
      </c>
      <c r="M191" s="55">
        <v>0</v>
      </c>
      <c r="N191" s="55">
        <v>0</v>
      </c>
      <c r="O191" s="55">
        <v>0</v>
      </c>
      <c r="P191" s="55">
        <v>0</v>
      </c>
      <c r="Q191" s="55">
        <v>0</v>
      </c>
      <c r="R191" s="55">
        <v>0.70329704641935487</v>
      </c>
      <c r="S191" s="55">
        <v>0</v>
      </c>
      <c r="T191" s="55">
        <v>0</v>
      </c>
      <c r="U191" s="55">
        <v>0</v>
      </c>
      <c r="V191" s="55">
        <v>0.12886788574193547</v>
      </c>
      <c r="W191" s="55">
        <v>0</v>
      </c>
      <c r="X191" s="55">
        <v>0</v>
      </c>
      <c r="Y191" s="55">
        <v>0</v>
      </c>
      <c r="Z191" s="55">
        <v>0</v>
      </c>
      <c r="AA191" s="55">
        <v>0</v>
      </c>
      <c r="AB191" s="55">
        <v>5.9048527354838724E-2</v>
      </c>
      <c r="AC191" s="55">
        <v>0</v>
      </c>
      <c r="AD191" s="55">
        <v>0</v>
      </c>
      <c r="AE191" s="55">
        <v>0</v>
      </c>
      <c r="AF191" s="55">
        <v>0.12178632258064516</v>
      </c>
      <c r="AG191" s="55">
        <v>0</v>
      </c>
      <c r="AH191" s="55">
        <v>0</v>
      </c>
      <c r="AI191" s="55">
        <v>0</v>
      </c>
      <c r="AJ191" s="55">
        <v>0</v>
      </c>
      <c r="AK191" s="55">
        <v>0</v>
      </c>
      <c r="AL191" s="55">
        <v>0</v>
      </c>
      <c r="AM191" s="55">
        <v>0</v>
      </c>
      <c r="AN191" s="55">
        <v>0</v>
      </c>
      <c r="AO191" s="55">
        <v>0</v>
      </c>
      <c r="AP191" s="55">
        <v>0</v>
      </c>
      <c r="AQ191" s="55">
        <v>0</v>
      </c>
      <c r="AR191" s="55">
        <v>0</v>
      </c>
      <c r="AS191" s="55">
        <v>0</v>
      </c>
      <c r="AT191" s="55">
        <v>0</v>
      </c>
      <c r="AU191" s="55">
        <v>0</v>
      </c>
      <c r="AV191" s="55">
        <v>9.3449898461290317</v>
      </c>
      <c r="AW191" s="55">
        <v>3.2151589161290328</v>
      </c>
      <c r="AX191" s="55">
        <v>0</v>
      </c>
      <c r="AY191" s="55">
        <v>0</v>
      </c>
      <c r="AZ191" s="55">
        <v>38.735395754645154</v>
      </c>
      <c r="BA191" s="55">
        <v>0</v>
      </c>
      <c r="BB191" s="55">
        <v>0</v>
      </c>
      <c r="BC191" s="55">
        <v>0</v>
      </c>
      <c r="BD191" s="55">
        <v>0</v>
      </c>
      <c r="BE191" s="55">
        <v>0</v>
      </c>
      <c r="BF191" s="55">
        <v>4.9544357572258075</v>
      </c>
      <c r="BG191" s="55">
        <v>0.45059721493548388</v>
      </c>
      <c r="BH191" s="55">
        <v>0</v>
      </c>
      <c r="BI191" s="55">
        <v>0</v>
      </c>
      <c r="BJ191" s="55">
        <v>5.9591411278387092</v>
      </c>
      <c r="BK191" s="33">
        <f t="shared" si="5"/>
        <v>65.075731654999998</v>
      </c>
    </row>
    <row r="192" spans="1:63">
      <c r="A192" s="53"/>
      <c r="B192" s="54" t="s">
        <v>199</v>
      </c>
      <c r="C192" s="55">
        <v>0</v>
      </c>
      <c r="D192" s="55">
        <v>0</v>
      </c>
      <c r="E192" s="55">
        <v>0</v>
      </c>
      <c r="F192" s="55">
        <v>0</v>
      </c>
      <c r="G192" s="55">
        <v>0</v>
      </c>
      <c r="H192" s="55">
        <v>0.37319831599999997</v>
      </c>
      <c r="I192" s="55">
        <v>0</v>
      </c>
      <c r="J192" s="55">
        <v>0</v>
      </c>
      <c r="K192" s="55">
        <v>0</v>
      </c>
      <c r="L192" s="55">
        <v>0.25272451612903224</v>
      </c>
      <c r="M192" s="55">
        <v>0</v>
      </c>
      <c r="N192" s="55">
        <v>0</v>
      </c>
      <c r="O192" s="55">
        <v>0</v>
      </c>
      <c r="P192" s="55">
        <v>0</v>
      </c>
      <c r="Q192" s="55">
        <v>0</v>
      </c>
      <c r="R192" s="55">
        <v>0.37994002283870976</v>
      </c>
      <c r="S192" s="55">
        <v>0</v>
      </c>
      <c r="T192" s="55">
        <v>0</v>
      </c>
      <c r="U192" s="55">
        <v>0</v>
      </c>
      <c r="V192" s="55">
        <v>0.44226790322580634</v>
      </c>
      <c r="W192" s="55">
        <v>0</v>
      </c>
      <c r="X192" s="55">
        <v>0</v>
      </c>
      <c r="Y192" s="55">
        <v>0</v>
      </c>
      <c r="Z192" s="55">
        <v>0</v>
      </c>
      <c r="AA192" s="55">
        <v>0</v>
      </c>
      <c r="AB192" s="55">
        <v>1.2096954838709678E-2</v>
      </c>
      <c r="AC192" s="55">
        <v>0</v>
      </c>
      <c r="AD192" s="55">
        <v>0</v>
      </c>
      <c r="AE192" s="55">
        <v>0</v>
      </c>
      <c r="AF192" s="55">
        <v>0.19475153735483874</v>
      </c>
      <c r="AG192" s="55">
        <v>0</v>
      </c>
      <c r="AH192" s="55">
        <v>0</v>
      </c>
      <c r="AI192" s="55">
        <v>0</v>
      </c>
      <c r="AJ192" s="55">
        <v>0</v>
      </c>
      <c r="AK192" s="55">
        <v>0</v>
      </c>
      <c r="AL192" s="55">
        <v>0</v>
      </c>
      <c r="AM192" s="55">
        <v>0</v>
      </c>
      <c r="AN192" s="55">
        <v>0</v>
      </c>
      <c r="AO192" s="55">
        <v>0</v>
      </c>
      <c r="AP192" s="55">
        <v>0</v>
      </c>
      <c r="AQ192" s="55">
        <v>0</v>
      </c>
      <c r="AR192" s="55">
        <v>0</v>
      </c>
      <c r="AS192" s="55">
        <v>0</v>
      </c>
      <c r="AT192" s="55">
        <v>0</v>
      </c>
      <c r="AU192" s="55">
        <v>0</v>
      </c>
      <c r="AV192" s="55">
        <v>7.3752028634838727</v>
      </c>
      <c r="AW192" s="55">
        <v>2.1151941767096774</v>
      </c>
      <c r="AX192" s="55">
        <v>0</v>
      </c>
      <c r="AY192" s="55">
        <v>0</v>
      </c>
      <c r="AZ192" s="55">
        <v>23.212571925774199</v>
      </c>
      <c r="BA192" s="55">
        <v>0</v>
      </c>
      <c r="BB192" s="55">
        <v>0</v>
      </c>
      <c r="BC192" s="55">
        <v>0</v>
      </c>
      <c r="BD192" s="55">
        <v>0</v>
      </c>
      <c r="BE192" s="55">
        <v>0</v>
      </c>
      <c r="BF192" s="55">
        <v>8.3497184017741972</v>
      </c>
      <c r="BG192" s="55">
        <v>0.54448393729032252</v>
      </c>
      <c r="BH192" s="55">
        <v>0</v>
      </c>
      <c r="BI192" s="55">
        <v>0</v>
      </c>
      <c r="BJ192" s="55">
        <v>6.6086511315806451</v>
      </c>
      <c r="BK192" s="33">
        <f t="shared" si="5"/>
        <v>49.860801687000006</v>
      </c>
    </row>
    <row r="193" spans="1:63">
      <c r="A193" s="53"/>
      <c r="B193" s="54" t="s">
        <v>200</v>
      </c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0.217860743516129</v>
      </c>
      <c r="I193" s="55">
        <v>0.48588590967741935</v>
      </c>
      <c r="J193" s="55">
        <v>0</v>
      </c>
      <c r="K193" s="55">
        <v>0</v>
      </c>
      <c r="L193" s="55">
        <v>0.27211527435483873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0.26294278880645161</v>
      </c>
      <c r="S193" s="55">
        <v>0</v>
      </c>
      <c r="T193" s="55">
        <v>0</v>
      </c>
      <c r="U193" s="55">
        <v>0</v>
      </c>
      <c r="V193" s="55">
        <v>7.8792309677419348E-2</v>
      </c>
      <c r="W193" s="55">
        <v>0</v>
      </c>
      <c r="X193" s="55">
        <v>0</v>
      </c>
      <c r="Y193" s="55">
        <v>0</v>
      </c>
      <c r="Z193" s="55">
        <v>0</v>
      </c>
      <c r="AA193" s="55">
        <v>0</v>
      </c>
      <c r="AB193" s="55">
        <v>0</v>
      </c>
      <c r="AC193" s="55">
        <v>0</v>
      </c>
      <c r="AD193" s="55">
        <v>0</v>
      </c>
      <c r="AE193" s="55">
        <v>0</v>
      </c>
      <c r="AF193" s="55">
        <v>0.12560535483870966</v>
      </c>
      <c r="AG193" s="55">
        <v>0</v>
      </c>
      <c r="AH193" s="55">
        <v>0</v>
      </c>
      <c r="AI193" s="55">
        <v>0</v>
      </c>
      <c r="AJ193" s="55">
        <v>0</v>
      </c>
      <c r="AK193" s="55">
        <v>0</v>
      </c>
      <c r="AL193" s="55">
        <v>0</v>
      </c>
      <c r="AM193" s="55">
        <v>0</v>
      </c>
      <c r="AN193" s="55">
        <v>0</v>
      </c>
      <c r="AO193" s="55">
        <v>0</v>
      </c>
      <c r="AP193" s="55">
        <v>0</v>
      </c>
      <c r="AQ193" s="55">
        <v>0</v>
      </c>
      <c r="AR193" s="55">
        <v>0</v>
      </c>
      <c r="AS193" s="55">
        <v>0</v>
      </c>
      <c r="AT193" s="55">
        <v>0</v>
      </c>
      <c r="AU193" s="55">
        <v>0</v>
      </c>
      <c r="AV193" s="55">
        <v>37.205468507225817</v>
      </c>
      <c r="AW193" s="55">
        <v>3.5646671711935483</v>
      </c>
      <c r="AX193" s="55">
        <v>0</v>
      </c>
      <c r="AY193" s="55">
        <v>0</v>
      </c>
      <c r="AZ193" s="55">
        <v>72.950441285064528</v>
      </c>
      <c r="BA193" s="55">
        <v>0</v>
      </c>
      <c r="BB193" s="55">
        <v>0</v>
      </c>
      <c r="BC193" s="55">
        <v>0</v>
      </c>
      <c r="BD193" s="55">
        <v>0</v>
      </c>
      <c r="BE193" s="55">
        <v>0</v>
      </c>
      <c r="BF193" s="55">
        <v>37.28499439896774</v>
      </c>
      <c r="BG193" s="55">
        <v>0.73913281703225819</v>
      </c>
      <c r="BH193" s="55">
        <v>0.12560535483870966</v>
      </c>
      <c r="BI193" s="55">
        <v>0</v>
      </c>
      <c r="BJ193" s="55">
        <v>27.489544003806447</v>
      </c>
      <c r="BK193" s="33">
        <f t="shared" si="5"/>
        <v>180.80305591900003</v>
      </c>
    </row>
    <row r="194" spans="1:63">
      <c r="A194" s="53"/>
      <c r="B194" s="54" t="s">
        <v>201</v>
      </c>
      <c r="C194" s="55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0.22988411606451611</v>
      </c>
      <c r="I194" s="55">
        <v>6.4443596774193548</v>
      </c>
      <c r="J194" s="55">
        <v>0</v>
      </c>
      <c r="K194" s="55">
        <v>0</v>
      </c>
      <c r="L194" s="55">
        <v>2.4130840922580643</v>
      </c>
      <c r="M194" s="55">
        <v>0</v>
      </c>
      <c r="N194" s="55">
        <v>0</v>
      </c>
      <c r="O194" s="55">
        <v>0</v>
      </c>
      <c r="P194" s="55">
        <v>0</v>
      </c>
      <c r="Q194" s="55">
        <v>0</v>
      </c>
      <c r="R194" s="55">
        <v>0.20564612393548387</v>
      </c>
      <c r="S194" s="55">
        <v>0</v>
      </c>
      <c r="T194" s="55">
        <v>0</v>
      </c>
      <c r="U194" s="55">
        <v>0</v>
      </c>
      <c r="V194" s="55">
        <v>0.61707742470967741</v>
      </c>
      <c r="W194" s="55">
        <v>0</v>
      </c>
      <c r="X194" s="55">
        <v>0</v>
      </c>
      <c r="Y194" s="55">
        <v>0</v>
      </c>
      <c r="Z194" s="55">
        <v>0</v>
      </c>
      <c r="AA194" s="55">
        <v>0</v>
      </c>
      <c r="AB194" s="55">
        <v>0</v>
      </c>
      <c r="AC194" s="55">
        <v>0</v>
      </c>
      <c r="AD194" s="55">
        <v>0</v>
      </c>
      <c r="AE194" s="55">
        <v>0</v>
      </c>
      <c r="AF194" s="55">
        <v>0</v>
      </c>
      <c r="AG194" s="55">
        <v>0</v>
      </c>
      <c r="AH194" s="55">
        <v>0</v>
      </c>
      <c r="AI194" s="55">
        <v>0</v>
      </c>
      <c r="AJ194" s="55">
        <v>0</v>
      </c>
      <c r="AK194" s="55">
        <v>0</v>
      </c>
      <c r="AL194" s="55">
        <v>0</v>
      </c>
      <c r="AM194" s="55">
        <v>0</v>
      </c>
      <c r="AN194" s="55">
        <v>0</v>
      </c>
      <c r="AO194" s="55">
        <v>0</v>
      </c>
      <c r="AP194" s="55">
        <v>0</v>
      </c>
      <c r="AQ194" s="55">
        <v>0</v>
      </c>
      <c r="AR194" s="55">
        <v>0</v>
      </c>
      <c r="AS194" s="55">
        <v>0</v>
      </c>
      <c r="AT194" s="55">
        <v>0</v>
      </c>
      <c r="AU194" s="55">
        <v>0</v>
      </c>
      <c r="AV194" s="55">
        <v>2.3274944635483878</v>
      </c>
      <c r="AW194" s="55">
        <v>1.1649798</v>
      </c>
      <c r="AX194" s="55">
        <v>0</v>
      </c>
      <c r="AY194" s="55">
        <v>0</v>
      </c>
      <c r="AZ194" s="55">
        <v>1.846305083032258</v>
      </c>
      <c r="BA194" s="55">
        <v>0</v>
      </c>
      <c r="BB194" s="55">
        <v>0</v>
      </c>
      <c r="BC194" s="55">
        <v>0</v>
      </c>
      <c r="BD194" s="55">
        <v>0</v>
      </c>
      <c r="BE194" s="55">
        <v>0</v>
      </c>
      <c r="BF194" s="55">
        <v>6.2547433610322605</v>
      </c>
      <c r="BG194" s="55">
        <v>0.75159987096774183</v>
      </c>
      <c r="BH194" s="55">
        <v>0</v>
      </c>
      <c r="BI194" s="55">
        <v>0</v>
      </c>
      <c r="BJ194" s="55">
        <v>3.4902264330322583</v>
      </c>
      <c r="BK194" s="33">
        <f t="shared" si="5"/>
        <v>25.745400446000001</v>
      </c>
    </row>
    <row r="195" spans="1:63">
      <c r="A195" s="53"/>
      <c r="B195" s="54" t="s">
        <v>202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0.28537654670967738</v>
      </c>
      <c r="I195" s="55">
        <v>2.6503787096774194</v>
      </c>
      <c r="J195" s="55">
        <v>0</v>
      </c>
      <c r="K195" s="55">
        <v>0</v>
      </c>
      <c r="L195" s="55">
        <v>3.6929380623548389</v>
      </c>
      <c r="M195" s="55">
        <v>0</v>
      </c>
      <c r="N195" s="55">
        <v>0</v>
      </c>
      <c r="O195" s="55">
        <v>0</v>
      </c>
      <c r="P195" s="55">
        <v>0</v>
      </c>
      <c r="Q195" s="55">
        <v>0</v>
      </c>
      <c r="R195" s="55">
        <v>0.45498120687096782</v>
      </c>
      <c r="S195" s="55">
        <v>0.10999071645161289</v>
      </c>
      <c r="T195" s="55">
        <v>0</v>
      </c>
      <c r="U195" s="55">
        <v>0</v>
      </c>
      <c r="V195" s="55">
        <v>0.31144295154838708</v>
      </c>
      <c r="W195" s="55">
        <v>0</v>
      </c>
      <c r="X195" s="55">
        <v>0</v>
      </c>
      <c r="Y195" s="55">
        <v>0</v>
      </c>
      <c r="Z195" s="55">
        <v>0</v>
      </c>
      <c r="AA195" s="55">
        <v>0</v>
      </c>
      <c r="AB195" s="55">
        <v>6.4183354838709674E-3</v>
      </c>
      <c r="AC195" s="55">
        <v>0</v>
      </c>
      <c r="AD195" s="55">
        <v>0</v>
      </c>
      <c r="AE195" s="55">
        <v>0</v>
      </c>
      <c r="AF195" s="55">
        <v>0.19255006451612905</v>
      </c>
      <c r="AG195" s="55">
        <v>0</v>
      </c>
      <c r="AH195" s="55">
        <v>0</v>
      </c>
      <c r="AI195" s="55">
        <v>0</v>
      </c>
      <c r="AJ195" s="55">
        <v>0</v>
      </c>
      <c r="AK195" s="55">
        <v>0</v>
      </c>
      <c r="AL195" s="55">
        <v>0</v>
      </c>
      <c r="AM195" s="55">
        <v>0</v>
      </c>
      <c r="AN195" s="55">
        <v>0</v>
      </c>
      <c r="AO195" s="55">
        <v>0</v>
      </c>
      <c r="AP195" s="55">
        <v>0</v>
      </c>
      <c r="AQ195" s="55">
        <v>0</v>
      </c>
      <c r="AR195" s="55">
        <v>0</v>
      </c>
      <c r="AS195" s="55">
        <v>0</v>
      </c>
      <c r="AT195" s="55">
        <v>0</v>
      </c>
      <c r="AU195" s="55">
        <v>0</v>
      </c>
      <c r="AV195" s="55">
        <v>3.7363499377419349</v>
      </c>
      <c r="AW195" s="55">
        <v>0.11496700690322581</v>
      </c>
      <c r="AX195" s="55">
        <v>0</v>
      </c>
      <c r="AY195" s="55">
        <v>0</v>
      </c>
      <c r="AZ195" s="55">
        <v>2.6764008964516131</v>
      </c>
      <c r="BA195" s="55">
        <v>0</v>
      </c>
      <c r="BB195" s="55">
        <v>0</v>
      </c>
      <c r="BC195" s="55">
        <v>0</v>
      </c>
      <c r="BD195" s="55">
        <v>0</v>
      </c>
      <c r="BE195" s="55">
        <v>0</v>
      </c>
      <c r="BF195" s="55">
        <v>7.3964005282580638</v>
      </c>
      <c r="BG195" s="55">
        <v>0.71884073741935484</v>
      </c>
      <c r="BH195" s="55">
        <v>0</v>
      </c>
      <c r="BI195" s="55">
        <v>0</v>
      </c>
      <c r="BJ195" s="55">
        <v>4.3996988366129024</v>
      </c>
      <c r="BK195" s="33">
        <f t="shared" si="5"/>
        <v>26.746734536999998</v>
      </c>
    </row>
    <row r="196" spans="1:63">
      <c r="A196" s="53"/>
      <c r="B196" s="54" t="s">
        <v>203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0.28307895490322582</v>
      </c>
      <c r="I196" s="55">
        <v>0</v>
      </c>
      <c r="J196" s="55">
        <v>0</v>
      </c>
      <c r="K196" s="55">
        <v>0</v>
      </c>
      <c r="L196" s="55">
        <v>0.46635990322580645</v>
      </c>
      <c r="M196" s="55">
        <v>0</v>
      </c>
      <c r="N196" s="55">
        <v>0</v>
      </c>
      <c r="O196" s="55">
        <v>0</v>
      </c>
      <c r="P196" s="55">
        <v>0</v>
      </c>
      <c r="Q196" s="55">
        <v>0</v>
      </c>
      <c r="R196" s="55">
        <v>0.32312548741935493</v>
      </c>
      <c r="S196" s="55">
        <v>0</v>
      </c>
      <c r="T196" s="55">
        <v>0</v>
      </c>
      <c r="U196" s="55">
        <v>0</v>
      </c>
      <c r="V196" s="55">
        <v>0.11088277419354839</v>
      </c>
      <c r="W196" s="55">
        <v>0</v>
      </c>
      <c r="X196" s="55">
        <v>0</v>
      </c>
      <c r="Y196" s="55">
        <v>0</v>
      </c>
      <c r="Z196" s="55">
        <v>0</v>
      </c>
      <c r="AA196" s="55">
        <v>0</v>
      </c>
      <c r="AB196" s="55">
        <v>5.6400314516129028E-2</v>
      </c>
      <c r="AC196" s="55">
        <v>0</v>
      </c>
      <c r="AD196" s="55">
        <v>0</v>
      </c>
      <c r="AE196" s="55">
        <v>0</v>
      </c>
      <c r="AF196" s="55">
        <v>6.2667016129032249E-2</v>
      </c>
      <c r="AG196" s="55">
        <v>0</v>
      </c>
      <c r="AH196" s="55">
        <v>0</v>
      </c>
      <c r="AI196" s="55">
        <v>0</v>
      </c>
      <c r="AJ196" s="55">
        <v>0</v>
      </c>
      <c r="AK196" s="55">
        <v>0</v>
      </c>
      <c r="AL196" s="55">
        <v>1.2533403225806452E-2</v>
      </c>
      <c r="AM196" s="55">
        <v>0</v>
      </c>
      <c r="AN196" s="55">
        <v>0</v>
      </c>
      <c r="AO196" s="55">
        <v>0</v>
      </c>
      <c r="AP196" s="55">
        <v>0</v>
      </c>
      <c r="AQ196" s="55">
        <v>0</v>
      </c>
      <c r="AR196" s="55">
        <v>0</v>
      </c>
      <c r="AS196" s="55">
        <v>0</v>
      </c>
      <c r="AT196" s="55">
        <v>0</v>
      </c>
      <c r="AU196" s="55">
        <v>0</v>
      </c>
      <c r="AV196" s="55">
        <v>33.535952986096767</v>
      </c>
      <c r="AW196" s="55">
        <v>3.9947414797741936</v>
      </c>
      <c r="AX196" s="55">
        <v>0</v>
      </c>
      <c r="AY196" s="55">
        <v>0</v>
      </c>
      <c r="AZ196" s="55">
        <v>58.940888530838706</v>
      </c>
      <c r="BA196" s="55">
        <v>0</v>
      </c>
      <c r="BB196" s="55">
        <v>0</v>
      </c>
      <c r="BC196" s="55">
        <v>0</v>
      </c>
      <c r="BD196" s="55">
        <v>0</v>
      </c>
      <c r="BE196" s="55">
        <v>0</v>
      </c>
      <c r="BF196" s="55">
        <v>32.793935263225833</v>
      </c>
      <c r="BG196" s="55">
        <v>2.3142803722580645</v>
      </c>
      <c r="BH196" s="55">
        <v>1.2533403225806452</v>
      </c>
      <c r="BI196" s="55">
        <v>0</v>
      </c>
      <c r="BJ196" s="55">
        <v>26.730302031612901</v>
      </c>
      <c r="BK196" s="33">
        <f t="shared" si="5"/>
        <v>160.87848883999999</v>
      </c>
    </row>
    <row r="197" spans="1:63">
      <c r="A197" s="53"/>
      <c r="B197" s="54" t="s">
        <v>204</v>
      </c>
      <c r="C197" s="55">
        <v>0</v>
      </c>
      <c r="D197" s="55">
        <v>0</v>
      </c>
      <c r="E197" s="55">
        <v>0</v>
      </c>
      <c r="F197" s="55">
        <v>0</v>
      </c>
      <c r="G197" s="55">
        <v>0</v>
      </c>
      <c r="H197" s="55">
        <v>0.13499651216129033</v>
      </c>
      <c r="I197" s="55">
        <v>0</v>
      </c>
      <c r="J197" s="55">
        <v>0</v>
      </c>
      <c r="K197" s="55">
        <v>0</v>
      </c>
      <c r="L197" s="55">
        <v>0.28145394838709681</v>
      </c>
      <c r="M197" s="55">
        <v>0</v>
      </c>
      <c r="N197" s="55">
        <v>0</v>
      </c>
      <c r="O197" s="55">
        <v>0</v>
      </c>
      <c r="P197" s="55">
        <v>0</v>
      </c>
      <c r="Q197" s="55">
        <v>0</v>
      </c>
      <c r="R197" s="55">
        <v>3.9035621225806449E-2</v>
      </c>
      <c r="S197" s="55">
        <v>0</v>
      </c>
      <c r="T197" s="55">
        <v>0</v>
      </c>
      <c r="U197" s="55">
        <v>0</v>
      </c>
      <c r="V197" s="55">
        <v>0</v>
      </c>
      <c r="W197" s="55">
        <v>0</v>
      </c>
      <c r="X197" s="55">
        <v>0</v>
      </c>
      <c r="Y197" s="55">
        <v>0</v>
      </c>
      <c r="Z197" s="55">
        <v>0</v>
      </c>
      <c r="AA197" s="55">
        <v>0</v>
      </c>
      <c r="AB197" s="55">
        <v>0</v>
      </c>
      <c r="AC197" s="55">
        <v>0</v>
      </c>
      <c r="AD197" s="55">
        <v>0</v>
      </c>
      <c r="AE197" s="55">
        <v>0</v>
      </c>
      <c r="AF197" s="55">
        <v>0</v>
      </c>
      <c r="AG197" s="55">
        <v>0</v>
      </c>
      <c r="AH197" s="55">
        <v>0</v>
      </c>
      <c r="AI197" s="55">
        <v>0</v>
      </c>
      <c r="AJ197" s="55">
        <v>0</v>
      </c>
      <c r="AK197" s="55">
        <v>0</v>
      </c>
      <c r="AL197" s="55">
        <v>0</v>
      </c>
      <c r="AM197" s="55">
        <v>0</v>
      </c>
      <c r="AN197" s="55">
        <v>0</v>
      </c>
      <c r="AO197" s="55">
        <v>0</v>
      </c>
      <c r="AP197" s="55">
        <v>0</v>
      </c>
      <c r="AQ197" s="55">
        <v>0</v>
      </c>
      <c r="AR197" s="55">
        <v>0</v>
      </c>
      <c r="AS197" s="55">
        <v>0</v>
      </c>
      <c r="AT197" s="55">
        <v>0</v>
      </c>
      <c r="AU197" s="55">
        <v>0</v>
      </c>
      <c r="AV197" s="55">
        <v>6.3171254351612909</v>
      </c>
      <c r="AW197" s="55">
        <v>0</v>
      </c>
      <c r="AX197" s="55">
        <v>0</v>
      </c>
      <c r="AY197" s="55">
        <v>0</v>
      </c>
      <c r="AZ197" s="55">
        <v>33.300111743870971</v>
      </c>
      <c r="BA197" s="55">
        <v>0</v>
      </c>
      <c r="BB197" s="55">
        <v>0</v>
      </c>
      <c r="BC197" s="55">
        <v>0</v>
      </c>
      <c r="BD197" s="55">
        <v>0</v>
      </c>
      <c r="BE197" s="55">
        <v>0</v>
      </c>
      <c r="BF197" s="55">
        <v>3.1619175587741952</v>
      </c>
      <c r="BG197" s="55">
        <v>0</v>
      </c>
      <c r="BH197" s="55">
        <v>0</v>
      </c>
      <c r="BI197" s="55">
        <v>0</v>
      </c>
      <c r="BJ197" s="55">
        <v>3.4885988244193546</v>
      </c>
      <c r="BK197" s="33">
        <f t="shared" si="5"/>
        <v>46.723239644000003</v>
      </c>
    </row>
    <row r="198" spans="1:63">
      <c r="A198" s="53"/>
      <c r="B198" s="54" t="s">
        <v>205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5.3517592258064524E-2</v>
      </c>
      <c r="I198" s="55">
        <v>5.0969135483870964</v>
      </c>
      <c r="J198" s="55">
        <v>0</v>
      </c>
      <c r="K198" s="55">
        <v>0</v>
      </c>
      <c r="L198" s="55">
        <v>6.3711419354838719E-2</v>
      </c>
      <c r="M198" s="55">
        <v>0</v>
      </c>
      <c r="N198" s="55">
        <v>0</v>
      </c>
      <c r="O198" s="55">
        <v>0</v>
      </c>
      <c r="P198" s="55">
        <v>0</v>
      </c>
      <c r="Q198" s="55">
        <v>0</v>
      </c>
      <c r="R198" s="55">
        <v>2.0652118322580647E-2</v>
      </c>
      <c r="S198" s="55">
        <v>0</v>
      </c>
      <c r="T198" s="55">
        <v>0</v>
      </c>
      <c r="U198" s="55">
        <v>0</v>
      </c>
      <c r="V198" s="55">
        <v>1.2742283870967742E-3</v>
      </c>
      <c r="W198" s="55">
        <v>0</v>
      </c>
      <c r="X198" s="55">
        <v>0</v>
      </c>
      <c r="Y198" s="55">
        <v>0</v>
      </c>
      <c r="Z198" s="55">
        <v>0</v>
      </c>
      <c r="AA198" s="55">
        <v>0</v>
      </c>
      <c r="AB198" s="55">
        <v>0</v>
      </c>
      <c r="AC198" s="55">
        <v>0</v>
      </c>
      <c r="AD198" s="55">
        <v>0</v>
      </c>
      <c r="AE198" s="55">
        <v>0</v>
      </c>
      <c r="AF198" s="55">
        <v>0</v>
      </c>
      <c r="AG198" s="55">
        <v>0</v>
      </c>
      <c r="AH198" s="55">
        <v>0</v>
      </c>
      <c r="AI198" s="55">
        <v>0</v>
      </c>
      <c r="AJ198" s="55">
        <v>0</v>
      </c>
      <c r="AK198" s="55">
        <v>0</v>
      </c>
      <c r="AL198" s="55">
        <v>0</v>
      </c>
      <c r="AM198" s="55">
        <v>0</v>
      </c>
      <c r="AN198" s="55">
        <v>0</v>
      </c>
      <c r="AO198" s="55">
        <v>0</v>
      </c>
      <c r="AP198" s="55">
        <v>0</v>
      </c>
      <c r="AQ198" s="55">
        <v>0</v>
      </c>
      <c r="AR198" s="55">
        <v>0</v>
      </c>
      <c r="AS198" s="55">
        <v>0</v>
      </c>
      <c r="AT198" s="55">
        <v>0</v>
      </c>
      <c r="AU198" s="55">
        <v>0</v>
      </c>
      <c r="AV198" s="55">
        <v>2.6191644771935487</v>
      </c>
      <c r="AW198" s="55">
        <v>0.24601980645161289</v>
      </c>
      <c r="AX198" s="55">
        <v>0</v>
      </c>
      <c r="AY198" s="55">
        <v>0</v>
      </c>
      <c r="AZ198" s="55">
        <v>14.952062123225806</v>
      </c>
      <c r="BA198" s="55">
        <v>0</v>
      </c>
      <c r="BB198" s="55">
        <v>0</v>
      </c>
      <c r="BC198" s="55">
        <v>0</v>
      </c>
      <c r="BD198" s="55">
        <v>0</v>
      </c>
      <c r="BE198" s="55">
        <v>0</v>
      </c>
      <c r="BF198" s="55">
        <v>0.95132806829032057</v>
      </c>
      <c r="BG198" s="55">
        <v>0.61504951612903225</v>
      </c>
      <c r="BH198" s="55">
        <v>0</v>
      </c>
      <c r="BI198" s="55">
        <v>0</v>
      </c>
      <c r="BJ198" s="55">
        <v>2.042567756</v>
      </c>
      <c r="BK198" s="33">
        <f t="shared" si="5"/>
        <v>26.662260653999997</v>
      </c>
    </row>
    <row r="199" spans="1:63">
      <c r="A199" s="53"/>
      <c r="B199" s="54" t="s">
        <v>206</v>
      </c>
      <c r="C199" s="55">
        <v>0</v>
      </c>
      <c r="D199" s="55">
        <v>0</v>
      </c>
      <c r="E199" s="55">
        <v>0</v>
      </c>
      <c r="F199" s="55">
        <v>0</v>
      </c>
      <c r="G199" s="55">
        <v>0</v>
      </c>
      <c r="H199" s="55">
        <v>0.40675901229032257</v>
      </c>
      <c r="I199" s="55">
        <v>0</v>
      </c>
      <c r="J199" s="55">
        <v>0</v>
      </c>
      <c r="K199" s="55">
        <v>0</v>
      </c>
      <c r="L199" s="55">
        <v>2.3500255715483869</v>
      </c>
      <c r="M199" s="55">
        <v>0</v>
      </c>
      <c r="N199" s="55">
        <v>0</v>
      </c>
      <c r="O199" s="55">
        <v>0</v>
      </c>
      <c r="P199" s="55">
        <v>0</v>
      </c>
      <c r="Q199" s="55">
        <v>0</v>
      </c>
      <c r="R199" s="55">
        <v>0.39122546203225805</v>
      </c>
      <c r="S199" s="55">
        <v>0</v>
      </c>
      <c r="T199" s="55">
        <v>0</v>
      </c>
      <c r="U199" s="55">
        <v>0</v>
      </c>
      <c r="V199" s="55">
        <v>5.7659790322580645E-2</v>
      </c>
      <c r="W199" s="55">
        <v>0</v>
      </c>
      <c r="X199" s="55">
        <v>0</v>
      </c>
      <c r="Y199" s="55">
        <v>0</v>
      </c>
      <c r="Z199" s="55">
        <v>0</v>
      </c>
      <c r="AA199" s="55">
        <v>0</v>
      </c>
      <c r="AB199" s="55">
        <v>1.6826937096774187E-3</v>
      </c>
      <c r="AC199" s="55">
        <v>0</v>
      </c>
      <c r="AD199" s="55">
        <v>0</v>
      </c>
      <c r="AE199" s="55">
        <v>0</v>
      </c>
      <c r="AF199" s="55">
        <v>0.22435916129032257</v>
      </c>
      <c r="AG199" s="55">
        <v>0</v>
      </c>
      <c r="AH199" s="55">
        <v>0</v>
      </c>
      <c r="AI199" s="55">
        <v>0</v>
      </c>
      <c r="AJ199" s="55">
        <v>0</v>
      </c>
      <c r="AK199" s="55">
        <v>0</v>
      </c>
      <c r="AL199" s="55">
        <v>6.7307748387096765E-3</v>
      </c>
      <c r="AM199" s="55">
        <v>0</v>
      </c>
      <c r="AN199" s="55">
        <v>0</v>
      </c>
      <c r="AO199" s="55">
        <v>0</v>
      </c>
      <c r="AP199" s="55">
        <v>0</v>
      </c>
      <c r="AQ199" s="55">
        <v>0</v>
      </c>
      <c r="AR199" s="55">
        <v>0</v>
      </c>
      <c r="AS199" s="55">
        <v>0</v>
      </c>
      <c r="AT199" s="55">
        <v>0</v>
      </c>
      <c r="AU199" s="55">
        <v>0</v>
      </c>
      <c r="AV199" s="55">
        <v>10.20095317135484</v>
      </c>
      <c r="AW199" s="55">
        <v>2.9390881860322584</v>
      </c>
      <c r="AX199" s="55">
        <v>0</v>
      </c>
      <c r="AY199" s="55">
        <v>0</v>
      </c>
      <c r="AZ199" s="55">
        <v>31.756290027225809</v>
      </c>
      <c r="BA199" s="55">
        <v>0</v>
      </c>
      <c r="BB199" s="55">
        <v>0</v>
      </c>
      <c r="BC199" s="55">
        <v>0</v>
      </c>
      <c r="BD199" s="55">
        <v>0</v>
      </c>
      <c r="BE199" s="55">
        <v>0</v>
      </c>
      <c r="BF199" s="55">
        <v>8.4959772957096753</v>
      </c>
      <c r="BG199" s="55">
        <v>1.1217958064516129E-2</v>
      </c>
      <c r="BH199" s="55">
        <v>0</v>
      </c>
      <c r="BI199" s="55">
        <v>0</v>
      </c>
      <c r="BJ199" s="55">
        <v>6.9955406935806455</v>
      </c>
      <c r="BK199" s="33">
        <f t="shared" si="5"/>
        <v>63.837509797999999</v>
      </c>
    </row>
    <row r="200" spans="1:63">
      <c r="A200" s="53"/>
      <c r="B200" s="54" t="s">
        <v>207</v>
      </c>
      <c r="C200" s="55">
        <v>0</v>
      </c>
      <c r="D200" s="55">
        <v>0</v>
      </c>
      <c r="E200" s="55">
        <v>0</v>
      </c>
      <c r="F200" s="55">
        <v>0</v>
      </c>
      <c r="G200" s="55">
        <v>0</v>
      </c>
      <c r="H200" s="55">
        <v>0.5237297600645161</v>
      </c>
      <c r="I200" s="55">
        <v>0</v>
      </c>
      <c r="J200" s="55">
        <v>0</v>
      </c>
      <c r="K200" s="55">
        <v>0</v>
      </c>
      <c r="L200" s="55">
        <v>0.22617632258064518</v>
      </c>
      <c r="M200" s="55">
        <v>0</v>
      </c>
      <c r="N200" s="55">
        <v>0</v>
      </c>
      <c r="O200" s="55">
        <v>0</v>
      </c>
      <c r="P200" s="55">
        <v>0</v>
      </c>
      <c r="Q200" s="55">
        <v>0</v>
      </c>
      <c r="R200" s="55">
        <v>0.36987494299999996</v>
      </c>
      <c r="S200" s="55">
        <v>1.9224987419354838E-2</v>
      </c>
      <c r="T200" s="55">
        <v>0</v>
      </c>
      <c r="U200" s="55">
        <v>0</v>
      </c>
      <c r="V200" s="55">
        <v>5.6544080645161282E-2</v>
      </c>
      <c r="W200" s="55">
        <v>0</v>
      </c>
      <c r="X200" s="55">
        <v>0</v>
      </c>
      <c r="Y200" s="55">
        <v>0</v>
      </c>
      <c r="Z200" s="55">
        <v>0</v>
      </c>
      <c r="AA200" s="55">
        <v>0</v>
      </c>
      <c r="AB200" s="55">
        <v>1.6549693548387097E-3</v>
      </c>
      <c r="AC200" s="55">
        <v>0</v>
      </c>
      <c r="AD200" s="55">
        <v>0</v>
      </c>
      <c r="AE200" s="55">
        <v>0</v>
      </c>
      <c r="AF200" s="55">
        <v>0</v>
      </c>
      <c r="AG200" s="55">
        <v>0</v>
      </c>
      <c r="AH200" s="55">
        <v>0</v>
      </c>
      <c r="AI200" s="55">
        <v>0</v>
      </c>
      <c r="AJ200" s="55">
        <v>0</v>
      </c>
      <c r="AK200" s="55">
        <v>0</v>
      </c>
      <c r="AL200" s="55">
        <v>1.6097286935483873E-2</v>
      </c>
      <c r="AM200" s="55">
        <v>0</v>
      </c>
      <c r="AN200" s="55">
        <v>0</v>
      </c>
      <c r="AO200" s="55">
        <v>0</v>
      </c>
      <c r="AP200" s="55">
        <v>0</v>
      </c>
      <c r="AQ200" s="55">
        <v>0</v>
      </c>
      <c r="AR200" s="55">
        <v>0</v>
      </c>
      <c r="AS200" s="55">
        <v>0</v>
      </c>
      <c r="AT200" s="55">
        <v>0</v>
      </c>
      <c r="AU200" s="55">
        <v>0</v>
      </c>
      <c r="AV200" s="55">
        <v>15.407900581580641</v>
      </c>
      <c r="AW200" s="55">
        <v>0.82748201612903216</v>
      </c>
      <c r="AX200" s="55">
        <v>0</v>
      </c>
      <c r="AY200" s="55">
        <v>0</v>
      </c>
      <c r="AZ200" s="55">
        <v>1.8227650509032258</v>
      </c>
      <c r="BA200" s="55">
        <v>0</v>
      </c>
      <c r="BB200" s="55">
        <v>0</v>
      </c>
      <c r="BC200" s="55">
        <v>0</v>
      </c>
      <c r="BD200" s="55">
        <v>0</v>
      </c>
      <c r="BE200" s="55">
        <v>0</v>
      </c>
      <c r="BF200" s="55">
        <v>8.597787817645175</v>
      </c>
      <c r="BG200" s="55">
        <v>0.33099280645161289</v>
      </c>
      <c r="BH200" s="55">
        <v>0</v>
      </c>
      <c r="BI200" s="55">
        <v>0</v>
      </c>
      <c r="BJ200" s="55">
        <v>0.38015331329032265</v>
      </c>
      <c r="BK200" s="33">
        <f t="shared" si="5"/>
        <v>28.580383936000004</v>
      </c>
    </row>
    <row r="201" spans="1:63">
      <c r="A201" s="53"/>
      <c r="B201" s="54" t="s">
        <v>208</v>
      </c>
      <c r="C201" s="55">
        <v>0</v>
      </c>
      <c r="D201" s="55">
        <v>0</v>
      </c>
      <c r="E201" s="55">
        <v>0</v>
      </c>
      <c r="F201" s="55">
        <v>0</v>
      </c>
      <c r="G201" s="55">
        <v>0</v>
      </c>
      <c r="H201" s="55">
        <v>0.6077900820967741</v>
      </c>
      <c r="I201" s="55">
        <v>0</v>
      </c>
      <c r="J201" s="55">
        <v>0</v>
      </c>
      <c r="K201" s="55">
        <v>0</v>
      </c>
      <c r="L201" s="55">
        <v>0.17548815483870966</v>
      </c>
      <c r="M201" s="55">
        <v>0</v>
      </c>
      <c r="N201" s="55">
        <v>0</v>
      </c>
      <c r="O201" s="55">
        <v>0</v>
      </c>
      <c r="P201" s="55">
        <v>0</v>
      </c>
      <c r="Q201" s="55">
        <v>0</v>
      </c>
      <c r="R201" s="55">
        <v>0.14274865416129032</v>
      </c>
      <c r="S201" s="55">
        <v>0</v>
      </c>
      <c r="T201" s="55">
        <v>0</v>
      </c>
      <c r="U201" s="55">
        <v>0</v>
      </c>
      <c r="V201" s="55">
        <v>0</v>
      </c>
      <c r="W201" s="55">
        <v>0</v>
      </c>
      <c r="X201" s="55">
        <v>0</v>
      </c>
      <c r="Y201" s="55">
        <v>0</v>
      </c>
      <c r="Z201" s="55">
        <v>0</v>
      </c>
      <c r="AA201" s="55">
        <v>0</v>
      </c>
      <c r="AB201" s="55">
        <v>0</v>
      </c>
      <c r="AC201" s="55">
        <v>0</v>
      </c>
      <c r="AD201" s="55">
        <v>0</v>
      </c>
      <c r="AE201" s="55">
        <v>0</v>
      </c>
      <c r="AF201" s="55">
        <v>0</v>
      </c>
      <c r="AG201" s="55">
        <v>0</v>
      </c>
      <c r="AH201" s="55">
        <v>0</v>
      </c>
      <c r="AI201" s="55">
        <v>0</v>
      </c>
      <c r="AJ201" s="55">
        <v>0</v>
      </c>
      <c r="AK201" s="55">
        <v>0</v>
      </c>
      <c r="AL201" s="55">
        <v>6.4396509677419351E-3</v>
      </c>
      <c r="AM201" s="55">
        <v>0</v>
      </c>
      <c r="AN201" s="55">
        <v>0</v>
      </c>
      <c r="AO201" s="55">
        <v>0</v>
      </c>
      <c r="AP201" s="55">
        <v>0</v>
      </c>
      <c r="AQ201" s="55">
        <v>0</v>
      </c>
      <c r="AR201" s="55">
        <v>0</v>
      </c>
      <c r="AS201" s="55">
        <v>0</v>
      </c>
      <c r="AT201" s="55">
        <v>0</v>
      </c>
      <c r="AU201" s="55">
        <v>0</v>
      </c>
      <c r="AV201" s="55">
        <v>33.339830986129037</v>
      </c>
      <c r="AW201" s="55">
        <v>3.595471790322581</v>
      </c>
      <c r="AX201" s="55">
        <v>0</v>
      </c>
      <c r="AY201" s="55">
        <v>0</v>
      </c>
      <c r="AZ201" s="55">
        <v>1.4913158366129031</v>
      </c>
      <c r="BA201" s="55">
        <v>0</v>
      </c>
      <c r="BB201" s="55">
        <v>0</v>
      </c>
      <c r="BC201" s="55">
        <v>0</v>
      </c>
      <c r="BD201" s="55">
        <v>0</v>
      </c>
      <c r="BE201" s="55">
        <v>0</v>
      </c>
      <c r="BF201" s="55">
        <v>5.126059485483859</v>
      </c>
      <c r="BG201" s="55">
        <v>1.2020574478387098</v>
      </c>
      <c r="BH201" s="55">
        <v>0</v>
      </c>
      <c r="BI201" s="55">
        <v>0</v>
      </c>
      <c r="BJ201" s="55">
        <v>0.46149758654838713</v>
      </c>
      <c r="BK201" s="33">
        <f t="shared" si="5"/>
        <v>46.148699675000003</v>
      </c>
    </row>
    <row r="202" spans="1:63">
      <c r="A202" s="53"/>
      <c r="B202" s="54" t="s">
        <v>209</v>
      </c>
      <c r="C202" s="55">
        <v>0</v>
      </c>
      <c r="D202" s="55">
        <v>0</v>
      </c>
      <c r="E202" s="55">
        <v>0</v>
      </c>
      <c r="F202" s="55">
        <v>0</v>
      </c>
      <c r="G202" s="55">
        <v>0</v>
      </c>
      <c r="H202" s="55">
        <v>0.81976212593548392</v>
      </c>
      <c r="I202" s="55">
        <v>0</v>
      </c>
      <c r="J202" s="55">
        <v>0</v>
      </c>
      <c r="K202" s="55">
        <v>0</v>
      </c>
      <c r="L202" s="55">
        <v>0.13761127461290321</v>
      </c>
      <c r="M202" s="55">
        <v>0</v>
      </c>
      <c r="N202" s="55">
        <v>0</v>
      </c>
      <c r="O202" s="55">
        <v>0</v>
      </c>
      <c r="P202" s="55">
        <v>0</v>
      </c>
      <c r="Q202" s="55">
        <v>0</v>
      </c>
      <c r="R202" s="55">
        <v>0.32997269851612909</v>
      </c>
      <c r="S202" s="55">
        <v>0</v>
      </c>
      <c r="T202" s="55">
        <v>0</v>
      </c>
      <c r="U202" s="55">
        <v>0</v>
      </c>
      <c r="V202" s="55">
        <v>6.2556036322580652E-2</v>
      </c>
      <c r="W202" s="55">
        <v>0</v>
      </c>
      <c r="X202" s="55">
        <v>0</v>
      </c>
      <c r="Y202" s="55">
        <v>0</v>
      </c>
      <c r="Z202" s="55">
        <v>0</v>
      </c>
      <c r="AA202" s="55">
        <v>0</v>
      </c>
      <c r="AB202" s="55">
        <v>0</v>
      </c>
      <c r="AC202" s="55">
        <v>0</v>
      </c>
      <c r="AD202" s="55">
        <v>0</v>
      </c>
      <c r="AE202" s="55">
        <v>0</v>
      </c>
      <c r="AF202" s="55">
        <v>0</v>
      </c>
      <c r="AG202" s="55">
        <v>0</v>
      </c>
      <c r="AH202" s="55">
        <v>0</v>
      </c>
      <c r="AI202" s="55">
        <v>0</v>
      </c>
      <c r="AJ202" s="55">
        <v>0</v>
      </c>
      <c r="AK202" s="55">
        <v>0</v>
      </c>
      <c r="AL202" s="55">
        <v>0</v>
      </c>
      <c r="AM202" s="55">
        <v>0</v>
      </c>
      <c r="AN202" s="55">
        <v>0</v>
      </c>
      <c r="AO202" s="55">
        <v>0</v>
      </c>
      <c r="AP202" s="55">
        <v>0</v>
      </c>
      <c r="AQ202" s="55">
        <v>0</v>
      </c>
      <c r="AR202" s="55">
        <v>0</v>
      </c>
      <c r="AS202" s="55">
        <v>0</v>
      </c>
      <c r="AT202" s="55">
        <v>0</v>
      </c>
      <c r="AU202" s="55">
        <v>0</v>
      </c>
      <c r="AV202" s="55">
        <v>29.403612649064513</v>
      </c>
      <c r="AW202" s="55">
        <v>0.97972409999999999</v>
      </c>
      <c r="AX202" s="55">
        <v>0</v>
      </c>
      <c r="AY202" s="55">
        <v>0</v>
      </c>
      <c r="AZ202" s="55">
        <v>1.6047609930967741</v>
      </c>
      <c r="BA202" s="55">
        <v>0</v>
      </c>
      <c r="BB202" s="55">
        <v>0</v>
      </c>
      <c r="BC202" s="55">
        <v>0</v>
      </c>
      <c r="BD202" s="55">
        <v>0</v>
      </c>
      <c r="BE202" s="55">
        <v>0</v>
      </c>
      <c r="BF202" s="55">
        <v>14.134860645032266</v>
      </c>
      <c r="BG202" s="55">
        <v>2.2196439585483869</v>
      </c>
      <c r="BH202" s="55">
        <v>0</v>
      </c>
      <c r="BI202" s="55">
        <v>0</v>
      </c>
      <c r="BJ202" s="55">
        <v>0.62224847987096765</v>
      </c>
      <c r="BK202" s="33">
        <f t="shared" si="5"/>
        <v>50.314752961000003</v>
      </c>
    </row>
    <row r="203" spans="1:63">
      <c r="A203" s="53"/>
      <c r="B203" s="54" t="s">
        <v>210</v>
      </c>
      <c r="C203" s="55">
        <v>0</v>
      </c>
      <c r="D203" s="55">
        <v>0</v>
      </c>
      <c r="E203" s="55">
        <v>0</v>
      </c>
      <c r="F203" s="55">
        <v>0</v>
      </c>
      <c r="G203" s="55">
        <v>0</v>
      </c>
      <c r="H203" s="55">
        <v>0.87150439370967736</v>
      </c>
      <c r="I203" s="55">
        <v>0</v>
      </c>
      <c r="J203" s="55">
        <v>0</v>
      </c>
      <c r="K203" s="55">
        <v>0</v>
      </c>
      <c r="L203" s="55">
        <v>0.10667876451612904</v>
      </c>
      <c r="M203" s="55">
        <v>0</v>
      </c>
      <c r="N203" s="55">
        <v>0</v>
      </c>
      <c r="O203" s="55">
        <v>0</v>
      </c>
      <c r="P203" s="55">
        <v>0</v>
      </c>
      <c r="Q203" s="55">
        <v>0</v>
      </c>
      <c r="R203" s="55">
        <v>0.11740024838709678</v>
      </c>
      <c r="S203" s="55">
        <v>0</v>
      </c>
      <c r="T203" s="55">
        <v>0</v>
      </c>
      <c r="U203" s="55">
        <v>0</v>
      </c>
      <c r="V203" s="55">
        <v>0.10721483870967743</v>
      </c>
      <c r="W203" s="55">
        <v>0</v>
      </c>
      <c r="X203" s="55">
        <v>0</v>
      </c>
      <c r="Y203" s="55">
        <v>0</v>
      </c>
      <c r="Z203" s="55">
        <v>0</v>
      </c>
      <c r="AA203" s="55">
        <v>0</v>
      </c>
      <c r="AB203" s="55">
        <v>0.44155290967741934</v>
      </c>
      <c r="AC203" s="55">
        <v>0</v>
      </c>
      <c r="AD203" s="55">
        <v>0</v>
      </c>
      <c r="AE203" s="55">
        <v>0</v>
      </c>
      <c r="AF203" s="55">
        <v>0</v>
      </c>
      <c r="AG203" s="55">
        <v>0</v>
      </c>
      <c r="AH203" s="55">
        <v>0</v>
      </c>
      <c r="AI203" s="55">
        <v>0</v>
      </c>
      <c r="AJ203" s="55">
        <v>0</v>
      </c>
      <c r="AK203" s="55">
        <v>0</v>
      </c>
      <c r="AL203" s="55">
        <v>1.5769746774193547E-2</v>
      </c>
      <c r="AM203" s="55">
        <v>0</v>
      </c>
      <c r="AN203" s="55">
        <v>0</v>
      </c>
      <c r="AO203" s="55">
        <v>0</v>
      </c>
      <c r="AP203" s="55">
        <v>0</v>
      </c>
      <c r="AQ203" s="55">
        <v>0</v>
      </c>
      <c r="AR203" s="55">
        <v>0</v>
      </c>
      <c r="AS203" s="55">
        <v>0</v>
      </c>
      <c r="AT203" s="55">
        <v>0</v>
      </c>
      <c r="AU203" s="55">
        <v>0</v>
      </c>
      <c r="AV203" s="55">
        <v>39.297300685935475</v>
      </c>
      <c r="AW203" s="55">
        <v>1.3667113870967742</v>
      </c>
      <c r="AX203" s="55">
        <v>0</v>
      </c>
      <c r="AY203" s="55">
        <v>0</v>
      </c>
      <c r="AZ203" s="55">
        <v>3.685130207935484</v>
      </c>
      <c r="BA203" s="55">
        <v>0</v>
      </c>
      <c r="BB203" s="55">
        <v>0</v>
      </c>
      <c r="BC203" s="55">
        <v>0</v>
      </c>
      <c r="BD203" s="55">
        <v>0</v>
      </c>
      <c r="BE203" s="55">
        <v>0</v>
      </c>
      <c r="BF203" s="55">
        <v>5.7652110519677615</v>
      </c>
      <c r="BG203" s="55">
        <v>0.69908405193548395</v>
      </c>
      <c r="BH203" s="55">
        <v>0.2628291129032258</v>
      </c>
      <c r="BI203" s="55">
        <v>0</v>
      </c>
      <c r="BJ203" s="55">
        <v>0.75916843245161292</v>
      </c>
      <c r="BK203" s="33">
        <f t="shared" si="5"/>
        <v>53.495555832000008</v>
      </c>
    </row>
    <row r="204" spans="1:63">
      <c r="A204" s="53"/>
      <c r="B204" s="54" t="s">
        <v>211</v>
      </c>
      <c r="C204" s="55">
        <v>0</v>
      </c>
      <c r="D204" s="55">
        <v>0</v>
      </c>
      <c r="E204" s="55">
        <v>0</v>
      </c>
      <c r="F204" s="55">
        <v>0</v>
      </c>
      <c r="G204" s="55">
        <v>0</v>
      </c>
      <c r="H204" s="55">
        <v>0.43642612838709677</v>
      </c>
      <c r="I204" s="55">
        <v>0</v>
      </c>
      <c r="J204" s="55">
        <v>0</v>
      </c>
      <c r="K204" s="55">
        <v>0</v>
      </c>
      <c r="L204" s="55">
        <v>0</v>
      </c>
      <c r="M204" s="55">
        <v>0</v>
      </c>
      <c r="N204" s="55">
        <v>0</v>
      </c>
      <c r="O204" s="55">
        <v>0</v>
      </c>
      <c r="P204" s="55">
        <v>0</v>
      </c>
      <c r="Q204" s="55">
        <v>0</v>
      </c>
      <c r="R204" s="55">
        <v>0.25474188061290315</v>
      </c>
      <c r="S204" s="55">
        <v>0</v>
      </c>
      <c r="T204" s="55">
        <v>0</v>
      </c>
      <c r="U204" s="55">
        <v>0</v>
      </c>
      <c r="V204" s="55">
        <v>2.1004580645161291E-2</v>
      </c>
      <c r="W204" s="55">
        <v>0</v>
      </c>
      <c r="X204" s="55">
        <v>0</v>
      </c>
      <c r="Y204" s="55">
        <v>0</v>
      </c>
      <c r="Z204" s="55">
        <v>0</v>
      </c>
      <c r="AA204" s="55">
        <v>0</v>
      </c>
      <c r="AB204" s="55">
        <v>0</v>
      </c>
      <c r="AC204" s="55">
        <v>0</v>
      </c>
      <c r="AD204" s="55">
        <v>0</v>
      </c>
      <c r="AE204" s="55">
        <v>0</v>
      </c>
      <c r="AF204" s="55">
        <v>0</v>
      </c>
      <c r="AG204" s="55">
        <v>0</v>
      </c>
      <c r="AH204" s="55">
        <v>0</v>
      </c>
      <c r="AI204" s="55">
        <v>0</v>
      </c>
      <c r="AJ204" s="55">
        <v>0</v>
      </c>
      <c r="AK204" s="55">
        <v>0</v>
      </c>
      <c r="AL204" s="55">
        <v>0</v>
      </c>
      <c r="AM204" s="55">
        <v>0</v>
      </c>
      <c r="AN204" s="55">
        <v>0</v>
      </c>
      <c r="AO204" s="55">
        <v>0</v>
      </c>
      <c r="AP204" s="55">
        <v>0</v>
      </c>
      <c r="AQ204" s="55">
        <v>0</v>
      </c>
      <c r="AR204" s="55">
        <v>0</v>
      </c>
      <c r="AS204" s="55">
        <v>0</v>
      </c>
      <c r="AT204" s="55">
        <v>0</v>
      </c>
      <c r="AU204" s="55">
        <v>0</v>
      </c>
      <c r="AV204" s="55">
        <v>9.8904824818387116</v>
      </c>
      <c r="AW204" s="55">
        <v>1.2633677903225804</v>
      </c>
      <c r="AX204" s="55">
        <v>0</v>
      </c>
      <c r="AY204" s="55">
        <v>0</v>
      </c>
      <c r="AZ204" s="55">
        <v>0.21204028374193548</v>
      </c>
      <c r="BA204" s="55">
        <v>0</v>
      </c>
      <c r="BB204" s="55">
        <v>0</v>
      </c>
      <c r="BC204" s="55">
        <v>0</v>
      </c>
      <c r="BD204" s="55">
        <v>0</v>
      </c>
      <c r="BE204" s="55">
        <v>0</v>
      </c>
      <c r="BF204" s="55">
        <v>8.1990055941935527</v>
      </c>
      <c r="BG204" s="55">
        <v>0.28668651296774195</v>
      </c>
      <c r="BH204" s="55">
        <v>0.51566032258064509</v>
      </c>
      <c r="BI204" s="55">
        <v>0</v>
      </c>
      <c r="BJ204" s="55">
        <v>0.25709792370967738</v>
      </c>
      <c r="BK204" s="33">
        <f t="shared" si="5"/>
        <v>21.336513499000002</v>
      </c>
    </row>
    <row r="205" spans="1:63">
      <c r="A205" s="53"/>
      <c r="B205" s="54" t="s">
        <v>212</v>
      </c>
      <c r="C205" s="55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0.81533207525806461</v>
      </c>
      <c r="I205" s="55">
        <v>0</v>
      </c>
      <c r="J205" s="55">
        <v>0</v>
      </c>
      <c r="K205" s="55">
        <v>0</v>
      </c>
      <c r="L205" s="55">
        <v>0.83973805270967739</v>
      </c>
      <c r="M205" s="55">
        <v>0</v>
      </c>
      <c r="N205" s="55">
        <v>0</v>
      </c>
      <c r="O205" s="55">
        <v>0</v>
      </c>
      <c r="P205" s="55">
        <v>0</v>
      </c>
      <c r="Q205" s="55">
        <v>0</v>
      </c>
      <c r="R205" s="55">
        <v>0.55551754303225809</v>
      </c>
      <c r="S205" s="55">
        <v>0</v>
      </c>
      <c r="T205" s="55">
        <v>0</v>
      </c>
      <c r="U205" s="55">
        <v>0</v>
      </c>
      <c r="V205" s="55">
        <v>5.8641708870967743E-2</v>
      </c>
      <c r="W205" s="55">
        <v>0</v>
      </c>
      <c r="X205" s="55">
        <v>0</v>
      </c>
      <c r="Y205" s="55">
        <v>0</v>
      </c>
      <c r="Z205" s="55">
        <v>0</v>
      </c>
      <c r="AA205" s="55">
        <v>0</v>
      </c>
      <c r="AB205" s="55">
        <v>1.516912741935484E-2</v>
      </c>
      <c r="AC205" s="55">
        <v>0</v>
      </c>
      <c r="AD205" s="55">
        <v>0</v>
      </c>
      <c r="AE205" s="55">
        <v>0</v>
      </c>
      <c r="AF205" s="55">
        <v>0</v>
      </c>
      <c r="AG205" s="55">
        <v>0</v>
      </c>
      <c r="AH205" s="55">
        <v>0</v>
      </c>
      <c r="AI205" s="55">
        <v>0</v>
      </c>
      <c r="AJ205" s="55">
        <v>0</v>
      </c>
      <c r="AK205" s="55">
        <v>0</v>
      </c>
      <c r="AL205" s="55">
        <v>2.5281879032258064E-2</v>
      </c>
      <c r="AM205" s="55">
        <v>0</v>
      </c>
      <c r="AN205" s="55">
        <v>0</v>
      </c>
      <c r="AO205" s="55">
        <v>0</v>
      </c>
      <c r="AP205" s="55">
        <v>0</v>
      </c>
      <c r="AQ205" s="55">
        <v>0</v>
      </c>
      <c r="AR205" s="55">
        <v>0</v>
      </c>
      <c r="AS205" s="55">
        <v>0</v>
      </c>
      <c r="AT205" s="55">
        <v>0</v>
      </c>
      <c r="AU205" s="55">
        <v>0</v>
      </c>
      <c r="AV205" s="55">
        <v>19.158586960354839</v>
      </c>
      <c r="AW205" s="55">
        <v>2.5916919838709678</v>
      </c>
      <c r="AX205" s="55">
        <v>0</v>
      </c>
      <c r="AY205" s="55">
        <v>0</v>
      </c>
      <c r="AZ205" s="55">
        <v>0.9007839581935484</v>
      </c>
      <c r="BA205" s="55">
        <v>0</v>
      </c>
      <c r="BB205" s="55">
        <v>0</v>
      </c>
      <c r="BC205" s="55">
        <v>0</v>
      </c>
      <c r="BD205" s="55">
        <v>0</v>
      </c>
      <c r="BE205" s="55">
        <v>0</v>
      </c>
      <c r="BF205" s="55">
        <v>9.7791730412903135</v>
      </c>
      <c r="BG205" s="55">
        <v>1.0112751612903226</v>
      </c>
      <c r="BH205" s="55">
        <v>0</v>
      </c>
      <c r="BI205" s="55">
        <v>0</v>
      </c>
      <c r="BJ205" s="55">
        <v>6.4429867677419358E-2</v>
      </c>
      <c r="BK205" s="33">
        <f t="shared" si="5"/>
        <v>35.815621358999991</v>
      </c>
    </row>
    <row r="206" spans="1:63">
      <c r="A206" s="53"/>
      <c r="B206" s="54" t="s">
        <v>213</v>
      </c>
      <c r="C206" s="55">
        <v>0</v>
      </c>
      <c r="D206" s="55">
        <v>0.63830222758064503</v>
      </c>
      <c r="E206" s="55">
        <v>0</v>
      </c>
      <c r="F206" s="55">
        <v>0</v>
      </c>
      <c r="G206" s="55">
        <v>0</v>
      </c>
      <c r="H206" s="55">
        <v>106.83838076551613</v>
      </c>
      <c r="I206" s="55">
        <v>1878.6929148371289</v>
      </c>
      <c r="J206" s="55">
        <v>2.2889283961290321</v>
      </c>
      <c r="K206" s="55">
        <v>0</v>
      </c>
      <c r="L206" s="55">
        <v>132.97189421745162</v>
      </c>
      <c r="M206" s="55">
        <v>0</v>
      </c>
      <c r="N206" s="55">
        <v>0</v>
      </c>
      <c r="O206" s="55">
        <v>0</v>
      </c>
      <c r="P206" s="55">
        <v>0</v>
      </c>
      <c r="Q206" s="55">
        <v>0</v>
      </c>
      <c r="R206" s="55">
        <v>60.648562252387102</v>
      </c>
      <c r="S206" s="55">
        <v>137.77103183287096</v>
      </c>
      <c r="T206" s="55">
        <v>16.480967155419354</v>
      </c>
      <c r="U206" s="55">
        <v>0</v>
      </c>
      <c r="V206" s="55">
        <v>26.349870203258071</v>
      </c>
      <c r="W206" s="55">
        <v>0</v>
      </c>
      <c r="X206" s="55">
        <v>0</v>
      </c>
      <c r="Y206" s="55">
        <v>0</v>
      </c>
      <c r="Z206" s="55">
        <v>0</v>
      </c>
      <c r="AA206" s="55">
        <v>0</v>
      </c>
      <c r="AB206" s="55">
        <v>0.58861508051612899</v>
      </c>
      <c r="AC206" s="55">
        <v>0</v>
      </c>
      <c r="AD206" s="55">
        <v>0</v>
      </c>
      <c r="AE206" s="55">
        <v>0</v>
      </c>
      <c r="AF206" s="55">
        <v>0.30432207893548385</v>
      </c>
      <c r="AG206" s="55">
        <v>0</v>
      </c>
      <c r="AH206" s="55">
        <v>0</v>
      </c>
      <c r="AI206" s="55">
        <v>0</v>
      </c>
      <c r="AJ206" s="55">
        <v>0</v>
      </c>
      <c r="AK206" s="55">
        <v>0</v>
      </c>
      <c r="AL206" s="55">
        <v>0.36121877758064508</v>
      </c>
      <c r="AM206" s="55">
        <v>5.5629259129032251E-2</v>
      </c>
      <c r="AN206" s="55">
        <v>0</v>
      </c>
      <c r="AO206" s="55">
        <v>0</v>
      </c>
      <c r="AP206" s="55">
        <v>0.30151557641935495</v>
      </c>
      <c r="AQ206" s="55">
        <v>0</v>
      </c>
      <c r="AR206" s="55">
        <v>0</v>
      </c>
      <c r="AS206" s="55">
        <v>0</v>
      </c>
      <c r="AT206" s="55">
        <v>0</v>
      </c>
      <c r="AU206" s="55">
        <v>0</v>
      </c>
      <c r="AV206" s="55">
        <v>570.88571183906436</v>
      </c>
      <c r="AW206" s="55">
        <v>1031.5125805171613</v>
      </c>
      <c r="AX206" s="55">
        <v>24.850551334612906</v>
      </c>
      <c r="AY206" s="55">
        <v>0</v>
      </c>
      <c r="AZ206" s="55">
        <v>366.47124380554851</v>
      </c>
      <c r="BA206" s="55">
        <v>0</v>
      </c>
      <c r="BB206" s="55">
        <v>0</v>
      </c>
      <c r="BC206" s="55">
        <v>0</v>
      </c>
      <c r="BD206" s="55">
        <v>0</v>
      </c>
      <c r="BE206" s="55">
        <v>0</v>
      </c>
      <c r="BF206" s="55">
        <v>720.07245254761369</v>
      </c>
      <c r="BG206" s="55">
        <v>317.3057043312902</v>
      </c>
      <c r="BH206" s="55">
        <v>290.96538709948385</v>
      </c>
      <c r="BI206" s="55">
        <v>0</v>
      </c>
      <c r="BJ206" s="55">
        <v>197.79763592290325</v>
      </c>
      <c r="BK206" s="33">
        <f t="shared" si="5"/>
        <v>5884.1534200579999</v>
      </c>
    </row>
    <row r="207" spans="1:63">
      <c r="A207" s="53"/>
      <c r="B207" s="54" t="s">
        <v>214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14.362212085806451</v>
      </c>
      <c r="I207" s="55">
        <v>1.727195398967742</v>
      </c>
      <c r="J207" s="55">
        <v>0</v>
      </c>
      <c r="K207" s="55">
        <v>0</v>
      </c>
      <c r="L207" s="55">
        <v>12.382061277354838</v>
      </c>
      <c r="M207" s="55">
        <v>0</v>
      </c>
      <c r="N207" s="55">
        <v>0</v>
      </c>
      <c r="O207" s="55">
        <v>0</v>
      </c>
      <c r="P207" s="55">
        <v>0</v>
      </c>
      <c r="Q207" s="55">
        <v>0</v>
      </c>
      <c r="R207" s="55">
        <v>23.4267004273871</v>
      </c>
      <c r="S207" s="55">
        <v>1.8171102992903225</v>
      </c>
      <c r="T207" s="55">
        <v>19.679254410258068</v>
      </c>
      <c r="U207" s="55">
        <v>0</v>
      </c>
      <c r="V207" s="55">
        <v>8.970389626225808</v>
      </c>
      <c r="W207" s="55">
        <v>0</v>
      </c>
      <c r="X207" s="55">
        <v>0</v>
      </c>
      <c r="Y207" s="55">
        <v>0</v>
      </c>
      <c r="Z207" s="55">
        <v>0</v>
      </c>
      <c r="AA207" s="55">
        <v>0</v>
      </c>
      <c r="AB207" s="55">
        <v>1.2857126261935488</v>
      </c>
      <c r="AC207" s="55">
        <v>0</v>
      </c>
      <c r="AD207" s="55">
        <v>0</v>
      </c>
      <c r="AE207" s="55">
        <v>0</v>
      </c>
      <c r="AF207" s="55">
        <v>5.5494773241612902</v>
      </c>
      <c r="AG207" s="55">
        <v>0</v>
      </c>
      <c r="AH207" s="55">
        <v>0</v>
      </c>
      <c r="AI207" s="55">
        <v>0</v>
      </c>
      <c r="AJ207" s="55">
        <v>0</v>
      </c>
      <c r="AK207" s="55">
        <v>0</v>
      </c>
      <c r="AL207" s="55">
        <v>0.17855569190322584</v>
      </c>
      <c r="AM207" s="55">
        <v>0</v>
      </c>
      <c r="AN207" s="55">
        <v>0</v>
      </c>
      <c r="AO207" s="55">
        <v>0</v>
      </c>
      <c r="AP207" s="55">
        <v>0.18178657106451612</v>
      </c>
      <c r="AQ207" s="55">
        <v>0</v>
      </c>
      <c r="AR207" s="55">
        <v>0</v>
      </c>
      <c r="AS207" s="55">
        <v>0</v>
      </c>
      <c r="AT207" s="55">
        <v>0</v>
      </c>
      <c r="AU207" s="55">
        <v>0</v>
      </c>
      <c r="AV207" s="55">
        <v>208.59285817519361</v>
      </c>
      <c r="AW207" s="55">
        <v>27.519650842225808</v>
      </c>
      <c r="AX207" s="55">
        <v>0</v>
      </c>
      <c r="AY207" s="55">
        <v>0</v>
      </c>
      <c r="AZ207" s="55">
        <v>160.14439130548388</v>
      </c>
      <c r="BA207" s="55">
        <v>0</v>
      </c>
      <c r="BB207" s="55">
        <v>0</v>
      </c>
      <c r="BC207" s="55">
        <v>0</v>
      </c>
      <c r="BD207" s="55">
        <v>0</v>
      </c>
      <c r="BE207" s="55">
        <v>0</v>
      </c>
      <c r="BF207" s="55">
        <v>491.40118866506452</v>
      </c>
      <c r="BG207" s="55">
        <v>49.336596138322591</v>
      </c>
      <c r="BH207" s="55">
        <v>8.093646094290321</v>
      </c>
      <c r="BI207" s="55">
        <v>0</v>
      </c>
      <c r="BJ207" s="55">
        <v>142.77848110680648</v>
      </c>
      <c r="BK207" s="33">
        <f t="shared" si="5"/>
        <v>1177.4272680660001</v>
      </c>
    </row>
    <row r="208" spans="1:63">
      <c r="A208" s="53"/>
      <c r="B208" s="54" t="s">
        <v>215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1.3350313517096777</v>
      </c>
      <c r="I208" s="55">
        <v>0.73613509622580664</v>
      </c>
      <c r="J208" s="55">
        <v>0</v>
      </c>
      <c r="K208" s="55">
        <v>0</v>
      </c>
      <c r="L208" s="55">
        <v>1.7749283766451616</v>
      </c>
      <c r="M208" s="55">
        <v>0</v>
      </c>
      <c r="N208" s="55">
        <v>0</v>
      </c>
      <c r="O208" s="55">
        <v>0</v>
      </c>
      <c r="P208" s="55">
        <v>0</v>
      </c>
      <c r="Q208" s="55">
        <v>0</v>
      </c>
      <c r="R208" s="55">
        <v>1.0934972517096775</v>
      </c>
      <c r="S208" s="55">
        <v>0.69159300322580675</v>
      </c>
      <c r="T208" s="55">
        <v>0</v>
      </c>
      <c r="U208" s="55">
        <v>0</v>
      </c>
      <c r="V208" s="55">
        <v>0.31674749425806453</v>
      </c>
      <c r="W208" s="55">
        <v>0</v>
      </c>
      <c r="X208" s="55">
        <v>0</v>
      </c>
      <c r="Y208" s="55">
        <v>0</v>
      </c>
      <c r="Z208" s="55">
        <v>0</v>
      </c>
      <c r="AA208" s="55">
        <v>0</v>
      </c>
      <c r="AB208" s="55">
        <v>0.21660465919354832</v>
      </c>
      <c r="AC208" s="55">
        <v>0</v>
      </c>
      <c r="AD208" s="55">
        <v>0</v>
      </c>
      <c r="AE208" s="55">
        <v>0</v>
      </c>
      <c r="AF208" s="55">
        <v>8.3356819870967741E-2</v>
      </c>
      <c r="AG208" s="55">
        <v>0</v>
      </c>
      <c r="AH208" s="55">
        <v>0</v>
      </c>
      <c r="AI208" s="55">
        <v>0</v>
      </c>
      <c r="AJ208" s="55">
        <v>0</v>
      </c>
      <c r="AK208" s="55">
        <v>0</v>
      </c>
      <c r="AL208" s="55">
        <v>9.5073927870967745E-2</v>
      </c>
      <c r="AM208" s="55">
        <v>0</v>
      </c>
      <c r="AN208" s="55">
        <v>0</v>
      </c>
      <c r="AO208" s="55">
        <v>0</v>
      </c>
      <c r="AP208" s="55">
        <v>0</v>
      </c>
      <c r="AQ208" s="55">
        <v>0</v>
      </c>
      <c r="AR208" s="55">
        <v>0</v>
      </c>
      <c r="AS208" s="55">
        <v>0</v>
      </c>
      <c r="AT208" s="55">
        <v>0</v>
      </c>
      <c r="AU208" s="55">
        <v>0</v>
      </c>
      <c r="AV208" s="55">
        <v>38.041868330032251</v>
      </c>
      <c r="AW208" s="55">
        <v>7.570869679387096</v>
      </c>
      <c r="AX208" s="55">
        <v>0</v>
      </c>
      <c r="AY208" s="55">
        <v>0</v>
      </c>
      <c r="AZ208" s="55">
        <v>53.752517268645164</v>
      </c>
      <c r="BA208" s="55">
        <v>0</v>
      </c>
      <c r="BB208" s="55">
        <v>0</v>
      </c>
      <c r="BC208" s="55">
        <v>0</v>
      </c>
      <c r="BD208" s="55">
        <v>0</v>
      </c>
      <c r="BE208" s="55">
        <v>0</v>
      </c>
      <c r="BF208" s="55">
        <v>82.376059364419362</v>
      </c>
      <c r="BG208" s="55">
        <v>35.261902144645155</v>
      </c>
      <c r="BH208" s="55">
        <v>0</v>
      </c>
      <c r="BI208" s="55">
        <v>0</v>
      </c>
      <c r="BJ208" s="55">
        <v>28.246228299161288</v>
      </c>
      <c r="BK208" s="33">
        <f t="shared" si="5"/>
        <v>251.59241306699997</v>
      </c>
    </row>
    <row r="209" spans="1:63">
      <c r="A209" s="53"/>
      <c r="B209" s="54" t="s">
        <v>216</v>
      </c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1.2978194737096773</v>
      </c>
      <c r="I209" s="55">
        <v>0</v>
      </c>
      <c r="J209" s="55">
        <v>0</v>
      </c>
      <c r="K209" s="55">
        <v>0</v>
      </c>
      <c r="L209" s="55">
        <v>0.70387056890322597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1.0941078612580644</v>
      </c>
      <c r="S209" s="55">
        <v>0</v>
      </c>
      <c r="T209" s="55">
        <v>0</v>
      </c>
      <c r="U209" s="55">
        <v>0</v>
      </c>
      <c r="V209" s="55">
        <v>1.3202152032258061E-2</v>
      </c>
      <c r="W209" s="55">
        <v>0</v>
      </c>
      <c r="X209" s="55">
        <v>0</v>
      </c>
      <c r="Y209" s="55">
        <v>0</v>
      </c>
      <c r="Z209" s="55">
        <v>0</v>
      </c>
      <c r="AA209" s="55">
        <v>0</v>
      </c>
      <c r="AB209" s="55">
        <v>0.19707506754838716</v>
      </c>
      <c r="AC209" s="55">
        <v>0</v>
      </c>
      <c r="AD209" s="55">
        <v>0</v>
      </c>
      <c r="AE209" s="55">
        <v>0</v>
      </c>
      <c r="AF209" s="55">
        <v>1.8340598709677431E-2</v>
      </c>
      <c r="AG209" s="55">
        <v>0</v>
      </c>
      <c r="AH209" s="55">
        <v>0</v>
      </c>
      <c r="AI209" s="55">
        <v>0</v>
      </c>
      <c r="AJ209" s="55">
        <v>0</v>
      </c>
      <c r="AK209" s="55">
        <v>0</v>
      </c>
      <c r="AL209" s="55">
        <v>0.14203290193548387</v>
      </c>
      <c r="AM209" s="55">
        <v>0</v>
      </c>
      <c r="AN209" s="55">
        <v>0</v>
      </c>
      <c r="AO209" s="55">
        <v>0</v>
      </c>
      <c r="AP209" s="55">
        <v>0</v>
      </c>
      <c r="AQ209" s="55">
        <v>0</v>
      </c>
      <c r="AR209" s="55">
        <v>0</v>
      </c>
      <c r="AS209" s="55">
        <v>0</v>
      </c>
      <c r="AT209" s="55">
        <v>0</v>
      </c>
      <c r="AU209" s="55">
        <v>0</v>
      </c>
      <c r="AV209" s="55">
        <v>75.710297595225796</v>
      </c>
      <c r="AW209" s="55">
        <v>0</v>
      </c>
      <c r="AX209" s="55">
        <v>0</v>
      </c>
      <c r="AY209" s="55">
        <v>0</v>
      </c>
      <c r="AZ209" s="55">
        <v>15.052917383774194</v>
      </c>
      <c r="BA209" s="55">
        <v>0</v>
      </c>
      <c r="BB209" s="55">
        <v>0</v>
      </c>
      <c r="BC209" s="55">
        <v>0</v>
      </c>
      <c r="BD209" s="55">
        <v>0</v>
      </c>
      <c r="BE209" s="55">
        <v>0</v>
      </c>
      <c r="BF209" s="55">
        <v>254.83786524319356</v>
      </c>
      <c r="BG209" s="55">
        <v>0</v>
      </c>
      <c r="BH209" s="55">
        <v>0</v>
      </c>
      <c r="BI209" s="55">
        <v>0</v>
      </c>
      <c r="BJ209" s="55">
        <v>27.694191369709682</v>
      </c>
      <c r="BK209" s="33">
        <f t="shared" si="5"/>
        <v>376.76172021600001</v>
      </c>
    </row>
    <row r="210" spans="1:63">
      <c r="A210" s="53"/>
      <c r="B210" s="54" t="s">
        <v>217</v>
      </c>
      <c r="C210" s="55">
        <v>0</v>
      </c>
      <c r="D210" s="55">
        <v>0</v>
      </c>
      <c r="E210" s="55">
        <v>0</v>
      </c>
      <c r="F210" s="55">
        <v>0</v>
      </c>
      <c r="G210" s="55">
        <v>0</v>
      </c>
      <c r="H210" s="55">
        <v>4.6299233507096771</v>
      </c>
      <c r="I210" s="55">
        <v>31.833368293774193</v>
      </c>
      <c r="J210" s="55">
        <v>0.25981948387096776</v>
      </c>
      <c r="K210" s="55">
        <v>0</v>
      </c>
      <c r="L210" s="55">
        <v>3.9221362181290336</v>
      </c>
      <c r="M210" s="55">
        <v>0</v>
      </c>
      <c r="N210" s="55">
        <v>0</v>
      </c>
      <c r="O210" s="55">
        <v>0</v>
      </c>
      <c r="P210" s="55">
        <v>0</v>
      </c>
      <c r="Q210" s="55">
        <v>0</v>
      </c>
      <c r="R210" s="55">
        <v>1.4848156541612905</v>
      </c>
      <c r="S210" s="55">
        <v>0</v>
      </c>
      <c r="T210" s="55">
        <v>0.94723868506451636</v>
      </c>
      <c r="U210" s="55">
        <v>0</v>
      </c>
      <c r="V210" s="55">
        <v>1.4324414024516128</v>
      </c>
      <c r="W210" s="55">
        <v>0</v>
      </c>
      <c r="X210" s="55">
        <v>0</v>
      </c>
      <c r="Y210" s="55">
        <v>0</v>
      </c>
      <c r="Z210" s="55">
        <v>0</v>
      </c>
      <c r="AA210" s="55">
        <v>0</v>
      </c>
      <c r="AB210" s="55">
        <v>0</v>
      </c>
      <c r="AC210" s="55">
        <v>0</v>
      </c>
      <c r="AD210" s="55">
        <v>0</v>
      </c>
      <c r="AE210" s="55">
        <v>0</v>
      </c>
      <c r="AF210" s="55">
        <v>0</v>
      </c>
      <c r="AG210" s="55">
        <v>0</v>
      </c>
      <c r="AH210" s="55">
        <v>0</v>
      </c>
      <c r="AI210" s="55">
        <v>0</v>
      </c>
      <c r="AJ210" s="55">
        <v>0</v>
      </c>
      <c r="AK210" s="55">
        <v>0</v>
      </c>
      <c r="AL210" s="55">
        <v>0</v>
      </c>
      <c r="AM210" s="55">
        <v>0</v>
      </c>
      <c r="AN210" s="55">
        <v>0</v>
      </c>
      <c r="AO210" s="55">
        <v>0</v>
      </c>
      <c r="AP210" s="55">
        <v>0</v>
      </c>
      <c r="AQ210" s="55">
        <v>0</v>
      </c>
      <c r="AR210" s="55">
        <v>0</v>
      </c>
      <c r="AS210" s="55">
        <v>0</v>
      </c>
      <c r="AT210" s="55">
        <v>0</v>
      </c>
      <c r="AU210" s="55">
        <v>0</v>
      </c>
      <c r="AV210" s="55">
        <v>45.85055640490323</v>
      </c>
      <c r="AW210" s="55">
        <v>60.991801705677432</v>
      </c>
      <c r="AX210" s="55">
        <v>1.264598124548387</v>
      </c>
      <c r="AY210" s="55">
        <v>0</v>
      </c>
      <c r="AZ210" s="55">
        <v>21.665131873967741</v>
      </c>
      <c r="BA210" s="55">
        <v>0</v>
      </c>
      <c r="BB210" s="55">
        <v>0</v>
      </c>
      <c r="BC210" s="55">
        <v>0</v>
      </c>
      <c r="BD210" s="55">
        <v>0</v>
      </c>
      <c r="BE210" s="55">
        <v>0</v>
      </c>
      <c r="BF210" s="55">
        <v>14.527940415612884</v>
      </c>
      <c r="BG210" s="55">
        <v>5.7443805487096782</v>
      </c>
      <c r="BH210" s="55">
        <v>3.3978747274838712</v>
      </c>
      <c r="BI210" s="55">
        <v>0</v>
      </c>
      <c r="BJ210" s="55">
        <v>7.9435867829354825</v>
      </c>
      <c r="BK210" s="33">
        <f t="shared" si="5"/>
        <v>205.895613672</v>
      </c>
    </row>
    <row r="211" spans="1:63">
      <c r="A211" s="53"/>
      <c r="B211" s="54" t="s">
        <v>218</v>
      </c>
      <c r="C211" s="55">
        <v>0</v>
      </c>
      <c r="D211" s="55">
        <v>0</v>
      </c>
      <c r="E211" s="55">
        <v>0</v>
      </c>
      <c r="F211" s="55">
        <v>0</v>
      </c>
      <c r="G211" s="55">
        <v>0</v>
      </c>
      <c r="H211" s="55">
        <v>32.514327661096772</v>
      </c>
      <c r="I211" s="55">
        <v>0</v>
      </c>
      <c r="J211" s="55">
        <v>0</v>
      </c>
      <c r="K211" s="55">
        <v>0</v>
      </c>
      <c r="L211" s="55">
        <v>2.3977613761290324</v>
      </c>
      <c r="M211" s="55">
        <v>0</v>
      </c>
      <c r="N211" s="55">
        <v>0</v>
      </c>
      <c r="O211" s="55">
        <v>0</v>
      </c>
      <c r="P211" s="55">
        <v>0</v>
      </c>
      <c r="Q211" s="55">
        <v>0</v>
      </c>
      <c r="R211" s="55">
        <v>33.590539381129034</v>
      </c>
      <c r="S211" s="55">
        <v>0</v>
      </c>
      <c r="T211" s="55">
        <v>0</v>
      </c>
      <c r="U211" s="55">
        <v>0</v>
      </c>
      <c r="V211" s="55">
        <v>3.1420906899999999</v>
      </c>
      <c r="W211" s="55">
        <v>0</v>
      </c>
      <c r="X211" s="55">
        <v>0</v>
      </c>
      <c r="Y211" s="55">
        <v>0</v>
      </c>
      <c r="Z211" s="55">
        <v>0</v>
      </c>
      <c r="AA211" s="55">
        <v>0</v>
      </c>
      <c r="AB211" s="55">
        <v>91.130796657548387</v>
      </c>
      <c r="AC211" s="55">
        <v>0</v>
      </c>
      <c r="AD211" s="55">
        <v>0</v>
      </c>
      <c r="AE211" s="55">
        <v>0</v>
      </c>
      <c r="AF211" s="55">
        <v>0.15840252193548388</v>
      </c>
      <c r="AG211" s="55">
        <v>0</v>
      </c>
      <c r="AH211" s="55">
        <v>0</v>
      </c>
      <c r="AI211" s="55">
        <v>0</v>
      </c>
      <c r="AJ211" s="55">
        <v>0</v>
      </c>
      <c r="AK211" s="55">
        <v>0</v>
      </c>
      <c r="AL211" s="55">
        <v>117.37708594541935</v>
      </c>
      <c r="AM211" s="55">
        <v>0</v>
      </c>
      <c r="AN211" s="55">
        <v>0</v>
      </c>
      <c r="AO211" s="55">
        <v>0</v>
      </c>
      <c r="AP211" s="55">
        <v>4.4020945161290311E-4</v>
      </c>
      <c r="AQ211" s="55">
        <v>0</v>
      </c>
      <c r="AR211" s="55">
        <v>0</v>
      </c>
      <c r="AS211" s="55">
        <v>0</v>
      </c>
      <c r="AT211" s="55">
        <v>0</v>
      </c>
      <c r="AU211" s="55">
        <v>0</v>
      </c>
      <c r="AV211" s="55">
        <v>618.14335047045154</v>
      </c>
      <c r="AW211" s="55">
        <v>8.8495648387096749E-4</v>
      </c>
      <c r="AX211" s="55">
        <v>5.2136883806451616E-2</v>
      </c>
      <c r="AY211" s="55">
        <v>0</v>
      </c>
      <c r="AZ211" s="55">
        <v>64.499473042580661</v>
      </c>
      <c r="BA211" s="55">
        <v>0</v>
      </c>
      <c r="BB211" s="55">
        <v>0</v>
      </c>
      <c r="BC211" s="55">
        <v>0</v>
      </c>
      <c r="BD211" s="55">
        <v>0</v>
      </c>
      <c r="BE211" s="55">
        <v>0</v>
      </c>
      <c r="BF211" s="55">
        <v>1545.7500285951937</v>
      </c>
      <c r="BG211" s="55">
        <v>1.0688645612903227E-2</v>
      </c>
      <c r="BH211" s="55">
        <v>0</v>
      </c>
      <c r="BI211" s="55">
        <v>0</v>
      </c>
      <c r="BJ211" s="55">
        <v>74.224876823161296</v>
      </c>
      <c r="BK211" s="33">
        <f t="shared" si="5"/>
        <v>2582.9928838599999</v>
      </c>
    </row>
    <row r="212" spans="1:63">
      <c r="A212" s="53"/>
      <c r="B212" s="54" t="s">
        <v>219</v>
      </c>
      <c r="C212" s="55">
        <v>0</v>
      </c>
      <c r="D212" s="55">
        <v>0</v>
      </c>
      <c r="E212" s="55">
        <v>0</v>
      </c>
      <c r="F212" s="55">
        <v>0</v>
      </c>
      <c r="G212" s="55">
        <v>0</v>
      </c>
      <c r="H212" s="55">
        <v>383.87472076258075</v>
      </c>
      <c r="I212" s="55">
        <v>5115.1236404270003</v>
      </c>
      <c r="J212" s="55">
        <v>2.2495518578387093</v>
      </c>
      <c r="K212" s="55">
        <v>0</v>
      </c>
      <c r="L212" s="55">
        <v>235.02114729593546</v>
      </c>
      <c r="M212" s="55">
        <v>0</v>
      </c>
      <c r="N212" s="55">
        <v>4.0438258338387092</v>
      </c>
      <c r="O212" s="55">
        <v>0</v>
      </c>
      <c r="P212" s="55">
        <v>0</v>
      </c>
      <c r="Q212" s="55">
        <v>0</v>
      </c>
      <c r="R212" s="55">
        <v>15.468854945322581</v>
      </c>
      <c r="S212" s="55">
        <v>518.98738828567741</v>
      </c>
      <c r="T212" s="55">
        <v>15.18506938996774</v>
      </c>
      <c r="U212" s="55">
        <v>0</v>
      </c>
      <c r="V212" s="55">
        <v>32.297955857870974</v>
      </c>
      <c r="W212" s="55">
        <v>0</v>
      </c>
      <c r="X212" s="55">
        <v>0</v>
      </c>
      <c r="Y212" s="55">
        <v>0</v>
      </c>
      <c r="Z212" s="55">
        <v>0</v>
      </c>
      <c r="AA212" s="55">
        <v>0</v>
      </c>
      <c r="AB212" s="55">
        <v>10.195140404032259</v>
      </c>
      <c r="AC212" s="55">
        <v>0</v>
      </c>
      <c r="AD212" s="55">
        <v>0</v>
      </c>
      <c r="AE212" s="55">
        <v>0</v>
      </c>
      <c r="AF212" s="55">
        <v>3.1966641635161293</v>
      </c>
      <c r="AG212" s="55">
        <v>0</v>
      </c>
      <c r="AH212" s="55">
        <v>0</v>
      </c>
      <c r="AI212" s="55">
        <v>0</v>
      </c>
      <c r="AJ212" s="55">
        <v>0</v>
      </c>
      <c r="AK212" s="55">
        <v>0</v>
      </c>
      <c r="AL212" s="55">
        <v>0.91281569248387096</v>
      </c>
      <c r="AM212" s="55">
        <v>0.53425607580645162</v>
      </c>
      <c r="AN212" s="55">
        <v>4.0348094078709682</v>
      </c>
      <c r="AO212" s="55">
        <v>0</v>
      </c>
      <c r="AP212" s="55">
        <v>0</v>
      </c>
      <c r="AQ212" s="55">
        <v>0</v>
      </c>
      <c r="AR212" s="55">
        <v>0</v>
      </c>
      <c r="AS212" s="55">
        <v>0</v>
      </c>
      <c r="AT212" s="55">
        <v>0</v>
      </c>
      <c r="AU212" s="55">
        <v>0</v>
      </c>
      <c r="AV212" s="55">
        <v>622.96929244174191</v>
      </c>
      <c r="AW212" s="55">
        <v>1901.1614645508707</v>
      </c>
      <c r="AX212" s="55">
        <v>10.646146037161291</v>
      </c>
      <c r="AY212" s="55">
        <v>0</v>
      </c>
      <c r="AZ212" s="55">
        <v>869.57502005345145</v>
      </c>
      <c r="BA212" s="55">
        <v>0</v>
      </c>
      <c r="BB212" s="55">
        <v>0</v>
      </c>
      <c r="BC212" s="55">
        <v>0</v>
      </c>
      <c r="BD212" s="55">
        <v>0</v>
      </c>
      <c r="BE212" s="55">
        <v>0</v>
      </c>
      <c r="BF212" s="55">
        <v>118.65990788403192</v>
      </c>
      <c r="BG212" s="55">
        <v>70.26713550535483</v>
      </c>
      <c r="BH212" s="55">
        <v>4.2658510898709681</v>
      </c>
      <c r="BI212" s="55">
        <v>0</v>
      </c>
      <c r="BJ212" s="55">
        <v>104.54694257877418</v>
      </c>
      <c r="BK212" s="33">
        <f t="shared" si="5"/>
        <v>10043.217600541</v>
      </c>
    </row>
    <row r="213" spans="1:63">
      <c r="A213" s="53"/>
      <c r="B213" s="54" t="s">
        <v>220</v>
      </c>
      <c r="C213" s="55">
        <v>0</v>
      </c>
      <c r="D213" s="55">
        <v>0</v>
      </c>
      <c r="E213" s="55">
        <v>0</v>
      </c>
      <c r="F213" s="55">
        <v>0</v>
      </c>
      <c r="G213" s="55">
        <v>0</v>
      </c>
      <c r="H213" s="55">
        <v>19.131301006935484</v>
      </c>
      <c r="I213" s="55">
        <v>0</v>
      </c>
      <c r="J213" s="55">
        <v>0</v>
      </c>
      <c r="K213" s="55">
        <v>0</v>
      </c>
      <c r="L213" s="55">
        <v>1.2332042193548382E-2</v>
      </c>
      <c r="M213" s="55">
        <v>0</v>
      </c>
      <c r="N213" s="55">
        <v>0</v>
      </c>
      <c r="O213" s="55">
        <v>0</v>
      </c>
      <c r="P213" s="55">
        <v>0</v>
      </c>
      <c r="Q213" s="55">
        <v>0</v>
      </c>
      <c r="R213" s="55">
        <v>25.236929522806452</v>
      </c>
      <c r="S213" s="55">
        <v>0</v>
      </c>
      <c r="T213" s="55">
        <v>0</v>
      </c>
      <c r="U213" s="55">
        <v>0</v>
      </c>
      <c r="V213" s="55">
        <v>0</v>
      </c>
      <c r="W213" s="55">
        <v>0</v>
      </c>
      <c r="X213" s="55">
        <v>0</v>
      </c>
      <c r="Y213" s="55">
        <v>0</v>
      </c>
      <c r="Z213" s="55">
        <v>0</v>
      </c>
      <c r="AA213" s="55">
        <v>0</v>
      </c>
      <c r="AB213" s="55">
        <v>3.0264698137741939</v>
      </c>
      <c r="AC213" s="55">
        <v>0</v>
      </c>
      <c r="AD213" s="55">
        <v>0</v>
      </c>
      <c r="AE213" s="55">
        <v>0</v>
      </c>
      <c r="AF213" s="55">
        <v>0</v>
      </c>
      <c r="AG213" s="55">
        <v>0</v>
      </c>
      <c r="AH213" s="55">
        <v>0</v>
      </c>
      <c r="AI213" s="55">
        <v>0</v>
      </c>
      <c r="AJ213" s="55">
        <v>0</v>
      </c>
      <c r="AK213" s="55">
        <v>0</v>
      </c>
      <c r="AL213" s="55">
        <v>2.1535575113548391</v>
      </c>
      <c r="AM213" s="55">
        <v>0</v>
      </c>
      <c r="AN213" s="55">
        <v>0</v>
      </c>
      <c r="AO213" s="55">
        <v>0</v>
      </c>
      <c r="AP213" s="55">
        <v>0</v>
      </c>
      <c r="AQ213" s="55">
        <v>0</v>
      </c>
      <c r="AR213" s="55">
        <v>0</v>
      </c>
      <c r="AS213" s="55">
        <v>0</v>
      </c>
      <c r="AT213" s="55">
        <v>0</v>
      </c>
      <c r="AU213" s="55">
        <v>0</v>
      </c>
      <c r="AV213" s="55">
        <v>1403.3534727303222</v>
      </c>
      <c r="AW213" s="55">
        <v>0</v>
      </c>
      <c r="AX213" s="55">
        <v>0</v>
      </c>
      <c r="AY213" s="55">
        <v>0</v>
      </c>
      <c r="AZ213" s="55">
        <v>2.3148204895806446</v>
      </c>
      <c r="BA213" s="55">
        <v>0</v>
      </c>
      <c r="BB213" s="55">
        <v>0</v>
      </c>
      <c r="BC213" s="55">
        <v>0</v>
      </c>
      <c r="BD213" s="55">
        <v>0</v>
      </c>
      <c r="BE213" s="55">
        <v>0</v>
      </c>
      <c r="BF213" s="55">
        <v>2655.8051581268073</v>
      </c>
      <c r="BG213" s="55">
        <v>0</v>
      </c>
      <c r="BH213" s="55">
        <v>0</v>
      </c>
      <c r="BI213" s="55">
        <v>0</v>
      </c>
      <c r="BJ213" s="55">
        <v>1.9099944142258067</v>
      </c>
      <c r="BK213" s="33">
        <f t="shared" si="5"/>
        <v>4112.9440356579998</v>
      </c>
    </row>
    <row r="214" spans="1:63">
      <c r="A214" s="53"/>
      <c r="B214" s="54" t="s">
        <v>221</v>
      </c>
      <c r="C214" s="55">
        <v>0</v>
      </c>
      <c r="D214" s="55">
        <v>0</v>
      </c>
      <c r="E214" s="55">
        <v>0</v>
      </c>
      <c r="F214" s="55">
        <v>0</v>
      </c>
      <c r="G214" s="55">
        <v>0</v>
      </c>
      <c r="H214" s="55">
        <v>0.49359673648387098</v>
      </c>
      <c r="I214" s="55">
        <v>0</v>
      </c>
      <c r="J214" s="55">
        <v>0</v>
      </c>
      <c r="K214" s="55">
        <v>0</v>
      </c>
      <c r="L214" s="55">
        <v>0.16931283870967742</v>
      </c>
      <c r="M214" s="55">
        <v>0</v>
      </c>
      <c r="N214" s="55">
        <v>0</v>
      </c>
      <c r="O214" s="55">
        <v>0</v>
      </c>
      <c r="P214" s="55">
        <v>0</v>
      </c>
      <c r="Q214" s="55">
        <v>0</v>
      </c>
      <c r="R214" s="55">
        <v>9.3954766419354824E-2</v>
      </c>
      <c r="S214" s="55">
        <v>0</v>
      </c>
      <c r="T214" s="55">
        <v>0</v>
      </c>
      <c r="U214" s="55">
        <v>0</v>
      </c>
      <c r="V214" s="55">
        <v>0</v>
      </c>
      <c r="W214" s="55">
        <v>0</v>
      </c>
      <c r="X214" s="55">
        <v>0</v>
      </c>
      <c r="Y214" s="55">
        <v>0</v>
      </c>
      <c r="Z214" s="55">
        <v>0</v>
      </c>
      <c r="AA214" s="55">
        <v>0</v>
      </c>
      <c r="AB214" s="55">
        <v>0.17345039800000001</v>
      </c>
      <c r="AC214" s="55">
        <v>0</v>
      </c>
      <c r="AD214" s="55">
        <v>0</v>
      </c>
      <c r="AE214" s="55">
        <v>0</v>
      </c>
      <c r="AF214" s="55">
        <v>7.6987377419354838E-2</v>
      </c>
      <c r="AG214" s="55">
        <v>0</v>
      </c>
      <c r="AH214" s="55">
        <v>0</v>
      </c>
      <c r="AI214" s="55">
        <v>0</v>
      </c>
      <c r="AJ214" s="55">
        <v>0</v>
      </c>
      <c r="AK214" s="55">
        <v>0</v>
      </c>
      <c r="AL214" s="55">
        <v>0</v>
      </c>
      <c r="AM214" s="55">
        <v>0</v>
      </c>
      <c r="AN214" s="55">
        <v>0</v>
      </c>
      <c r="AO214" s="55">
        <v>0</v>
      </c>
      <c r="AP214" s="55">
        <v>0</v>
      </c>
      <c r="AQ214" s="55">
        <v>0</v>
      </c>
      <c r="AR214" s="55">
        <v>0</v>
      </c>
      <c r="AS214" s="55">
        <v>0</v>
      </c>
      <c r="AT214" s="55">
        <v>0</v>
      </c>
      <c r="AU214" s="55">
        <v>0</v>
      </c>
      <c r="AV214" s="55">
        <v>47.377547316774191</v>
      </c>
      <c r="AW214" s="55">
        <v>1.1548106612903226</v>
      </c>
      <c r="AX214" s="55">
        <v>0</v>
      </c>
      <c r="AY214" s="55">
        <v>0</v>
      </c>
      <c r="AZ214" s="55">
        <v>2.2808204722258063</v>
      </c>
      <c r="BA214" s="55">
        <v>0</v>
      </c>
      <c r="BB214" s="55">
        <v>0</v>
      </c>
      <c r="BC214" s="55">
        <v>0</v>
      </c>
      <c r="BD214" s="55">
        <v>0</v>
      </c>
      <c r="BE214" s="55">
        <v>0</v>
      </c>
      <c r="BF214" s="55">
        <v>28.928696954870976</v>
      </c>
      <c r="BG214" s="55">
        <v>0.36294049354838709</v>
      </c>
      <c r="BH214" s="55">
        <v>0</v>
      </c>
      <c r="BI214" s="55">
        <v>0</v>
      </c>
      <c r="BJ214" s="55">
        <v>0.2309621322580645</v>
      </c>
      <c r="BK214" s="33">
        <f t="shared" si="5"/>
        <v>81.343080148000013</v>
      </c>
    </row>
    <row r="215" spans="1:63">
      <c r="A215" s="53"/>
      <c r="B215" s="54" t="s">
        <v>222</v>
      </c>
      <c r="C215" s="55">
        <v>0</v>
      </c>
      <c r="D215" s="55">
        <v>0</v>
      </c>
      <c r="E215" s="55">
        <v>0</v>
      </c>
      <c r="F215" s="55">
        <v>0</v>
      </c>
      <c r="G215" s="55">
        <v>0</v>
      </c>
      <c r="H215" s="55">
        <v>0.5410568571290324</v>
      </c>
      <c r="I215" s="55">
        <v>0</v>
      </c>
      <c r="J215" s="55">
        <v>0</v>
      </c>
      <c r="K215" s="55">
        <v>0</v>
      </c>
      <c r="L215" s="55">
        <v>3.3101254838709682E-2</v>
      </c>
      <c r="M215" s="55">
        <v>0</v>
      </c>
      <c r="N215" s="55">
        <v>0</v>
      </c>
      <c r="O215" s="55">
        <v>0</v>
      </c>
      <c r="P215" s="55">
        <v>0</v>
      </c>
      <c r="Q215" s="55">
        <v>0</v>
      </c>
      <c r="R215" s="55">
        <v>0.21372367648387097</v>
      </c>
      <c r="S215" s="55">
        <v>0</v>
      </c>
      <c r="T215" s="55">
        <v>0</v>
      </c>
      <c r="U215" s="55">
        <v>0</v>
      </c>
      <c r="V215" s="55">
        <v>0</v>
      </c>
      <c r="W215" s="55">
        <v>0</v>
      </c>
      <c r="X215" s="55">
        <v>0</v>
      </c>
      <c r="Y215" s="55">
        <v>0</v>
      </c>
      <c r="Z215" s="55">
        <v>0</v>
      </c>
      <c r="AA215" s="55">
        <v>0</v>
      </c>
      <c r="AB215" s="55">
        <v>0.17588517774193549</v>
      </c>
      <c r="AC215" s="55">
        <v>0</v>
      </c>
      <c r="AD215" s="55">
        <v>0</v>
      </c>
      <c r="AE215" s="55">
        <v>0</v>
      </c>
      <c r="AF215" s="55">
        <v>0</v>
      </c>
      <c r="AG215" s="55">
        <v>0</v>
      </c>
      <c r="AH215" s="55">
        <v>0</v>
      </c>
      <c r="AI215" s="55">
        <v>0</v>
      </c>
      <c r="AJ215" s="55">
        <v>0</v>
      </c>
      <c r="AK215" s="55">
        <v>0</v>
      </c>
      <c r="AL215" s="55">
        <v>1.075750322580645E-3</v>
      </c>
      <c r="AM215" s="55">
        <v>0</v>
      </c>
      <c r="AN215" s="55">
        <v>0</v>
      </c>
      <c r="AO215" s="55">
        <v>0</v>
      </c>
      <c r="AP215" s="55">
        <v>0</v>
      </c>
      <c r="AQ215" s="55">
        <v>0</v>
      </c>
      <c r="AR215" s="55">
        <v>0</v>
      </c>
      <c r="AS215" s="55">
        <v>0</v>
      </c>
      <c r="AT215" s="55">
        <v>0</v>
      </c>
      <c r="AU215" s="55">
        <v>0</v>
      </c>
      <c r="AV215" s="55">
        <v>65.32709697838709</v>
      </c>
      <c r="AW215" s="55">
        <v>1.2155978645161289</v>
      </c>
      <c r="AX215" s="55">
        <v>0</v>
      </c>
      <c r="AY215" s="55">
        <v>0</v>
      </c>
      <c r="AZ215" s="55">
        <v>8.5355410216129037</v>
      </c>
      <c r="BA215" s="55">
        <v>0</v>
      </c>
      <c r="BB215" s="55">
        <v>0</v>
      </c>
      <c r="BC215" s="55">
        <v>0</v>
      </c>
      <c r="BD215" s="55">
        <v>0</v>
      </c>
      <c r="BE215" s="55">
        <v>0</v>
      </c>
      <c r="BF215" s="55">
        <v>22.259886355935492</v>
      </c>
      <c r="BG215" s="55">
        <v>14.673817709451612</v>
      </c>
      <c r="BH215" s="55">
        <v>0</v>
      </c>
      <c r="BI215" s="55">
        <v>0</v>
      </c>
      <c r="BJ215" s="55">
        <v>0.39800610458064517</v>
      </c>
      <c r="BK215" s="33">
        <f t="shared" si="5"/>
        <v>113.374788751</v>
      </c>
    </row>
    <row r="216" spans="1:63">
      <c r="A216" s="53"/>
      <c r="B216" s="54" t="s">
        <v>223</v>
      </c>
      <c r="C216" s="55">
        <v>0</v>
      </c>
      <c r="D216" s="55">
        <v>0</v>
      </c>
      <c r="E216" s="55">
        <v>0</v>
      </c>
      <c r="F216" s="55">
        <v>0</v>
      </c>
      <c r="G216" s="55">
        <v>0</v>
      </c>
      <c r="H216" s="55">
        <v>0.47997713025806449</v>
      </c>
      <c r="I216" s="55">
        <v>0</v>
      </c>
      <c r="J216" s="55">
        <v>0</v>
      </c>
      <c r="K216" s="55">
        <v>0</v>
      </c>
      <c r="L216" s="55">
        <v>0</v>
      </c>
      <c r="M216" s="55">
        <v>0</v>
      </c>
      <c r="N216" s="55">
        <v>0</v>
      </c>
      <c r="O216" s="55">
        <v>0</v>
      </c>
      <c r="P216" s="55">
        <v>0</v>
      </c>
      <c r="Q216" s="55">
        <v>0</v>
      </c>
      <c r="R216" s="55">
        <v>9.3629760096774178E-2</v>
      </c>
      <c r="S216" s="55">
        <v>0</v>
      </c>
      <c r="T216" s="55">
        <v>0</v>
      </c>
      <c r="U216" s="55">
        <v>0</v>
      </c>
      <c r="V216" s="55">
        <v>5.5271435483870972E-2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>
        <v>0</v>
      </c>
      <c r="AC216" s="55">
        <v>0</v>
      </c>
      <c r="AD216" s="55">
        <v>0</v>
      </c>
      <c r="AE216" s="55">
        <v>0</v>
      </c>
      <c r="AF216" s="55">
        <v>0</v>
      </c>
      <c r="AG216" s="55">
        <v>0</v>
      </c>
      <c r="AH216" s="55">
        <v>0</v>
      </c>
      <c r="AI216" s="55">
        <v>0</v>
      </c>
      <c r="AJ216" s="55">
        <v>0</v>
      </c>
      <c r="AK216" s="55">
        <v>0</v>
      </c>
      <c r="AL216" s="55">
        <v>0</v>
      </c>
      <c r="AM216" s="55">
        <v>0</v>
      </c>
      <c r="AN216" s="55">
        <v>0</v>
      </c>
      <c r="AO216" s="55">
        <v>0</v>
      </c>
      <c r="AP216" s="55">
        <v>0</v>
      </c>
      <c r="AQ216" s="55">
        <v>0</v>
      </c>
      <c r="AR216" s="55">
        <v>0</v>
      </c>
      <c r="AS216" s="55">
        <v>0</v>
      </c>
      <c r="AT216" s="55">
        <v>0</v>
      </c>
      <c r="AU216" s="55">
        <v>0</v>
      </c>
      <c r="AV216" s="55">
        <v>25.157737741161288</v>
      </c>
      <c r="AW216" s="55">
        <v>1.2741168</v>
      </c>
      <c r="AX216" s="55">
        <v>0</v>
      </c>
      <c r="AY216" s="55">
        <v>0</v>
      </c>
      <c r="AZ216" s="55">
        <v>0.46915572</v>
      </c>
      <c r="BA216" s="55">
        <v>0</v>
      </c>
      <c r="BB216" s="55">
        <v>0</v>
      </c>
      <c r="BC216" s="55">
        <v>0</v>
      </c>
      <c r="BD216" s="55">
        <v>0</v>
      </c>
      <c r="BE216" s="55">
        <v>0</v>
      </c>
      <c r="BF216" s="55">
        <v>13.345282142935496</v>
      </c>
      <c r="BG216" s="55">
        <v>0.107976</v>
      </c>
      <c r="BH216" s="55">
        <v>0</v>
      </c>
      <c r="BI216" s="55">
        <v>0</v>
      </c>
      <c r="BJ216" s="55">
        <v>0.43571436506451611</v>
      </c>
      <c r="BK216" s="33">
        <f t="shared" si="5"/>
        <v>41.418861095000004</v>
      </c>
    </row>
    <row r="217" spans="1:63">
      <c r="A217" s="53"/>
      <c r="B217" s="54" t="s">
        <v>224</v>
      </c>
      <c r="C217" s="55">
        <v>0</v>
      </c>
      <c r="D217" s="55">
        <v>0</v>
      </c>
      <c r="E217" s="55">
        <v>0</v>
      </c>
      <c r="F217" s="55">
        <v>0</v>
      </c>
      <c r="G217" s="55">
        <v>0</v>
      </c>
      <c r="H217" s="55">
        <v>0.63573007796774206</v>
      </c>
      <c r="I217" s="55">
        <v>0</v>
      </c>
      <c r="J217" s="55">
        <v>0</v>
      </c>
      <c r="K217" s="55">
        <v>0</v>
      </c>
      <c r="L217" s="55">
        <v>0.68218231448387101</v>
      </c>
      <c r="M217" s="55">
        <v>0</v>
      </c>
      <c r="N217" s="55">
        <v>0</v>
      </c>
      <c r="O217" s="55">
        <v>0</v>
      </c>
      <c r="P217" s="55">
        <v>0</v>
      </c>
      <c r="Q217" s="55">
        <v>0</v>
      </c>
      <c r="R217" s="55">
        <v>0.19288960748387099</v>
      </c>
      <c r="S217" s="55">
        <v>1.5722898387096774E-2</v>
      </c>
      <c r="T217" s="55">
        <v>0</v>
      </c>
      <c r="U217" s="55">
        <v>0</v>
      </c>
      <c r="V217" s="55">
        <v>1.0481932258064517E-2</v>
      </c>
      <c r="W217" s="55">
        <v>0</v>
      </c>
      <c r="X217" s="55">
        <v>0</v>
      </c>
      <c r="Y217" s="55">
        <v>0</v>
      </c>
      <c r="Z217" s="55">
        <v>0</v>
      </c>
      <c r="AA217" s="55">
        <v>0</v>
      </c>
      <c r="AB217" s="55">
        <v>2.1157401935483874E-2</v>
      </c>
      <c r="AC217" s="55">
        <v>0</v>
      </c>
      <c r="AD217" s="55">
        <v>0</v>
      </c>
      <c r="AE217" s="55">
        <v>0</v>
      </c>
      <c r="AF217" s="55">
        <v>0</v>
      </c>
      <c r="AG217" s="55">
        <v>0</v>
      </c>
      <c r="AH217" s="55">
        <v>0</v>
      </c>
      <c r="AI217" s="55">
        <v>0</v>
      </c>
      <c r="AJ217" s="55">
        <v>0</v>
      </c>
      <c r="AK217" s="55">
        <v>0</v>
      </c>
      <c r="AL217" s="55">
        <v>0</v>
      </c>
      <c r="AM217" s="55">
        <v>0</v>
      </c>
      <c r="AN217" s="55">
        <v>0</v>
      </c>
      <c r="AO217" s="55">
        <v>0</v>
      </c>
      <c r="AP217" s="55">
        <v>0</v>
      </c>
      <c r="AQ217" s="55">
        <v>0</v>
      </c>
      <c r="AR217" s="55">
        <v>0</v>
      </c>
      <c r="AS217" s="55">
        <v>0</v>
      </c>
      <c r="AT217" s="55">
        <v>0</v>
      </c>
      <c r="AU217" s="55">
        <v>0</v>
      </c>
      <c r="AV217" s="55">
        <v>29.512547387064522</v>
      </c>
      <c r="AW217" s="55">
        <v>2.9608476378387096</v>
      </c>
      <c r="AX217" s="55">
        <v>0</v>
      </c>
      <c r="AY217" s="55">
        <v>0</v>
      </c>
      <c r="AZ217" s="55">
        <v>1.1842739026774194</v>
      </c>
      <c r="BA217" s="55">
        <v>0</v>
      </c>
      <c r="BB217" s="55">
        <v>0</v>
      </c>
      <c r="BC217" s="55">
        <v>0</v>
      </c>
      <c r="BD217" s="55">
        <v>0</v>
      </c>
      <c r="BE217" s="55">
        <v>0</v>
      </c>
      <c r="BF217" s="55">
        <v>18.746129471290313</v>
      </c>
      <c r="BG217" s="55">
        <v>0.35090325161290326</v>
      </c>
      <c r="BH217" s="55">
        <v>3.0962051612903227</v>
      </c>
      <c r="BI217" s="55">
        <v>0</v>
      </c>
      <c r="BJ217" s="55">
        <v>0.10320683870967742</v>
      </c>
      <c r="BK217" s="33">
        <f t="shared" si="5"/>
        <v>57.512277882999996</v>
      </c>
    </row>
    <row r="218" spans="1:63">
      <c r="A218" s="53"/>
      <c r="B218" s="54" t="s">
        <v>225</v>
      </c>
      <c r="C218" s="55">
        <v>0</v>
      </c>
      <c r="D218" s="55">
        <v>0</v>
      </c>
      <c r="E218" s="55">
        <v>0</v>
      </c>
      <c r="F218" s="55">
        <v>0</v>
      </c>
      <c r="G218" s="55">
        <v>0</v>
      </c>
      <c r="H218" s="55">
        <v>0.60423349477419341</v>
      </c>
      <c r="I218" s="55">
        <v>0</v>
      </c>
      <c r="J218" s="55">
        <v>0</v>
      </c>
      <c r="K218" s="55">
        <v>0</v>
      </c>
      <c r="L218" s="55">
        <v>0.12340132499999999</v>
      </c>
      <c r="M218" s="55">
        <v>0</v>
      </c>
      <c r="N218" s="55">
        <v>0</v>
      </c>
      <c r="O218" s="55">
        <v>0</v>
      </c>
      <c r="P218" s="55">
        <v>0</v>
      </c>
      <c r="Q218" s="55">
        <v>0</v>
      </c>
      <c r="R218" s="55">
        <v>0.28641737341935491</v>
      </c>
      <c r="S218" s="55">
        <v>0</v>
      </c>
      <c r="T218" s="55">
        <v>0</v>
      </c>
      <c r="U218" s="55">
        <v>0</v>
      </c>
      <c r="V218" s="55">
        <v>6.2483187806451637E-2</v>
      </c>
      <c r="W218" s="55">
        <v>0</v>
      </c>
      <c r="X218" s="55">
        <v>0</v>
      </c>
      <c r="Y218" s="55">
        <v>0</v>
      </c>
      <c r="Z218" s="55">
        <v>0</v>
      </c>
      <c r="AA218" s="55">
        <v>0</v>
      </c>
      <c r="AB218" s="55">
        <v>5.0805903225806456E-3</v>
      </c>
      <c r="AC218" s="55">
        <v>0</v>
      </c>
      <c r="AD218" s="55">
        <v>0</v>
      </c>
      <c r="AE218" s="55">
        <v>0</v>
      </c>
      <c r="AF218" s="55">
        <v>0</v>
      </c>
      <c r="AG218" s="55">
        <v>0</v>
      </c>
      <c r="AH218" s="55">
        <v>0</v>
      </c>
      <c r="AI218" s="55">
        <v>0</v>
      </c>
      <c r="AJ218" s="55">
        <v>0</v>
      </c>
      <c r="AK218" s="55">
        <v>0</v>
      </c>
      <c r="AL218" s="55">
        <v>0</v>
      </c>
      <c r="AM218" s="55">
        <v>0</v>
      </c>
      <c r="AN218" s="55">
        <v>0</v>
      </c>
      <c r="AO218" s="55">
        <v>0</v>
      </c>
      <c r="AP218" s="55">
        <v>0</v>
      </c>
      <c r="AQ218" s="55">
        <v>0</v>
      </c>
      <c r="AR218" s="55">
        <v>0</v>
      </c>
      <c r="AS218" s="55">
        <v>0</v>
      </c>
      <c r="AT218" s="55">
        <v>0</v>
      </c>
      <c r="AU218" s="55">
        <v>0</v>
      </c>
      <c r="AV218" s="55">
        <v>14.897386897354838</v>
      </c>
      <c r="AW218" s="55">
        <v>0.96542152806451609</v>
      </c>
      <c r="AX218" s="55">
        <v>0</v>
      </c>
      <c r="AY218" s="55">
        <v>0</v>
      </c>
      <c r="AZ218" s="55">
        <v>0.25352145709677421</v>
      </c>
      <c r="BA218" s="55">
        <v>0</v>
      </c>
      <c r="BB218" s="55">
        <v>0</v>
      </c>
      <c r="BC218" s="55">
        <v>0</v>
      </c>
      <c r="BD218" s="55">
        <v>0</v>
      </c>
      <c r="BE218" s="55">
        <v>0</v>
      </c>
      <c r="BF218" s="55">
        <v>9.3612059615483822</v>
      </c>
      <c r="BG218" s="55">
        <v>8.0898908678064512</v>
      </c>
      <c r="BH218" s="55">
        <v>0</v>
      </c>
      <c r="BI218" s="55">
        <v>0</v>
      </c>
      <c r="BJ218" s="55">
        <v>7.6261932806451618E-2</v>
      </c>
      <c r="BK218" s="33">
        <f t="shared" si="5"/>
        <v>34.725304615999995</v>
      </c>
    </row>
    <row r="219" spans="1:63" ht="13.5" thickBot="1">
      <c r="A219" s="53"/>
      <c r="B219" s="54" t="s">
        <v>226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0.43219460638709672</v>
      </c>
      <c r="I219" s="55">
        <v>5.09391935483871E-2</v>
      </c>
      <c r="J219" s="55">
        <v>0</v>
      </c>
      <c r="K219" s="55">
        <v>0</v>
      </c>
      <c r="L219" s="55">
        <v>0.78629484461290311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0.23220965722580647</v>
      </c>
      <c r="S219" s="55">
        <v>0</v>
      </c>
      <c r="T219" s="55">
        <v>0</v>
      </c>
      <c r="U219" s="55">
        <v>0</v>
      </c>
      <c r="V219" s="55">
        <v>5.6033112903225803E-2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1.0082335483870969E-2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0</v>
      </c>
      <c r="AR219" s="55">
        <v>0</v>
      </c>
      <c r="AS219" s="55">
        <v>0</v>
      </c>
      <c r="AT219" s="55">
        <v>0</v>
      </c>
      <c r="AU219" s="55">
        <v>0</v>
      </c>
      <c r="AV219" s="55">
        <v>34.043601484193545</v>
      </c>
      <c r="AW219" s="55">
        <v>2.6175847603225808</v>
      </c>
      <c r="AX219" s="55">
        <v>0</v>
      </c>
      <c r="AY219" s="55">
        <v>0</v>
      </c>
      <c r="AZ219" s="55">
        <v>7.6009723133225808</v>
      </c>
      <c r="BA219" s="55">
        <v>0</v>
      </c>
      <c r="BB219" s="55">
        <v>0</v>
      </c>
      <c r="BC219" s="55">
        <v>0</v>
      </c>
      <c r="BD219" s="55">
        <v>0</v>
      </c>
      <c r="BE219" s="55">
        <v>0</v>
      </c>
      <c r="BF219" s="55">
        <v>20.386336985677417</v>
      </c>
      <c r="BG219" s="55">
        <v>0.20164670967741935</v>
      </c>
      <c r="BH219" s="55">
        <v>1.0082335483870968</v>
      </c>
      <c r="BI219" s="55">
        <v>0</v>
      </c>
      <c r="BJ219" s="55">
        <v>2.4482903352580636</v>
      </c>
      <c r="BK219" s="33">
        <f t="shared" si="5"/>
        <v>69.874419886999988</v>
      </c>
    </row>
    <row r="220" spans="1:63" ht="13.5" thickBot="1">
      <c r="A220" s="37"/>
      <c r="B220" s="38" t="s">
        <v>227</v>
      </c>
      <c r="C220" s="39">
        <f t="shared" ref="C220:BK220" si="6">SUM(C170:C219)</f>
        <v>0</v>
      </c>
      <c r="D220" s="39">
        <f t="shared" si="6"/>
        <v>86.611317183258052</v>
      </c>
      <c r="E220" s="39">
        <f t="shared" si="6"/>
        <v>0</v>
      </c>
      <c r="F220" s="39">
        <f t="shared" si="6"/>
        <v>0</v>
      </c>
      <c r="G220" s="39">
        <f t="shared" si="6"/>
        <v>0</v>
      </c>
      <c r="H220" s="39">
        <f t="shared" si="6"/>
        <v>1031.7370863676774</v>
      </c>
      <c r="I220" s="39">
        <f t="shared" si="6"/>
        <v>14929.405978704521</v>
      </c>
      <c r="J220" s="39">
        <f t="shared" si="6"/>
        <v>60.378997091451602</v>
      </c>
      <c r="K220" s="39">
        <f t="shared" si="6"/>
        <v>0</v>
      </c>
      <c r="L220" s="39">
        <f t="shared" si="6"/>
        <v>871.72290027316103</v>
      </c>
      <c r="M220" s="39">
        <f t="shared" si="6"/>
        <v>0</v>
      </c>
      <c r="N220" s="39">
        <f t="shared" si="6"/>
        <v>4.0438258338387092</v>
      </c>
      <c r="O220" s="39">
        <f t="shared" si="6"/>
        <v>0</v>
      </c>
      <c r="P220" s="39">
        <f t="shared" si="6"/>
        <v>0</v>
      </c>
      <c r="Q220" s="39">
        <f t="shared" si="6"/>
        <v>0</v>
      </c>
      <c r="R220" s="39">
        <f t="shared" si="6"/>
        <v>382.47393499196767</v>
      </c>
      <c r="S220" s="39">
        <f t="shared" si="6"/>
        <v>929.06137336841948</v>
      </c>
      <c r="T220" s="39">
        <f t="shared" si="6"/>
        <v>281.04645973500004</v>
      </c>
      <c r="U220" s="39">
        <f t="shared" si="6"/>
        <v>0</v>
      </c>
      <c r="V220" s="39">
        <f t="shared" si="6"/>
        <v>211.35424742709677</v>
      </c>
      <c r="W220" s="39">
        <f t="shared" si="6"/>
        <v>0</v>
      </c>
      <c r="X220" s="39">
        <f t="shared" si="6"/>
        <v>0</v>
      </c>
      <c r="Y220" s="39">
        <f t="shared" si="6"/>
        <v>0</v>
      </c>
      <c r="Z220" s="39">
        <f t="shared" si="6"/>
        <v>0</v>
      </c>
      <c r="AA220" s="39">
        <f t="shared" si="6"/>
        <v>0</v>
      </c>
      <c r="AB220" s="39">
        <f t="shared" si="6"/>
        <v>127.23712479574193</v>
      </c>
      <c r="AC220" s="39">
        <f t="shared" si="6"/>
        <v>8.9954292955806423</v>
      </c>
      <c r="AD220" s="39">
        <f t="shared" si="6"/>
        <v>0</v>
      </c>
      <c r="AE220" s="39">
        <f t="shared" si="6"/>
        <v>0</v>
      </c>
      <c r="AF220" s="39">
        <f t="shared" si="6"/>
        <v>15.580583016612904</v>
      </c>
      <c r="AG220" s="39">
        <f t="shared" si="6"/>
        <v>0</v>
      </c>
      <c r="AH220" s="39">
        <f t="shared" si="6"/>
        <v>0</v>
      </c>
      <c r="AI220" s="39">
        <f t="shared" si="6"/>
        <v>0</v>
      </c>
      <c r="AJ220" s="39">
        <f t="shared" si="6"/>
        <v>0</v>
      </c>
      <c r="AK220" s="39">
        <f t="shared" si="6"/>
        <v>0</v>
      </c>
      <c r="AL220" s="39">
        <f t="shared" si="6"/>
        <v>124.180579321</v>
      </c>
      <c r="AM220" s="39">
        <f t="shared" si="6"/>
        <v>0.5898853349354839</v>
      </c>
      <c r="AN220" s="39">
        <f t="shared" si="6"/>
        <v>16.719138876096775</v>
      </c>
      <c r="AO220" s="39">
        <f t="shared" si="6"/>
        <v>0</v>
      </c>
      <c r="AP220" s="39">
        <f t="shared" si="6"/>
        <v>0.9600726617741937</v>
      </c>
      <c r="AQ220" s="39">
        <f t="shared" si="6"/>
        <v>0</v>
      </c>
      <c r="AR220" s="39">
        <f t="shared" si="6"/>
        <v>7.1467410601612897</v>
      </c>
      <c r="AS220" s="39">
        <f t="shared" si="6"/>
        <v>0</v>
      </c>
      <c r="AT220" s="39">
        <f t="shared" si="6"/>
        <v>0</v>
      </c>
      <c r="AU220" s="39">
        <f t="shared" si="6"/>
        <v>0</v>
      </c>
      <c r="AV220" s="39">
        <f t="shared" si="6"/>
        <v>6718.7547135864843</v>
      </c>
      <c r="AW220" s="39">
        <f t="shared" si="6"/>
        <v>6309.9972489298698</v>
      </c>
      <c r="AX220" s="39">
        <f t="shared" si="6"/>
        <v>537.29380356483875</v>
      </c>
      <c r="AY220" s="39">
        <f t="shared" si="6"/>
        <v>0</v>
      </c>
      <c r="AZ220" s="39">
        <f t="shared" si="6"/>
        <v>4377.3824125390647</v>
      </c>
      <c r="BA220" s="39">
        <f t="shared" si="6"/>
        <v>0</v>
      </c>
      <c r="BB220" s="39">
        <f t="shared" si="6"/>
        <v>0</v>
      </c>
      <c r="BC220" s="39">
        <f t="shared" si="6"/>
        <v>1.2706556069677419</v>
      </c>
      <c r="BD220" s="39">
        <f t="shared" si="6"/>
        <v>0</v>
      </c>
      <c r="BE220" s="39">
        <f t="shared" si="6"/>
        <v>0</v>
      </c>
      <c r="BF220" s="39">
        <f t="shared" si="6"/>
        <v>10091.223748258612</v>
      </c>
      <c r="BG220" s="39">
        <f t="shared" si="6"/>
        <v>1150.7041317412254</v>
      </c>
      <c r="BH220" s="39">
        <f t="shared" si="6"/>
        <v>386.614165598</v>
      </c>
      <c r="BI220" s="39">
        <f t="shared" si="6"/>
        <v>0</v>
      </c>
      <c r="BJ220" s="39">
        <f t="shared" si="6"/>
        <v>1172.4278964226451</v>
      </c>
      <c r="BK220" s="44">
        <f t="shared" si="6"/>
        <v>49834.914451585995</v>
      </c>
    </row>
    <row r="221" spans="1:63" ht="13.5" thickBot="1">
      <c r="A221" s="56"/>
      <c r="B221" s="57" t="s">
        <v>228</v>
      </c>
      <c r="C221" s="58">
        <f t="shared" ref="C221:BK221" si="7">C220+C168+C166+C164+C19+C15</f>
        <v>0</v>
      </c>
      <c r="D221" s="58">
        <f t="shared" si="7"/>
        <v>1747.8754077558385</v>
      </c>
      <c r="E221" s="58">
        <f t="shared" si="7"/>
        <v>1054.7419089582581</v>
      </c>
      <c r="F221" s="58">
        <f t="shared" si="7"/>
        <v>0</v>
      </c>
      <c r="G221" s="58">
        <f t="shared" si="7"/>
        <v>0</v>
      </c>
      <c r="H221" s="58">
        <f t="shared" si="7"/>
        <v>1495.9336672678064</v>
      </c>
      <c r="I221" s="58">
        <f t="shared" si="7"/>
        <v>36131.694969173768</v>
      </c>
      <c r="J221" s="58">
        <f t="shared" si="7"/>
        <v>2290.2905188972904</v>
      </c>
      <c r="K221" s="58">
        <f t="shared" si="7"/>
        <v>46.382776925999998</v>
      </c>
      <c r="L221" s="58">
        <f t="shared" si="7"/>
        <v>1455.2920440402577</v>
      </c>
      <c r="M221" s="58">
        <f t="shared" si="7"/>
        <v>0</v>
      </c>
      <c r="N221" s="58">
        <f t="shared" si="7"/>
        <v>4.0438258338387092</v>
      </c>
      <c r="O221" s="58">
        <f t="shared" si="7"/>
        <v>0</v>
      </c>
      <c r="P221" s="58">
        <f t="shared" si="7"/>
        <v>0</v>
      </c>
      <c r="Q221" s="58">
        <f t="shared" si="7"/>
        <v>0</v>
      </c>
      <c r="R221" s="58">
        <f t="shared" si="7"/>
        <v>575.61252858812895</v>
      </c>
      <c r="S221" s="58">
        <f t="shared" si="7"/>
        <v>4235.6902698737422</v>
      </c>
      <c r="T221" s="58">
        <f t="shared" si="7"/>
        <v>1422.3583387534518</v>
      </c>
      <c r="U221" s="58">
        <f t="shared" si="7"/>
        <v>0</v>
      </c>
      <c r="V221" s="58">
        <f t="shared" si="7"/>
        <v>445.32386683816128</v>
      </c>
      <c r="W221" s="58">
        <f t="shared" si="7"/>
        <v>0</v>
      </c>
      <c r="X221" s="58">
        <f t="shared" si="7"/>
        <v>0</v>
      </c>
      <c r="Y221" s="58">
        <f t="shared" si="7"/>
        <v>0</v>
      </c>
      <c r="Z221" s="58">
        <f t="shared" si="7"/>
        <v>0</v>
      </c>
      <c r="AA221" s="58">
        <f t="shared" si="7"/>
        <v>0</v>
      </c>
      <c r="AB221" s="58">
        <f t="shared" si="7"/>
        <v>132.05749518741936</v>
      </c>
      <c r="AC221" s="58">
        <f t="shared" si="7"/>
        <v>24.365863168032256</v>
      </c>
      <c r="AD221" s="58">
        <f t="shared" si="7"/>
        <v>0</v>
      </c>
      <c r="AE221" s="58">
        <f t="shared" si="7"/>
        <v>0</v>
      </c>
      <c r="AF221" s="58">
        <f t="shared" si="7"/>
        <v>26.242128234580647</v>
      </c>
      <c r="AG221" s="58">
        <f t="shared" si="7"/>
        <v>0</v>
      </c>
      <c r="AH221" s="58">
        <f t="shared" si="7"/>
        <v>0</v>
      </c>
      <c r="AI221" s="58">
        <f t="shared" si="7"/>
        <v>0</v>
      </c>
      <c r="AJ221" s="58">
        <f t="shared" si="7"/>
        <v>0</v>
      </c>
      <c r="AK221" s="58">
        <f t="shared" si="7"/>
        <v>0</v>
      </c>
      <c r="AL221" s="58">
        <f t="shared" si="7"/>
        <v>124.76352208841936</v>
      </c>
      <c r="AM221" s="58">
        <f t="shared" si="7"/>
        <v>0.66560706183870966</v>
      </c>
      <c r="AN221" s="58">
        <f t="shared" si="7"/>
        <v>16.719138876096775</v>
      </c>
      <c r="AO221" s="58">
        <f t="shared" si="7"/>
        <v>0</v>
      </c>
      <c r="AP221" s="58">
        <f t="shared" si="7"/>
        <v>1.1386771649677421</v>
      </c>
      <c r="AQ221" s="58">
        <f t="shared" si="7"/>
        <v>0</v>
      </c>
      <c r="AR221" s="58">
        <f t="shared" si="7"/>
        <v>248.56731977825808</v>
      </c>
      <c r="AS221" s="58">
        <f t="shared" si="7"/>
        <v>0</v>
      </c>
      <c r="AT221" s="58">
        <f t="shared" si="7"/>
        <v>0</v>
      </c>
      <c r="AU221" s="58">
        <f t="shared" si="7"/>
        <v>0</v>
      </c>
      <c r="AV221" s="58">
        <f t="shared" si="7"/>
        <v>7845.8741920291295</v>
      </c>
      <c r="AW221" s="58">
        <f t="shared" si="7"/>
        <v>13039.275892289708</v>
      </c>
      <c r="AX221" s="58">
        <f t="shared" si="7"/>
        <v>915.80590740803234</v>
      </c>
      <c r="AY221" s="58">
        <f t="shared" si="7"/>
        <v>0</v>
      </c>
      <c r="AZ221" s="58">
        <f t="shared" si="7"/>
        <v>6235.8750301636137</v>
      </c>
      <c r="BA221" s="58">
        <f t="shared" si="7"/>
        <v>0</v>
      </c>
      <c r="BB221" s="58">
        <f t="shared" si="7"/>
        <v>0</v>
      </c>
      <c r="BC221" s="58">
        <f t="shared" si="7"/>
        <v>1.2706556069677419</v>
      </c>
      <c r="BD221" s="58">
        <f t="shared" si="7"/>
        <v>0</v>
      </c>
      <c r="BE221" s="58">
        <f t="shared" si="7"/>
        <v>0</v>
      </c>
      <c r="BF221" s="58">
        <f t="shared" si="7"/>
        <v>10597.939640325676</v>
      </c>
      <c r="BG221" s="58">
        <f t="shared" si="7"/>
        <v>1678.2921363511934</v>
      </c>
      <c r="BH221" s="58">
        <f t="shared" si="7"/>
        <v>608.5889411890646</v>
      </c>
      <c r="BI221" s="58">
        <f t="shared" si="7"/>
        <v>0</v>
      </c>
      <c r="BJ221" s="58">
        <f t="shared" si="7"/>
        <v>1458.0683851104516</v>
      </c>
      <c r="BK221" s="58">
        <f t="shared" si="7"/>
        <v>93860.750654939984</v>
      </c>
    </row>
    <row r="222" spans="1:63">
      <c r="A222" s="59"/>
      <c r="B222" s="60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3"/>
    </row>
    <row r="223" spans="1:63">
      <c r="A223" s="26" t="s">
        <v>229</v>
      </c>
      <c r="B223" s="61" t="s">
        <v>230</v>
      </c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3"/>
    </row>
    <row r="224" spans="1:63">
      <c r="A224" s="26" t="s">
        <v>13</v>
      </c>
      <c r="B224" s="27" t="s">
        <v>231</v>
      </c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3"/>
    </row>
    <row r="225" spans="1:63">
      <c r="A225" s="30"/>
      <c r="B225" s="31" t="s">
        <v>232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20.547347622935483</v>
      </c>
      <c r="I225" s="32">
        <v>0.71832715909677414</v>
      </c>
      <c r="J225" s="32">
        <v>0</v>
      </c>
      <c r="K225" s="32">
        <v>0</v>
      </c>
      <c r="L225" s="32">
        <v>1.7283038374516131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24.727953883677419</v>
      </c>
      <c r="S225" s="32">
        <v>0</v>
      </c>
      <c r="T225" s="32">
        <v>0</v>
      </c>
      <c r="U225" s="32">
        <v>0</v>
      </c>
      <c r="V225" s="32">
        <v>1.1655285327419356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2.2561166293548385</v>
      </c>
      <c r="AC225" s="32">
        <v>2.3855780645161285E-4</v>
      </c>
      <c r="AD225" s="32">
        <v>0</v>
      </c>
      <c r="AE225" s="32">
        <v>0</v>
      </c>
      <c r="AF225" s="32">
        <v>0.11865179161290322</v>
      </c>
      <c r="AG225" s="32">
        <v>0</v>
      </c>
      <c r="AH225" s="32">
        <v>0</v>
      </c>
      <c r="AI225" s="32">
        <v>0</v>
      </c>
      <c r="AJ225" s="32">
        <v>0</v>
      </c>
      <c r="AK225" s="32">
        <v>0</v>
      </c>
      <c r="AL225" s="32">
        <v>2.1948328289999997</v>
      </c>
      <c r="AM225" s="32">
        <v>0</v>
      </c>
      <c r="AN225" s="32">
        <v>0</v>
      </c>
      <c r="AO225" s="32">
        <v>0</v>
      </c>
      <c r="AP225" s="32">
        <v>8.3180119354838713E-4</v>
      </c>
      <c r="AQ225" s="32">
        <v>0</v>
      </c>
      <c r="AR225" s="32">
        <v>0</v>
      </c>
      <c r="AS225" s="32">
        <v>0</v>
      </c>
      <c r="AT225" s="32">
        <v>0</v>
      </c>
      <c r="AU225" s="32">
        <v>0</v>
      </c>
      <c r="AV225" s="32">
        <v>241.41956729858057</v>
      </c>
      <c r="AW225" s="32">
        <v>0.27271288538709682</v>
      </c>
      <c r="AX225" s="32">
        <v>7.9577818387096766E-2</v>
      </c>
      <c r="AY225" s="32">
        <v>0</v>
      </c>
      <c r="AZ225" s="32">
        <v>14.954926918258062</v>
      </c>
      <c r="BA225" s="32">
        <v>0</v>
      </c>
      <c r="BB225" s="32">
        <v>0</v>
      </c>
      <c r="BC225" s="32">
        <v>0</v>
      </c>
      <c r="BD225" s="32">
        <v>0</v>
      </c>
      <c r="BE225" s="32">
        <v>0</v>
      </c>
      <c r="BF225" s="32">
        <v>556.75746103738709</v>
      </c>
      <c r="BG225" s="32">
        <v>24.179911899806445</v>
      </c>
      <c r="BH225" s="32">
        <v>2.1776364225806442E-2</v>
      </c>
      <c r="BI225" s="32">
        <v>0</v>
      </c>
      <c r="BJ225" s="32">
        <v>22.645989450096781</v>
      </c>
      <c r="BK225" s="33">
        <f t="shared" ref="BK225:BK232" si="8">SUM(C225:BJ225)</f>
        <v>913.79005631699999</v>
      </c>
    </row>
    <row r="226" spans="1:63">
      <c r="A226" s="30"/>
      <c r="B226" s="31" t="s">
        <v>233</v>
      </c>
      <c r="C226" s="32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1.293380337548387</v>
      </c>
      <c r="AC226" s="32">
        <v>0</v>
      </c>
      <c r="AD226" s="32">
        <v>0</v>
      </c>
      <c r="AE226" s="32">
        <v>0</v>
      </c>
      <c r="AF226" s="32">
        <v>0.30811996774193545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0.70166581154838692</v>
      </c>
      <c r="AM226" s="32">
        <v>1.2324798709677426E-2</v>
      </c>
      <c r="AN226" s="32">
        <v>0</v>
      </c>
      <c r="AO226" s="32">
        <v>0</v>
      </c>
      <c r="AP226" s="32">
        <v>0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2">
        <v>52.516136594258178</v>
      </c>
      <c r="AW226" s="32">
        <v>0.11671238064516129</v>
      </c>
      <c r="AX226" s="32">
        <v>0</v>
      </c>
      <c r="AY226" s="32">
        <v>0</v>
      </c>
      <c r="AZ226" s="32">
        <v>0.94232857935483871</v>
      </c>
      <c r="BA226" s="32">
        <v>0</v>
      </c>
      <c r="BB226" s="32">
        <v>0</v>
      </c>
      <c r="BC226" s="32">
        <v>0</v>
      </c>
      <c r="BD226" s="32">
        <v>0</v>
      </c>
      <c r="BE226" s="32">
        <v>0</v>
      </c>
      <c r="BF226" s="32">
        <v>71.275262818128923</v>
      </c>
      <c r="BG226" s="32">
        <v>4.6217995161290312E-3</v>
      </c>
      <c r="BH226" s="32">
        <v>0</v>
      </c>
      <c r="BI226" s="32">
        <v>0</v>
      </c>
      <c r="BJ226" s="32">
        <v>0.20013474454838709</v>
      </c>
      <c r="BK226" s="33">
        <f t="shared" si="8"/>
        <v>127.370687832</v>
      </c>
    </row>
    <row r="227" spans="1:63">
      <c r="A227" s="30"/>
      <c r="B227" s="31" t="s">
        <v>234</v>
      </c>
      <c r="C227" s="32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2.1453015382580642</v>
      </c>
      <c r="I227" s="32">
        <v>0.40464522580645162</v>
      </c>
      <c r="J227" s="32">
        <v>0</v>
      </c>
      <c r="K227" s="32">
        <v>0</v>
      </c>
      <c r="L227" s="32">
        <v>6.7340328297419347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2.8428501352580646</v>
      </c>
      <c r="S227" s="32">
        <v>2.2262651612903226E-2</v>
      </c>
      <c r="T227" s="32">
        <v>0</v>
      </c>
      <c r="U227" s="32">
        <v>0</v>
      </c>
      <c r="V227" s="32">
        <v>0.59031921945161281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3.9962140935483871E-2</v>
      </c>
      <c r="AC227" s="32">
        <v>0</v>
      </c>
      <c r="AD227" s="32">
        <v>0</v>
      </c>
      <c r="AE227" s="32">
        <v>0</v>
      </c>
      <c r="AF227" s="32">
        <v>9.9930938709677425E-2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7.9032404322580643E-2</v>
      </c>
      <c r="AM227" s="32">
        <v>0</v>
      </c>
      <c r="AN227" s="32">
        <v>0</v>
      </c>
      <c r="AO227" s="32">
        <v>0</v>
      </c>
      <c r="AP227" s="32">
        <v>2.8551696774193544E-2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2">
        <v>64.217391410387037</v>
      </c>
      <c r="AW227" s="32">
        <v>18.518648480645162</v>
      </c>
      <c r="AX227" s="32">
        <v>0</v>
      </c>
      <c r="AY227" s="32">
        <v>0</v>
      </c>
      <c r="AZ227" s="32">
        <v>49.408235909645157</v>
      </c>
      <c r="BA227" s="32">
        <v>0</v>
      </c>
      <c r="BB227" s="32">
        <v>0</v>
      </c>
      <c r="BC227" s="32">
        <v>0</v>
      </c>
      <c r="BD227" s="32">
        <v>0</v>
      </c>
      <c r="BE227" s="32">
        <v>0</v>
      </c>
      <c r="BF227" s="32">
        <v>148.02449883061297</v>
      </c>
      <c r="BG227" s="32">
        <v>19.989821561967741</v>
      </c>
      <c r="BH227" s="32">
        <v>2.8589527772903223</v>
      </c>
      <c r="BI227" s="32">
        <v>0</v>
      </c>
      <c r="BJ227" s="32">
        <v>47.993387693580637</v>
      </c>
      <c r="BK227" s="33">
        <f t="shared" si="8"/>
        <v>363.99782544499999</v>
      </c>
    </row>
    <row r="228" spans="1:63">
      <c r="A228" s="30"/>
      <c r="B228" s="31" t="s">
        <v>235</v>
      </c>
      <c r="C228" s="32">
        <v>0</v>
      </c>
      <c r="D228" s="32">
        <v>0</v>
      </c>
      <c r="E228" s="32">
        <v>0</v>
      </c>
      <c r="F228" s="32">
        <v>0</v>
      </c>
      <c r="G228" s="32">
        <v>0</v>
      </c>
      <c r="H228" s="32">
        <v>2.971039070419355</v>
      </c>
      <c r="I228" s="32">
        <v>0</v>
      </c>
      <c r="J228" s="32">
        <v>0</v>
      </c>
      <c r="K228" s="32">
        <v>0</v>
      </c>
      <c r="L228" s="32">
        <v>1.4053115701935479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3.0246058617096776</v>
      </c>
      <c r="S228" s="32">
        <v>0</v>
      </c>
      <c r="T228" s="32">
        <v>0</v>
      </c>
      <c r="U228" s="32">
        <v>0</v>
      </c>
      <c r="V228" s="32">
        <v>0.28429197903225806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5.0861633806451617E-2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7.8481174419354829E-2</v>
      </c>
      <c r="AM228" s="32">
        <v>0</v>
      </c>
      <c r="AN228" s="32">
        <v>0</v>
      </c>
      <c r="AO228" s="32">
        <v>0</v>
      </c>
      <c r="AP228" s="32">
        <v>0</v>
      </c>
      <c r="AQ228" s="32">
        <v>0</v>
      </c>
      <c r="AR228" s="32">
        <v>0</v>
      </c>
      <c r="AS228" s="32">
        <v>0</v>
      </c>
      <c r="AT228" s="32">
        <v>0</v>
      </c>
      <c r="AU228" s="32">
        <v>0</v>
      </c>
      <c r="AV228" s="32">
        <v>46.754752203935496</v>
      </c>
      <c r="AW228" s="32">
        <v>1.7395473193548383</v>
      </c>
      <c r="AX228" s="32">
        <v>0</v>
      </c>
      <c r="AY228" s="32">
        <v>0</v>
      </c>
      <c r="AZ228" s="32">
        <v>4.5575525154193555</v>
      </c>
      <c r="BA228" s="32">
        <v>0</v>
      </c>
      <c r="BB228" s="32">
        <v>0</v>
      </c>
      <c r="BC228" s="32">
        <v>0</v>
      </c>
      <c r="BD228" s="32">
        <v>0</v>
      </c>
      <c r="BE228" s="32">
        <v>0</v>
      </c>
      <c r="BF228" s="32">
        <v>86.967617045483834</v>
      </c>
      <c r="BG228" s="32">
        <v>9.5179185759354841</v>
      </c>
      <c r="BH228" s="32">
        <v>1.7669608903225806</v>
      </c>
      <c r="BI228" s="32">
        <v>0</v>
      </c>
      <c r="BJ228" s="32">
        <v>5.4928576439677403</v>
      </c>
      <c r="BK228" s="33">
        <f t="shared" si="8"/>
        <v>164.61179748399999</v>
      </c>
    </row>
    <row r="229" spans="1:63">
      <c r="A229" s="30"/>
      <c r="B229" s="31" t="s">
        <v>236</v>
      </c>
      <c r="C229" s="32">
        <v>0</v>
      </c>
      <c r="D229" s="32">
        <v>0</v>
      </c>
      <c r="E229" s="32">
        <v>0</v>
      </c>
      <c r="F229" s="32">
        <v>0</v>
      </c>
      <c r="G229" s="32">
        <v>0</v>
      </c>
      <c r="H229" s="32">
        <v>2.3933475064838712</v>
      </c>
      <c r="I229" s="32">
        <v>0</v>
      </c>
      <c r="J229" s="32">
        <v>0</v>
      </c>
      <c r="K229" s="32">
        <v>0</v>
      </c>
      <c r="L229" s="32">
        <v>0.1650195258064516</v>
      </c>
      <c r="M229" s="32">
        <v>0</v>
      </c>
      <c r="N229" s="32">
        <v>0</v>
      </c>
      <c r="O229" s="32">
        <v>0</v>
      </c>
      <c r="P229" s="32">
        <v>0</v>
      </c>
      <c r="Q229" s="32">
        <v>0</v>
      </c>
      <c r="R229" s="32">
        <v>2.7252119345483869</v>
      </c>
      <c r="S229" s="32">
        <v>0</v>
      </c>
      <c r="T229" s="32">
        <v>0</v>
      </c>
      <c r="U229" s="32">
        <v>0</v>
      </c>
      <c r="V229" s="32">
        <v>0.23075799625806453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2.5118251290322581E-3</v>
      </c>
      <c r="AC229" s="32">
        <v>0</v>
      </c>
      <c r="AD229" s="32">
        <v>0</v>
      </c>
      <c r="AE229" s="32">
        <v>0</v>
      </c>
      <c r="AF229" s="32">
        <v>0</v>
      </c>
      <c r="AG229" s="32">
        <v>0</v>
      </c>
      <c r="AH229" s="32">
        <v>0</v>
      </c>
      <c r="AI229" s="32">
        <v>0</v>
      </c>
      <c r="AJ229" s="32">
        <v>0</v>
      </c>
      <c r="AK229" s="32">
        <v>0</v>
      </c>
      <c r="AL229" s="32">
        <v>3.3130722387096773E-2</v>
      </c>
      <c r="AM229" s="32">
        <v>0</v>
      </c>
      <c r="AN229" s="32">
        <v>0</v>
      </c>
      <c r="AO229" s="32">
        <v>0</v>
      </c>
      <c r="AP229" s="32">
        <v>0</v>
      </c>
      <c r="AQ229" s="32">
        <v>0</v>
      </c>
      <c r="AR229" s="32">
        <v>0</v>
      </c>
      <c r="AS229" s="32">
        <v>0</v>
      </c>
      <c r="AT229" s="32">
        <v>0</v>
      </c>
      <c r="AU229" s="32">
        <v>0</v>
      </c>
      <c r="AV229" s="32">
        <v>45.37319935758066</v>
      </c>
      <c r="AW229" s="32">
        <v>2.4955391153548385</v>
      </c>
      <c r="AX229" s="32">
        <v>0</v>
      </c>
      <c r="AY229" s="32">
        <v>0</v>
      </c>
      <c r="AZ229" s="32">
        <v>8.4587207053870994</v>
      </c>
      <c r="BA229" s="32">
        <v>0</v>
      </c>
      <c r="BB229" s="32">
        <v>0</v>
      </c>
      <c r="BC229" s="32">
        <v>0</v>
      </c>
      <c r="BD229" s="32">
        <v>0</v>
      </c>
      <c r="BE229" s="32">
        <v>0</v>
      </c>
      <c r="BF229" s="32">
        <v>79.55044412609675</v>
      </c>
      <c r="BG229" s="32">
        <v>9.0789310459032269</v>
      </c>
      <c r="BH229" s="32">
        <v>0</v>
      </c>
      <c r="BI229" s="32">
        <v>0</v>
      </c>
      <c r="BJ229" s="32">
        <v>3.2991083370645158</v>
      </c>
      <c r="BK229" s="33">
        <f t="shared" si="8"/>
        <v>153.80592219800002</v>
      </c>
    </row>
    <row r="230" spans="1:63">
      <c r="A230" s="30"/>
      <c r="B230" s="31" t="s">
        <v>237</v>
      </c>
      <c r="C230" s="32">
        <v>0</v>
      </c>
      <c r="D230" s="32">
        <v>0</v>
      </c>
      <c r="E230" s="32">
        <v>0</v>
      </c>
      <c r="F230" s="32">
        <v>0</v>
      </c>
      <c r="G230" s="32">
        <v>0</v>
      </c>
      <c r="H230" s="32">
        <v>4.299233123064516</v>
      </c>
      <c r="I230" s="32">
        <v>1.7063408870967741E-2</v>
      </c>
      <c r="J230" s="32">
        <v>0</v>
      </c>
      <c r="K230" s="32">
        <v>0</v>
      </c>
      <c r="L230" s="32">
        <v>0.79749497812903214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5.9568654750967731</v>
      </c>
      <c r="S230" s="32">
        <v>1.7550934838709678</v>
      </c>
      <c r="T230" s="32">
        <v>0</v>
      </c>
      <c r="U230" s="32">
        <v>0</v>
      </c>
      <c r="V230" s="32">
        <v>2.2392555227419351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3.953722358064516E-2</v>
      </c>
      <c r="AC230" s="32">
        <v>0</v>
      </c>
      <c r="AD230" s="32">
        <v>0</v>
      </c>
      <c r="AE230" s="32">
        <v>0</v>
      </c>
      <c r="AF230" s="32">
        <v>0</v>
      </c>
      <c r="AG230" s="32">
        <v>0</v>
      </c>
      <c r="AH230" s="32">
        <v>0</v>
      </c>
      <c r="AI230" s="32">
        <v>0</v>
      </c>
      <c r="AJ230" s="32">
        <v>0</v>
      </c>
      <c r="AK230" s="32">
        <v>0</v>
      </c>
      <c r="AL230" s="32">
        <v>8.8082928096774191E-2</v>
      </c>
      <c r="AM230" s="32">
        <v>0</v>
      </c>
      <c r="AN230" s="32">
        <v>0</v>
      </c>
      <c r="AO230" s="32">
        <v>0</v>
      </c>
      <c r="AP230" s="32">
        <v>0</v>
      </c>
      <c r="AQ230" s="32">
        <v>0</v>
      </c>
      <c r="AR230" s="32">
        <v>0</v>
      </c>
      <c r="AS230" s="32">
        <v>0</v>
      </c>
      <c r="AT230" s="32">
        <v>0</v>
      </c>
      <c r="AU230" s="32">
        <v>0</v>
      </c>
      <c r="AV230" s="32">
        <v>100.57179502977421</v>
      </c>
      <c r="AW230" s="32">
        <v>6.7453214839032265</v>
      </c>
      <c r="AX230" s="32">
        <v>0</v>
      </c>
      <c r="AY230" s="32">
        <v>0</v>
      </c>
      <c r="AZ230" s="32">
        <v>31.661964555516121</v>
      </c>
      <c r="BA230" s="32">
        <v>0</v>
      </c>
      <c r="BB230" s="32">
        <v>0</v>
      </c>
      <c r="BC230" s="32">
        <v>0</v>
      </c>
      <c r="BD230" s="32">
        <v>0</v>
      </c>
      <c r="BE230" s="32">
        <v>0</v>
      </c>
      <c r="BF230" s="32">
        <v>218.99042261222581</v>
      </c>
      <c r="BG230" s="32">
        <v>6.4055792909032263</v>
      </c>
      <c r="BH230" s="32">
        <v>6.6904737295161292</v>
      </c>
      <c r="BI230" s="32">
        <v>0</v>
      </c>
      <c r="BJ230" s="32">
        <v>33.720669779709674</v>
      </c>
      <c r="BK230" s="33">
        <f t="shared" si="8"/>
        <v>419.97885262500006</v>
      </c>
    </row>
    <row r="231" spans="1:63">
      <c r="A231" s="30"/>
      <c r="B231" s="31" t="s">
        <v>238</v>
      </c>
      <c r="C231" s="32">
        <v>0</v>
      </c>
      <c r="D231" s="32">
        <v>0</v>
      </c>
      <c r="E231" s="32">
        <v>0</v>
      </c>
      <c r="F231" s="32">
        <v>0</v>
      </c>
      <c r="G231" s="32">
        <v>0</v>
      </c>
      <c r="H231" s="32">
        <v>0.34277091770967744</v>
      </c>
      <c r="I231" s="32">
        <v>6.4630806451612902E-3</v>
      </c>
      <c r="J231" s="32">
        <v>0</v>
      </c>
      <c r="K231" s="32">
        <v>0</v>
      </c>
      <c r="L231" s="32">
        <v>1.2279853225806452E-2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0.36778457867741932</v>
      </c>
      <c r="S231" s="32">
        <v>0</v>
      </c>
      <c r="T231" s="32">
        <v>0</v>
      </c>
      <c r="U231" s="32">
        <v>0</v>
      </c>
      <c r="V231" s="32">
        <v>3.9475636548387094E-2</v>
      </c>
      <c r="W231" s="32">
        <v>0</v>
      </c>
      <c r="X231" s="32">
        <v>0</v>
      </c>
      <c r="Y231" s="32">
        <v>0</v>
      </c>
      <c r="Z231" s="32">
        <v>0</v>
      </c>
      <c r="AA231" s="32">
        <v>0</v>
      </c>
      <c r="AB231" s="32">
        <v>4.2633431612903224E-3</v>
      </c>
      <c r="AC231" s="32">
        <v>0</v>
      </c>
      <c r="AD231" s="32">
        <v>0</v>
      </c>
      <c r="AE231" s="32">
        <v>0</v>
      </c>
      <c r="AF231" s="32">
        <v>0</v>
      </c>
      <c r="AG231" s="32">
        <v>0</v>
      </c>
      <c r="AH231" s="32">
        <v>0</v>
      </c>
      <c r="AI231" s="32">
        <v>0</v>
      </c>
      <c r="AJ231" s="32">
        <v>0</v>
      </c>
      <c r="AK231" s="32">
        <v>0</v>
      </c>
      <c r="AL231" s="32">
        <v>4.1845000322580641E-3</v>
      </c>
      <c r="AM231" s="32">
        <v>0</v>
      </c>
      <c r="AN231" s="32">
        <v>0</v>
      </c>
      <c r="AO231" s="32">
        <v>0</v>
      </c>
      <c r="AP231" s="32">
        <v>0</v>
      </c>
      <c r="AQ231" s="32">
        <v>0</v>
      </c>
      <c r="AR231" s="32">
        <v>0</v>
      </c>
      <c r="AS231" s="32">
        <v>0</v>
      </c>
      <c r="AT231" s="32">
        <v>0</v>
      </c>
      <c r="AU231" s="32">
        <v>0</v>
      </c>
      <c r="AV231" s="32">
        <v>8.7423008870645162</v>
      </c>
      <c r="AW231" s="32">
        <v>0.86983704016129015</v>
      </c>
      <c r="AX231" s="32">
        <v>0</v>
      </c>
      <c r="AY231" s="32">
        <v>0</v>
      </c>
      <c r="AZ231" s="32">
        <v>1.4287709198709679</v>
      </c>
      <c r="BA231" s="32">
        <v>0</v>
      </c>
      <c r="BB231" s="32">
        <v>0</v>
      </c>
      <c r="BC231" s="32">
        <v>0</v>
      </c>
      <c r="BD231" s="32">
        <v>0</v>
      </c>
      <c r="BE231" s="32">
        <v>0</v>
      </c>
      <c r="BF231" s="32">
        <v>21.273144646903226</v>
      </c>
      <c r="BG231" s="32">
        <v>1.5477725836129033</v>
      </c>
      <c r="BH231" s="32">
        <v>0</v>
      </c>
      <c r="BI231" s="32">
        <v>0</v>
      </c>
      <c r="BJ231" s="32">
        <v>0.95542984038709666</v>
      </c>
      <c r="BK231" s="33">
        <f t="shared" si="8"/>
        <v>35.594477828000002</v>
      </c>
    </row>
    <row r="232" spans="1:63" ht="13.5" thickBot="1">
      <c r="A232" s="30"/>
      <c r="B232" s="31" t="s">
        <v>239</v>
      </c>
      <c r="C232" s="32">
        <v>0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0</v>
      </c>
      <c r="S232" s="32">
        <v>0</v>
      </c>
      <c r="T232" s="32">
        <v>0</v>
      </c>
      <c r="U232" s="32">
        <v>0</v>
      </c>
      <c r="V232" s="32">
        <v>0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2.7881954483870965E-2</v>
      </c>
      <c r="AC232" s="32">
        <v>0</v>
      </c>
      <c r="AD232" s="32">
        <v>0</v>
      </c>
      <c r="AE232" s="32">
        <v>0</v>
      </c>
      <c r="AF232" s="32">
        <v>0</v>
      </c>
      <c r="AG232" s="32">
        <v>0</v>
      </c>
      <c r="AH232" s="32">
        <v>0</v>
      </c>
      <c r="AI232" s="32">
        <v>0</v>
      </c>
      <c r="AJ232" s="32">
        <v>0</v>
      </c>
      <c r="AK232" s="32">
        <v>0</v>
      </c>
      <c r="AL232" s="32">
        <v>0</v>
      </c>
      <c r="AM232" s="32">
        <v>0</v>
      </c>
      <c r="AN232" s="32">
        <v>0</v>
      </c>
      <c r="AO232" s="32">
        <v>0</v>
      </c>
      <c r="AP232" s="32">
        <v>0</v>
      </c>
      <c r="AQ232" s="32">
        <v>0</v>
      </c>
      <c r="AR232" s="32">
        <v>0</v>
      </c>
      <c r="AS232" s="32">
        <v>0</v>
      </c>
      <c r="AT232" s="32">
        <v>0</v>
      </c>
      <c r="AU232" s="32">
        <v>0</v>
      </c>
      <c r="AV232" s="32">
        <v>1050.948277438516</v>
      </c>
      <c r="AW232" s="32">
        <v>2.2132804013870966</v>
      </c>
      <c r="AX232" s="32">
        <v>0</v>
      </c>
      <c r="AY232" s="32">
        <v>0</v>
      </c>
      <c r="AZ232" s="32">
        <v>0.10386190725806453</v>
      </c>
      <c r="BA232" s="32">
        <v>0</v>
      </c>
      <c r="BB232" s="32">
        <v>0</v>
      </c>
      <c r="BC232" s="32">
        <v>0</v>
      </c>
      <c r="BD232" s="32">
        <v>0</v>
      </c>
      <c r="BE232" s="32">
        <v>0</v>
      </c>
      <c r="BF232" s="32">
        <v>778.61615160154838</v>
      </c>
      <c r="BG232" s="32">
        <v>1.9746597624838713</v>
      </c>
      <c r="BH232" s="32">
        <v>0</v>
      </c>
      <c r="BI232" s="32">
        <v>0</v>
      </c>
      <c r="BJ232" s="32">
        <v>8.1033753225806422E-3</v>
      </c>
      <c r="BK232" s="33">
        <f t="shared" si="8"/>
        <v>1833.8922164410001</v>
      </c>
    </row>
    <row r="233" spans="1:63" ht="13.5" thickBot="1">
      <c r="A233" s="37"/>
      <c r="B233" s="38" t="s">
        <v>17</v>
      </c>
      <c r="C233" s="39">
        <f t="shared" ref="C233:BK233" si="9">SUM(C225:C232)</f>
        <v>0</v>
      </c>
      <c r="D233" s="39">
        <f t="shared" si="9"/>
        <v>0</v>
      </c>
      <c r="E233" s="39">
        <f t="shared" si="9"/>
        <v>0</v>
      </c>
      <c r="F233" s="39">
        <f t="shared" si="9"/>
        <v>0</v>
      </c>
      <c r="G233" s="39">
        <f t="shared" si="9"/>
        <v>0</v>
      </c>
      <c r="H233" s="39">
        <f t="shared" si="9"/>
        <v>32.699039778870969</v>
      </c>
      <c r="I233" s="39">
        <f t="shared" si="9"/>
        <v>1.1464988744193549</v>
      </c>
      <c r="J233" s="39">
        <f t="shared" si="9"/>
        <v>0</v>
      </c>
      <c r="K233" s="39">
        <f t="shared" si="9"/>
        <v>0</v>
      </c>
      <c r="L233" s="39">
        <f t="shared" si="9"/>
        <v>10.842442594548386</v>
      </c>
      <c r="M233" s="39">
        <f t="shared" si="9"/>
        <v>0</v>
      </c>
      <c r="N233" s="39">
        <f t="shared" si="9"/>
        <v>0</v>
      </c>
      <c r="O233" s="39">
        <f t="shared" si="9"/>
        <v>0</v>
      </c>
      <c r="P233" s="39">
        <f t="shared" si="9"/>
        <v>0</v>
      </c>
      <c r="Q233" s="39">
        <f t="shared" si="9"/>
        <v>0</v>
      </c>
      <c r="R233" s="39">
        <f t="shared" si="9"/>
        <v>39.645271868967747</v>
      </c>
      <c r="S233" s="39">
        <f t="shared" si="9"/>
        <v>1.7773561354838709</v>
      </c>
      <c r="T233" s="39">
        <f t="shared" si="9"/>
        <v>0</v>
      </c>
      <c r="U233" s="39">
        <f t="shared" si="9"/>
        <v>0</v>
      </c>
      <c r="V233" s="39">
        <f t="shared" si="9"/>
        <v>4.549628886774193</v>
      </c>
      <c r="W233" s="39">
        <f t="shared" si="9"/>
        <v>0</v>
      </c>
      <c r="X233" s="39">
        <f t="shared" si="9"/>
        <v>0</v>
      </c>
      <c r="Y233" s="39">
        <f t="shared" si="9"/>
        <v>0</v>
      </c>
      <c r="Z233" s="39">
        <f t="shared" si="9"/>
        <v>0</v>
      </c>
      <c r="AA233" s="39">
        <f t="shared" si="9"/>
        <v>0</v>
      </c>
      <c r="AB233" s="39">
        <f t="shared" si="9"/>
        <v>3.7145150879999997</v>
      </c>
      <c r="AC233" s="39">
        <f t="shared" si="9"/>
        <v>2.3855780645161285E-4</v>
      </c>
      <c r="AD233" s="39">
        <f t="shared" si="9"/>
        <v>0</v>
      </c>
      <c r="AE233" s="39">
        <f t="shared" si="9"/>
        <v>0</v>
      </c>
      <c r="AF233" s="39">
        <f t="shared" si="9"/>
        <v>0.52670269806451608</v>
      </c>
      <c r="AG233" s="39">
        <f t="shared" si="9"/>
        <v>0</v>
      </c>
      <c r="AH233" s="39">
        <f t="shared" si="9"/>
        <v>0</v>
      </c>
      <c r="AI233" s="39">
        <f t="shared" si="9"/>
        <v>0</v>
      </c>
      <c r="AJ233" s="39">
        <f t="shared" si="9"/>
        <v>0</v>
      </c>
      <c r="AK233" s="39">
        <f t="shared" si="9"/>
        <v>0</v>
      </c>
      <c r="AL233" s="39">
        <f t="shared" si="9"/>
        <v>3.1794103698064511</v>
      </c>
      <c r="AM233" s="39">
        <f t="shared" si="9"/>
        <v>1.2324798709677426E-2</v>
      </c>
      <c r="AN233" s="39">
        <f t="shared" si="9"/>
        <v>0</v>
      </c>
      <c r="AO233" s="39">
        <f t="shared" si="9"/>
        <v>0</v>
      </c>
      <c r="AP233" s="39">
        <f t="shared" si="9"/>
        <v>2.938349796774193E-2</v>
      </c>
      <c r="AQ233" s="39">
        <f t="shared" si="9"/>
        <v>0</v>
      </c>
      <c r="AR233" s="39">
        <f t="shared" si="9"/>
        <v>0</v>
      </c>
      <c r="AS233" s="39">
        <f t="shared" si="9"/>
        <v>0</v>
      </c>
      <c r="AT233" s="39">
        <f t="shared" si="9"/>
        <v>0</v>
      </c>
      <c r="AU233" s="39">
        <f t="shared" si="9"/>
        <v>0</v>
      </c>
      <c r="AV233" s="39">
        <f t="shared" si="9"/>
        <v>1610.5434202200968</v>
      </c>
      <c r="AW233" s="39">
        <f t="shared" si="9"/>
        <v>32.97159910683871</v>
      </c>
      <c r="AX233" s="39">
        <f t="shared" si="9"/>
        <v>7.9577818387096766E-2</v>
      </c>
      <c r="AY233" s="39">
        <f t="shared" si="9"/>
        <v>0</v>
      </c>
      <c r="AZ233" s="39">
        <f t="shared" si="9"/>
        <v>111.51636201070967</v>
      </c>
      <c r="BA233" s="39">
        <f t="shared" si="9"/>
        <v>0</v>
      </c>
      <c r="BB233" s="39">
        <f t="shared" si="9"/>
        <v>0</v>
      </c>
      <c r="BC233" s="39">
        <f t="shared" si="9"/>
        <v>0</v>
      </c>
      <c r="BD233" s="39">
        <f t="shared" si="9"/>
        <v>0</v>
      </c>
      <c r="BE233" s="39">
        <f t="shared" si="9"/>
        <v>0</v>
      </c>
      <c r="BF233" s="39">
        <f t="shared" si="9"/>
        <v>1961.4550027183868</v>
      </c>
      <c r="BG233" s="39">
        <f t="shared" si="9"/>
        <v>72.699216520129013</v>
      </c>
      <c r="BH233" s="39">
        <f t="shared" si="9"/>
        <v>11.338163761354838</v>
      </c>
      <c r="BI233" s="39">
        <f t="shared" si="9"/>
        <v>0</v>
      </c>
      <c r="BJ233" s="39">
        <f t="shared" si="9"/>
        <v>114.3156808646774</v>
      </c>
      <c r="BK233" s="39">
        <f t="shared" si="9"/>
        <v>4013.0418361699999</v>
      </c>
    </row>
    <row r="234" spans="1:63">
      <c r="A234" s="40" t="s">
        <v>18</v>
      </c>
      <c r="B234" s="41" t="s">
        <v>240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3"/>
    </row>
    <row r="235" spans="1:63">
      <c r="A235" s="30"/>
      <c r="B235" s="31" t="s">
        <v>241</v>
      </c>
      <c r="C235" s="32">
        <v>0</v>
      </c>
      <c r="D235" s="32">
        <v>0</v>
      </c>
      <c r="E235" s="32">
        <v>0</v>
      </c>
      <c r="F235" s="32">
        <v>0</v>
      </c>
      <c r="G235" s="32">
        <v>0</v>
      </c>
      <c r="H235" s="32">
        <v>72.984067907903224</v>
      </c>
      <c r="I235" s="32">
        <v>3.6141669136774195</v>
      </c>
      <c r="J235" s="32">
        <v>3.3887424935483877E-2</v>
      </c>
      <c r="K235" s="32">
        <v>0</v>
      </c>
      <c r="L235" s="32">
        <v>32.170444071290326</v>
      </c>
      <c r="M235" s="32">
        <v>0</v>
      </c>
      <c r="N235" s="32">
        <v>0</v>
      </c>
      <c r="O235" s="32">
        <v>0</v>
      </c>
      <c r="P235" s="32">
        <v>0</v>
      </c>
      <c r="Q235" s="32">
        <v>0</v>
      </c>
      <c r="R235" s="32">
        <v>56.592238830354844</v>
      </c>
      <c r="S235" s="32">
        <v>2.5772753570645164</v>
      </c>
      <c r="T235" s="32">
        <v>0</v>
      </c>
      <c r="U235" s="32">
        <v>0</v>
      </c>
      <c r="V235" s="32">
        <v>12.969528864548391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2.1375706862258066</v>
      </c>
      <c r="AC235" s="32">
        <v>0.10034777367741933</v>
      </c>
      <c r="AD235" s="32">
        <v>0</v>
      </c>
      <c r="AE235" s="32">
        <v>0</v>
      </c>
      <c r="AF235" s="32">
        <v>0.58970992474193551</v>
      </c>
      <c r="AG235" s="32">
        <v>0</v>
      </c>
      <c r="AH235" s="32">
        <v>0</v>
      </c>
      <c r="AI235" s="32">
        <v>0</v>
      </c>
      <c r="AJ235" s="32">
        <v>0</v>
      </c>
      <c r="AK235" s="32">
        <v>0</v>
      </c>
      <c r="AL235" s="32">
        <v>1.0140148084838709</v>
      </c>
      <c r="AM235" s="32">
        <v>0</v>
      </c>
      <c r="AN235" s="32">
        <v>0</v>
      </c>
      <c r="AO235" s="32">
        <v>0</v>
      </c>
      <c r="AP235" s="32">
        <v>0.11360344780645161</v>
      </c>
      <c r="AQ235" s="32">
        <v>0</v>
      </c>
      <c r="AR235" s="32">
        <v>0</v>
      </c>
      <c r="AS235" s="32">
        <v>0</v>
      </c>
      <c r="AT235" s="32">
        <v>0</v>
      </c>
      <c r="AU235" s="32">
        <v>0</v>
      </c>
      <c r="AV235" s="32">
        <v>475.29765207648387</v>
      </c>
      <c r="AW235" s="32">
        <v>48.001128433774191</v>
      </c>
      <c r="AX235" s="32">
        <v>2.2091466064516133E-2</v>
      </c>
      <c r="AY235" s="32">
        <v>0</v>
      </c>
      <c r="AZ235" s="32">
        <v>178.75084783525801</v>
      </c>
      <c r="BA235" s="32">
        <v>0</v>
      </c>
      <c r="BB235" s="32">
        <v>0</v>
      </c>
      <c r="BC235" s="32">
        <v>0</v>
      </c>
      <c r="BD235" s="32">
        <v>0</v>
      </c>
      <c r="BE235" s="32">
        <v>0</v>
      </c>
      <c r="BF235" s="32">
        <v>540.40158355867788</v>
      </c>
      <c r="BG235" s="32">
        <v>25.495900619193545</v>
      </c>
      <c r="BH235" s="32">
        <v>0</v>
      </c>
      <c r="BI235" s="32">
        <v>0</v>
      </c>
      <c r="BJ235" s="32">
        <v>63.052094178838715</v>
      </c>
      <c r="BK235" s="33">
        <f t="shared" ref="BK235:BK255" si="10">SUM(C235:BJ235)</f>
        <v>1515.9181541790001</v>
      </c>
    </row>
    <row r="236" spans="1:63">
      <c r="A236" s="30"/>
      <c r="B236" s="31" t="s">
        <v>242</v>
      </c>
      <c r="C236" s="32">
        <v>0</v>
      </c>
      <c r="D236" s="32">
        <v>0</v>
      </c>
      <c r="E236" s="32">
        <v>0</v>
      </c>
      <c r="F236" s="32">
        <v>0</v>
      </c>
      <c r="G236" s="32">
        <v>0</v>
      </c>
      <c r="H236" s="32">
        <v>17.93093539535484</v>
      </c>
      <c r="I236" s="32">
        <v>0.99934760193548378</v>
      </c>
      <c r="J236" s="32">
        <v>0</v>
      </c>
      <c r="K236" s="32">
        <v>0</v>
      </c>
      <c r="L236" s="32">
        <v>6.1741989328709685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15.18659187748387</v>
      </c>
      <c r="S236" s="32">
        <v>0.43829120954838707</v>
      </c>
      <c r="T236" s="32">
        <v>0</v>
      </c>
      <c r="U236" s="32">
        <v>0</v>
      </c>
      <c r="V236" s="32">
        <v>1.9055205121935483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2.0174570139677419</v>
      </c>
      <c r="AC236" s="32">
        <v>7.5206367129032239E-2</v>
      </c>
      <c r="AD236" s="32">
        <v>0</v>
      </c>
      <c r="AE236" s="32">
        <v>0</v>
      </c>
      <c r="AF236" s="32">
        <v>0.87079747858064493</v>
      </c>
      <c r="AG236" s="32">
        <v>0</v>
      </c>
      <c r="AH236" s="32">
        <v>0</v>
      </c>
      <c r="AI236" s="32">
        <v>0</v>
      </c>
      <c r="AJ236" s="32">
        <v>0</v>
      </c>
      <c r="AK236" s="32">
        <v>0</v>
      </c>
      <c r="AL236" s="32">
        <v>1.4117908336774192</v>
      </c>
      <c r="AM236" s="32">
        <v>1.2374135548387099E-2</v>
      </c>
      <c r="AN236" s="32">
        <v>0</v>
      </c>
      <c r="AO236" s="32">
        <v>0</v>
      </c>
      <c r="AP236" s="32">
        <v>2.3555556935483873E-2</v>
      </c>
      <c r="AQ236" s="32">
        <v>0</v>
      </c>
      <c r="AR236" s="32">
        <v>0</v>
      </c>
      <c r="AS236" s="32">
        <v>0</v>
      </c>
      <c r="AT236" s="32">
        <v>0</v>
      </c>
      <c r="AU236" s="32">
        <v>0</v>
      </c>
      <c r="AV236" s="32">
        <v>139.72475019474183</v>
      </c>
      <c r="AW236" s="32">
        <v>23.033561649354834</v>
      </c>
      <c r="AX236" s="32">
        <v>0.11238350177419358</v>
      </c>
      <c r="AY236" s="32">
        <v>0</v>
      </c>
      <c r="AZ236" s="32">
        <v>43.849938066774207</v>
      </c>
      <c r="BA236" s="32">
        <v>0</v>
      </c>
      <c r="BB236" s="32">
        <v>0</v>
      </c>
      <c r="BC236" s="32">
        <v>0</v>
      </c>
      <c r="BD236" s="32">
        <v>0</v>
      </c>
      <c r="BE236" s="32">
        <v>0</v>
      </c>
      <c r="BF236" s="32">
        <v>264.57732225941936</v>
      </c>
      <c r="BG236" s="32">
        <v>81.438419152709628</v>
      </c>
      <c r="BH236" s="32">
        <v>0</v>
      </c>
      <c r="BI236" s="32">
        <v>0</v>
      </c>
      <c r="BJ236" s="32">
        <v>37.791015526000002</v>
      </c>
      <c r="BK236" s="33">
        <f t="shared" si="10"/>
        <v>637.57345726599999</v>
      </c>
    </row>
    <row r="237" spans="1:63">
      <c r="A237" s="30"/>
      <c r="B237" s="31" t="s">
        <v>243</v>
      </c>
      <c r="C237" s="32">
        <v>0</v>
      </c>
      <c r="D237" s="32">
        <v>0</v>
      </c>
      <c r="E237" s="32">
        <v>0</v>
      </c>
      <c r="F237" s="32">
        <v>0</v>
      </c>
      <c r="G237" s="32">
        <v>0</v>
      </c>
      <c r="H237" s="32">
        <v>24.546639882806456</v>
      </c>
      <c r="I237" s="32">
        <v>13.095495363096772</v>
      </c>
      <c r="J237" s="32">
        <v>0</v>
      </c>
      <c r="K237" s="32">
        <v>0</v>
      </c>
      <c r="L237" s="32">
        <v>3.0378277949354842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19.519246720451612</v>
      </c>
      <c r="S237" s="32">
        <v>1.2245875264193551</v>
      </c>
      <c r="T237" s="32">
        <v>0</v>
      </c>
      <c r="U237" s="32">
        <v>0</v>
      </c>
      <c r="V237" s="32">
        <v>4.0559470219354843</v>
      </c>
      <c r="W237" s="32">
        <v>0</v>
      </c>
      <c r="X237" s="32">
        <v>0</v>
      </c>
      <c r="Y237" s="32">
        <v>0</v>
      </c>
      <c r="Z237" s="32">
        <v>0</v>
      </c>
      <c r="AA237" s="32">
        <v>0</v>
      </c>
      <c r="AB237" s="32">
        <v>15.868639616129032</v>
      </c>
      <c r="AC237" s="32">
        <v>0.68096464622580644</v>
      </c>
      <c r="AD237" s="32">
        <v>0</v>
      </c>
      <c r="AE237" s="32">
        <v>0</v>
      </c>
      <c r="AF237" s="32">
        <v>3.8210157106451614</v>
      </c>
      <c r="AG237" s="32">
        <v>0</v>
      </c>
      <c r="AH237" s="32">
        <v>0</v>
      </c>
      <c r="AI237" s="32">
        <v>0</v>
      </c>
      <c r="AJ237" s="32">
        <v>0</v>
      </c>
      <c r="AK237" s="32">
        <v>0</v>
      </c>
      <c r="AL237" s="32">
        <v>15.224796974483874</v>
      </c>
      <c r="AM237" s="32">
        <v>5.4203743548387112E-2</v>
      </c>
      <c r="AN237" s="32">
        <v>0</v>
      </c>
      <c r="AO237" s="32">
        <v>0</v>
      </c>
      <c r="AP237" s="32">
        <v>5.0386186580645163E-2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738.0564843029041</v>
      </c>
      <c r="AW237" s="32">
        <v>113.00233055896777</v>
      </c>
      <c r="AX237" s="32">
        <v>0.48473286490322587</v>
      </c>
      <c r="AY237" s="32">
        <v>0</v>
      </c>
      <c r="AZ237" s="32">
        <v>143.16198605277427</v>
      </c>
      <c r="BA237" s="32">
        <v>0</v>
      </c>
      <c r="BB237" s="32">
        <v>0</v>
      </c>
      <c r="BC237" s="32">
        <v>0</v>
      </c>
      <c r="BD237" s="32">
        <v>0</v>
      </c>
      <c r="BE237" s="32">
        <v>0</v>
      </c>
      <c r="BF237" s="32">
        <v>1381.2345672769989</v>
      </c>
      <c r="BG237" s="32">
        <v>46.323159754193547</v>
      </c>
      <c r="BH237" s="32">
        <v>4.1949320523870961</v>
      </c>
      <c r="BI237" s="32">
        <v>0</v>
      </c>
      <c r="BJ237" s="32">
        <v>91.143227853612899</v>
      </c>
      <c r="BK237" s="33">
        <f t="shared" si="10"/>
        <v>2618.7811719040001</v>
      </c>
    </row>
    <row r="238" spans="1:63">
      <c r="A238" s="30"/>
      <c r="B238" s="31" t="s">
        <v>244</v>
      </c>
      <c r="C238" s="32">
        <v>0</v>
      </c>
      <c r="D238" s="32">
        <v>0</v>
      </c>
      <c r="E238" s="32">
        <v>0</v>
      </c>
      <c r="F238" s="32">
        <v>0</v>
      </c>
      <c r="G238" s="32">
        <v>0</v>
      </c>
      <c r="H238" s="32">
        <v>67.427533914967754</v>
      </c>
      <c r="I238" s="32">
        <v>131.84972346012904</v>
      </c>
      <c r="J238" s="32">
        <v>0</v>
      </c>
      <c r="K238" s="32">
        <v>0</v>
      </c>
      <c r="L238" s="32">
        <v>37.858458523903224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42.00976905767741</v>
      </c>
      <c r="S238" s="32">
        <v>45.940408558096763</v>
      </c>
      <c r="T238" s="32">
        <v>0</v>
      </c>
      <c r="U238" s="32">
        <v>0</v>
      </c>
      <c r="V238" s="32">
        <v>8.0673902874193537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3.2974017205483874</v>
      </c>
      <c r="AC238" s="32">
        <v>6.8943311935483883E-3</v>
      </c>
      <c r="AD238" s="32">
        <v>0</v>
      </c>
      <c r="AE238" s="32">
        <v>0</v>
      </c>
      <c r="AF238" s="32">
        <v>1.2555140587419353</v>
      </c>
      <c r="AG238" s="32">
        <v>0</v>
      </c>
      <c r="AH238" s="32">
        <v>0</v>
      </c>
      <c r="AI238" s="32">
        <v>0</v>
      </c>
      <c r="AJ238" s="32">
        <v>0</v>
      </c>
      <c r="AK238" s="32">
        <v>0</v>
      </c>
      <c r="AL238" s="32">
        <v>2.4688832232258067</v>
      </c>
      <c r="AM238" s="32">
        <v>0</v>
      </c>
      <c r="AN238" s="32">
        <v>0</v>
      </c>
      <c r="AO238" s="32">
        <v>0</v>
      </c>
      <c r="AP238" s="32">
        <v>0</v>
      </c>
      <c r="AQ238" s="32">
        <v>0</v>
      </c>
      <c r="AR238" s="32">
        <v>7.7221774387096778E-2</v>
      </c>
      <c r="AS238" s="32">
        <v>0.10220059161290321</v>
      </c>
      <c r="AT238" s="32">
        <v>0</v>
      </c>
      <c r="AU238" s="32">
        <v>0</v>
      </c>
      <c r="AV238" s="32">
        <v>1952.8803692248384</v>
      </c>
      <c r="AW238" s="32">
        <v>110.88854474393546</v>
      </c>
      <c r="AX238" s="32">
        <v>1.2747906197096774</v>
      </c>
      <c r="AY238" s="32">
        <v>0.111484818</v>
      </c>
      <c r="AZ238" s="32">
        <v>258.37087080629027</v>
      </c>
      <c r="BA238" s="32">
        <v>0</v>
      </c>
      <c r="BB238" s="32">
        <v>0</v>
      </c>
      <c r="BC238" s="32">
        <v>0</v>
      </c>
      <c r="BD238" s="32">
        <v>0</v>
      </c>
      <c r="BE238" s="32">
        <v>0</v>
      </c>
      <c r="BF238" s="32">
        <v>2064.8658488939677</v>
      </c>
      <c r="BG238" s="32">
        <v>48.937160938516108</v>
      </c>
      <c r="BH238" s="32">
        <v>2.8126528496774195</v>
      </c>
      <c r="BI238" s="32">
        <v>0</v>
      </c>
      <c r="BJ238" s="32">
        <v>111.53296462716128</v>
      </c>
      <c r="BK238" s="33">
        <f t="shared" si="10"/>
        <v>4892.0360870240002</v>
      </c>
    </row>
    <row r="239" spans="1:63">
      <c r="A239" s="30"/>
      <c r="B239" s="31" t="s">
        <v>245</v>
      </c>
      <c r="C239" s="32">
        <v>0</v>
      </c>
      <c r="D239" s="32">
        <v>0</v>
      </c>
      <c r="E239" s="32">
        <v>0</v>
      </c>
      <c r="F239" s="32">
        <v>0</v>
      </c>
      <c r="G239" s="32">
        <v>0</v>
      </c>
      <c r="H239" s="32">
        <v>1.2308528957419358</v>
      </c>
      <c r="I239" s="32">
        <v>7.1286887096774193E-2</v>
      </c>
      <c r="J239" s="32">
        <v>0</v>
      </c>
      <c r="K239" s="32">
        <v>0</v>
      </c>
      <c r="L239" s="32">
        <v>0.6198633689032258</v>
      </c>
      <c r="M239" s="32">
        <v>0</v>
      </c>
      <c r="N239" s="32">
        <v>0</v>
      </c>
      <c r="O239" s="32">
        <v>0</v>
      </c>
      <c r="P239" s="32">
        <v>0</v>
      </c>
      <c r="Q239" s="32">
        <v>0</v>
      </c>
      <c r="R239" s="32">
        <v>1.4968170312258067</v>
      </c>
      <c r="S239" s="32">
        <v>0</v>
      </c>
      <c r="T239" s="32">
        <v>0</v>
      </c>
      <c r="U239" s="32">
        <v>0</v>
      </c>
      <c r="V239" s="32">
        <v>0.87745076951612888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5.0002519387096774E-2</v>
      </c>
      <c r="AC239" s="32">
        <v>0</v>
      </c>
      <c r="AD239" s="32">
        <v>0</v>
      </c>
      <c r="AE239" s="32">
        <v>0</v>
      </c>
      <c r="AF239" s="32">
        <v>0</v>
      </c>
      <c r="AG239" s="32">
        <v>0</v>
      </c>
      <c r="AH239" s="32">
        <v>0</v>
      </c>
      <c r="AI239" s="32">
        <v>0</v>
      </c>
      <c r="AJ239" s="32">
        <v>0</v>
      </c>
      <c r="AK239" s="32">
        <v>0</v>
      </c>
      <c r="AL239" s="32">
        <v>1.0100256096774191E-2</v>
      </c>
      <c r="AM239" s="32">
        <v>0</v>
      </c>
      <c r="AN239" s="32">
        <v>0</v>
      </c>
      <c r="AO239" s="32">
        <v>0</v>
      </c>
      <c r="AP239" s="32">
        <v>0</v>
      </c>
      <c r="AQ239" s="32">
        <v>0</v>
      </c>
      <c r="AR239" s="32">
        <v>0</v>
      </c>
      <c r="AS239" s="32">
        <v>0</v>
      </c>
      <c r="AT239" s="32">
        <v>0</v>
      </c>
      <c r="AU239" s="32">
        <v>0</v>
      </c>
      <c r="AV239" s="32">
        <v>21.781046369225812</v>
      </c>
      <c r="AW239" s="32">
        <v>1.2227700352580644</v>
      </c>
      <c r="AX239" s="32">
        <v>0</v>
      </c>
      <c r="AY239" s="32">
        <v>0</v>
      </c>
      <c r="AZ239" s="32">
        <v>28.145641563032257</v>
      </c>
      <c r="BA239" s="32">
        <v>0</v>
      </c>
      <c r="BB239" s="32">
        <v>0</v>
      </c>
      <c r="BC239" s="32">
        <v>0</v>
      </c>
      <c r="BD239" s="32">
        <v>0</v>
      </c>
      <c r="BE239" s="32">
        <v>0</v>
      </c>
      <c r="BF239" s="32">
        <v>31.204235836612902</v>
      </c>
      <c r="BG239" s="32">
        <v>0.82467804067741945</v>
      </c>
      <c r="BH239" s="32">
        <v>0</v>
      </c>
      <c r="BI239" s="32">
        <v>0</v>
      </c>
      <c r="BJ239" s="32">
        <v>6.7312773422258072</v>
      </c>
      <c r="BK239" s="33">
        <f t="shared" si="10"/>
        <v>94.266022915000022</v>
      </c>
    </row>
    <row r="240" spans="1:63">
      <c r="A240" s="30"/>
      <c r="B240" s="31" t="s">
        <v>246</v>
      </c>
      <c r="C240" s="32">
        <v>0</v>
      </c>
      <c r="D240" s="32">
        <v>0</v>
      </c>
      <c r="E240" s="32">
        <v>0</v>
      </c>
      <c r="F240" s="32">
        <v>0</v>
      </c>
      <c r="G240" s="32">
        <v>0</v>
      </c>
      <c r="H240" s="32">
        <v>5.4421288138709674</v>
      </c>
      <c r="I240" s="32">
        <v>0.9766425806451613</v>
      </c>
      <c r="J240" s="32">
        <v>0</v>
      </c>
      <c r="K240" s="32">
        <v>0</v>
      </c>
      <c r="L240" s="32">
        <v>1.7620585440000001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4.71481445935484</v>
      </c>
      <c r="S240" s="32">
        <v>9.766425806451613E-4</v>
      </c>
      <c r="T240" s="32">
        <v>1.9532851612903226</v>
      </c>
      <c r="U240" s="32">
        <v>0</v>
      </c>
      <c r="V240" s="32">
        <v>0.92325313483870952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0.39022212883870966</v>
      </c>
      <c r="AC240" s="32">
        <v>2.4153983870967743E-2</v>
      </c>
      <c r="AD240" s="32">
        <v>0</v>
      </c>
      <c r="AE240" s="32">
        <v>0</v>
      </c>
      <c r="AF240" s="32">
        <v>4.8307967741935486E-2</v>
      </c>
      <c r="AG240" s="32">
        <v>0</v>
      </c>
      <c r="AH240" s="32">
        <v>0</v>
      </c>
      <c r="AI240" s="32">
        <v>0</v>
      </c>
      <c r="AJ240" s="32">
        <v>0</v>
      </c>
      <c r="AK240" s="32">
        <v>0</v>
      </c>
      <c r="AL240" s="32">
        <v>0.16249915454838712</v>
      </c>
      <c r="AM240" s="32">
        <v>0</v>
      </c>
      <c r="AN240" s="32">
        <v>0</v>
      </c>
      <c r="AO240" s="32">
        <v>0</v>
      </c>
      <c r="AP240" s="32">
        <v>0</v>
      </c>
      <c r="AQ240" s="32">
        <v>0</v>
      </c>
      <c r="AR240" s="32">
        <v>0</v>
      </c>
      <c r="AS240" s="32">
        <v>0</v>
      </c>
      <c r="AT240" s="32">
        <v>0</v>
      </c>
      <c r="AU240" s="32">
        <v>0</v>
      </c>
      <c r="AV240" s="32">
        <v>123.15673459677414</v>
      </c>
      <c r="AW240" s="32">
        <v>8.680264721580647</v>
      </c>
      <c r="AX240" s="32">
        <v>0</v>
      </c>
      <c r="AY240" s="32">
        <v>0</v>
      </c>
      <c r="AZ240" s="32">
        <v>21.27112089390323</v>
      </c>
      <c r="BA240" s="32">
        <v>0</v>
      </c>
      <c r="BB240" s="32">
        <v>0</v>
      </c>
      <c r="BC240" s="32">
        <v>0</v>
      </c>
      <c r="BD240" s="32">
        <v>0</v>
      </c>
      <c r="BE240" s="32">
        <v>0</v>
      </c>
      <c r="BF240" s="32">
        <v>136.57772738429043</v>
      </c>
      <c r="BG240" s="32">
        <v>8.7114718990967734</v>
      </c>
      <c r="BH240" s="32">
        <v>2.8984780645161288</v>
      </c>
      <c r="BI240" s="32">
        <v>0</v>
      </c>
      <c r="BJ240" s="32">
        <v>18.353690860258066</v>
      </c>
      <c r="BK240" s="33">
        <f t="shared" si="10"/>
        <v>336.04783099200006</v>
      </c>
    </row>
    <row r="241" spans="1:63">
      <c r="A241" s="30"/>
      <c r="B241" s="31" t="s">
        <v>247</v>
      </c>
      <c r="C241" s="32">
        <v>0</v>
      </c>
      <c r="D241" s="32">
        <v>0</v>
      </c>
      <c r="E241" s="32">
        <v>0</v>
      </c>
      <c r="F241" s="32">
        <v>0</v>
      </c>
      <c r="G241" s="32">
        <v>0</v>
      </c>
      <c r="H241" s="32">
        <v>5.6500910704516141</v>
      </c>
      <c r="I241" s="32">
        <v>9.527751612903225E-2</v>
      </c>
      <c r="J241" s="32">
        <v>0</v>
      </c>
      <c r="K241" s="32">
        <v>0</v>
      </c>
      <c r="L241" s="32">
        <v>3.7343409069999991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4.6719856174516128</v>
      </c>
      <c r="S241" s="32">
        <v>0.23819379032258065</v>
      </c>
      <c r="T241" s="32">
        <v>4.7638758064516127</v>
      </c>
      <c r="U241" s="32">
        <v>0</v>
      </c>
      <c r="V241" s="32">
        <v>0.54894905229032254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5.2083246322580656E-2</v>
      </c>
      <c r="AC241" s="32">
        <v>0</v>
      </c>
      <c r="AD241" s="32">
        <v>0</v>
      </c>
      <c r="AE241" s="32">
        <v>0</v>
      </c>
      <c r="AF241" s="32">
        <v>8.3578959967741923E-2</v>
      </c>
      <c r="AG241" s="32">
        <v>0</v>
      </c>
      <c r="AH241" s="32">
        <v>0</v>
      </c>
      <c r="AI241" s="32">
        <v>0</v>
      </c>
      <c r="AJ241" s="32">
        <v>0</v>
      </c>
      <c r="AK241" s="32">
        <v>0</v>
      </c>
      <c r="AL241" s="32">
        <v>0.31516094070967743</v>
      </c>
      <c r="AM241" s="32">
        <v>0</v>
      </c>
      <c r="AN241" s="32">
        <v>0</v>
      </c>
      <c r="AO241" s="32">
        <v>0</v>
      </c>
      <c r="AP241" s="32">
        <v>0</v>
      </c>
      <c r="AQ241" s="32">
        <v>0</v>
      </c>
      <c r="AR241" s="32">
        <v>0</v>
      </c>
      <c r="AS241" s="32">
        <v>0</v>
      </c>
      <c r="AT241" s="32">
        <v>0</v>
      </c>
      <c r="AU241" s="32">
        <v>0</v>
      </c>
      <c r="AV241" s="32">
        <v>194.72678211306456</v>
      </c>
      <c r="AW241" s="32">
        <v>26.10100652758064</v>
      </c>
      <c r="AX241" s="32">
        <v>0</v>
      </c>
      <c r="AY241" s="32">
        <v>0</v>
      </c>
      <c r="AZ241" s="32">
        <v>25.461262890096776</v>
      </c>
      <c r="BA241" s="32">
        <v>0</v>
      </c>
      <c r="BB241" s="32">
        <v>0</v>
      </c>
      <c r="BC241" s="32">
        <v>0</v>
      </c>
      <c r="BD241" s="32">
        <v>0</v>
      </c>
      <c r="BE241" s="32">
        <v>0</v>
      </c>
      <c r="BF241" s="32">
        <v>291.34534587538712</v>
      </c>
      <c r="BG241" s="32">
        <v>15.896748639677419</v>
      </c>
      <c r="BH241" s="32">
        <v>1.2020899492258064</v>
      </c>
      <c r="BI241" s="32">
        <v>0</v>
      </c>
      <c r="BJ241" s="32">
        <v>22.728817065870967</v>
      </c>
      <c r="BK241" s="33">
        <f t="shared" si="10"/>
        <v>597.61558996799999</v>
      </c>
    </row>
    <row r="242" spans="1:63">
      <c r="A242" s="30"/>
      <c r="B242" s="31" t="s">
        <v>248</v>
      </c>
      <c r="C242" s="32">
        <v>0</v>
      </c>
      <c r="D242" s="32">
        <v>0</v>
      </c>
      <c r="E242" s="32">
        <v>0</v>
      </c>
      <c r="F242" s="32">
        <v>0</v>
      </c>
      <c r="G242" s="32">
        <v>0</v>
      </c>
      <c r="H242" s="32">
        <v>3.5059365362903225</v>
      </c>
      <c r="I242" s="32">
        <v>1.9768470967741936</v>
      </c>
      <c r="J242" s="32">
        <v>0</v>
      </c>
      <c r="K242" s="32">
        <v>0</v>
      </c>
      <c r="L242" s="32">
        <v>0.27777810900000005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2.6786830760967741</v>
      </c>
      <c r="S242" s="32">
        <v>2.0879442359999998</v>
      </c>
      <c r="T242" s="32">
        <v>2.4710588709677421</v>
      </c>
      <c r="U242" s="32">
        <v>0</v>
      </c>
      <c r="V242" s="32">
        <v>2.2515746549354838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6.0613532935483869E-2</v>
      </c>
      <c r="AC242" s="32">
        <v>0</v>
      </c>
      <c r="AD242" s="32">
        <v>0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9.986403996774193E-2</v>
      </c>
      <c r="AM242" s="32">
        <v>0</v>
      </c>
      <c r="AN242" s="32">
        <v>0</v>
      </c>
      <c r="AO242" s="32">
        <v>0</v>
      </c>
      <c r="AP242" s="32">
        <v>4.9323096774193546E-2</v>
      </c>
      <c r="AQ242" s="32">
        <v>0</v>
      </c>
      <c r="AR242" s="32">
        <v>0</v>
      </c>
      <c r="AS242" s="32">
        <v>0</v>
      </c>
      <c r="AT242" s="32">
        <v>0</v>
      </c>
      <c r="AU242" s="32">
        <v>0</v>
      </c>
      <c r="AV242" s="32">
        <v>95.283409407161258</v>
      </c>
      <c r="AW242" s="32">
        <v>11.234304697451613</v>
      </c>
      <c r="AX242" s="32">
        <v>0</v>
      </c>
      <c r="AY242" s="32">
        <v>0</v>
      </c>
      <c r="AZ242" s="32">
        <v>13.959882707741935</v>
      </c>
      <c r="BA242" s="32">
        <v>0</v>
      </c>
      <c r="BB242" s="32">
        <v>0</v>
      </c>
      <c r="BC242" s="32">
        <v>0</v>
      </c>
      <c r="BD242" s="32">
        <v>0</v>
      </c>
      <c r="BE242" s="32">
        <v>0</v>
      </c>
      <c r="BF242" s="32">
        <v>149.34878038000008</v>
      </c>
      <c r="BG242" s="32">
        <v>9.0748710550645164</v>
      </c>
      <c r="BH242" s="32">
        <v>0</v>
      </c>
      <c r="BI242" s="32">
        <v>0</v>
      </c>
      <c r="BJ242" s="32">
        <v>10.891752928838711</v>
      </c>
      <c r="BK242" s="33">
        <f t="shared" si="10"/>
        <v>305.25262442600001</v>
      </c>
    </row>
    <row r="243" spans="1:63">
      <c r="A243" s="30"/>
      <c r="B243" s="31" t="s">
        <v>249</v>
      </c>
      <c r="C243" s="32">
        <v>0</v>
      </c>
      <c r="D243" s="32">
        <v>0</v>
      </c>
      <c r="E243" s="32">
        <v>0</v>
      </c>
      <c r="F243" s="32">
        <v>0</v>
      </c>
      <c r="G243" s="32">
        <v>0</v>
      </c>
      <c r="H243" s="32">
        <v>15.846990977032254</v>
      </c>
      <c r="I243" s="32">
        <v>1.4357387404193553</v>
      </c>
      <c r="J243" s="32">
        <v>4.7525861290322583E-4</v>
      </c>
      <c r="K243" s="32">
        <v>0</v>
      </c>
      <c r="L243" s="32">
        <v>6.9146525921935513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8.7173014176774171</v>
      </c>
      <c r="S243" s="32">
        <v>0.58597458300000005</v>
      </c>
      <c r="T243" s="32">
        <v>0</v>
      </c>
      <c r="U243" s="32">
        <v>0</v>
      </c>
      <c r="V243" s="32">
        <v>0.94328568164516136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0.50700297809677419</v>
      </c>
      <c r="AC243" s="32">
        <v>0</v>
      </c>
      <c r="AD243" s="32">
        <v>0</v>
      </c>
      <c r="AE243" s="32">
        <v>0</v>
      </c>
      <c r="AF243" s="32">
        <v>5.0275042129032256E-2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0.48720875625806459</v>
      </c>
      <c r="AM243" s="32">
        <v>0</v>
      </c>
      <c r="AN243" s="32">
        <v>0</v>
      </c>
      <c r="AO243" s="32">
        <v>0</v>
      </c>
      <c r="AP243" s="32">
        <v>0</v>
      </c>
      <c r="AQ243" s="32">
        <v>0</v>
      </c>
      <c r="AR243" s="32">
        <v>0</v>
      </c>
      <c r="AS243" s="32">
        <v>0</v>
      </c>
      <c r="AT243" s="32">
        <v>0</v>
      </c>
      <c r="AU243" s="32">
        <v>0</v>
      </c>
      <c r="AV243" s="32">
        <v>135.6312322153548</v>
      </c>
      <c r="AW243" s="32">
        <v>29.496205561290324</v>
      </c>
      <c r="AX243" s="32">
        <v>0</v>
      </c>
      <c r="AY243" s="32">
        <v>0</v>
      </c>
      <c r="AZ243" s="32">
        <v>49.306219839645173</v>
      </c>
      <c r="BA243" s="32">
        <v>0</v>
      </c>
      <c r="BB243" s="32">
        <v>0</v>
      </c>
      <c r="BC243" s="32">
        <v>0</v>
      </c>
      <c r="BD243" s="32">
        <v>0</v>
      </c>
      <c r="BE243" s="32">
        <v>0</v>
      </c>
      <c r="BF243" s="32">
        <v>124.64017578519359</v>
      </c>
      <c r="BG243" s="32">
        <v>5.4298630124193537</v>
      </c>
      <c r="BH243" s="32">
        <v>0</v>
      </c>
      <c r="BI243" s="32">
        <v>0</v>
      </c>
      <c r="BJ243" s="32">
        <v>15.670543557032255</v>
      </c>
      <c r="BK243" s="33">
        <f t="shared" si="10"/>
        <v>395.663145998</v>
      </c>
    </row>
    <row r="244" spans="1:63">
      <c r="A244" s="30"/>
      <c r="B244" s="31" t="s">
        <v>250</v>
      </c>
      <c r="C244" s="32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6.8872921309032265</v>
      </c>
      <c r="I244" s="32">
        <v>1.7319760714516124</v>
      </c>
      <c r="J244" s="32">
        <v>0</v>
      </c>
      <c r="K244" s="32">
        <v>0</v>
      </c>
      <c r="L244" s="32">
        <v>2.0757074770967745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6.9869450884516127</v>
      </c>
      <c r="S244" s="32">
        <v>0.30285167248387102</v>
      </c>
      <c r="T244" s="32">
        <v>0</v>
      </c>
      <c r="U244" s="32">
        <v>0</v>
      </c>
      <c r="V244" s="32">
        <v>1.8148753258387094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17.199913222129034</v>
      </c>
      <c r="AC244" s="32">
        <v>1.2527861022580644</v>
      </c>
      <c r="AD244" s="32">
        <v>0</v>
      </c>
      <c r="AE244" s="32">
        <v>0</v>
      </c>
      <c r="AF244" s="32">
        <v>7.452182885677419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12.004926801032259</v>
      </c>
      <c r="AM244" s="32">
        <v>0.15443890306451613</v>
      </c>
      <c r="AN244" s="32">
        <v>0</v>
      </c>
      <c r="AO244" s="32">
        <v>0</v>
      </c>
      <c r="AP244" s="32">
        <v>1.3876191358064518</v>
      </c>
      <c r="AQ244" s="32">
        <v>0</v>
      </c>
      <c r="AR244" s="32">
        <v>0</v>
      </c>
      <c r="AS244" s="32">
        <v>0</v>
      </c>
      <c r="AT244" s="32">
        <v>0</v>
      </c>
      <c r="AU244" s="32">
        <v>0</v>
      </c>
      <c r="AV244" s="32">
        <v>496.82206985312922</v>
      </c>
      <c r="AW244" s="32">
        <v>28.836704957451616</v>
      </c>
      <c r="AX244" s="32">
        <v>3.4620521684193553</v>
      </c>
      <c r="AY244" s="32">
        <v>0</v>
      </c>
      <c r="AZ244" s="32">
        <v>53.97569701025806</v>
      </c>
      <c r="BA244" s="32">
        <v>0</v>
      </c>
      <c r="BB244" s="32">
        <v>0</v>
      </c>
      <c r="BC244" s="32">
        <v>0</v>
      </c>
      <c r="BD244" s="32">
        <v>0</v>
      </c>
      <c r="BE244" s="32">
        <v>0</v>
      </c>
      <c r="BF244" s="32">
        <v>828.78055640458035</v>
      </c>
      <c r="BG244" s="32">
        <v>68.560226895548396</v>
      </c>
      <c r="BH244" s="32">
        <v>1.6527205867741936</v>
      </c>
      <c r="BI244" s="32">
        <v>0</v>
      </c>
      <c r="BJ244" s="32">
        <v>41.354676441645175</v>
      </c>
      <c r="BK244" s="33">
        <f t="shared" si="10"/>
        <v>1582.6962191339999</v>
      </c>
    </row>
    <row r="245" spans="1:63">
      <c r="A245" s="30"/>
      <c r="B245" s="31" t="s">
        <v>251</v>
      </c>
      <c r="C245" s="32">
        <v>0</v>
      </c>
      <c r="D245" s="32">
        <v>0</v>
      </c>
      <c r="E245" s="32">
        <v>0</v>
      </c>
      <c r="F245" s="32">
        <v>0</v>
      </c>
      <c r="G245" s="32">
        <v>0</v>
      </c>
      <c r="H245" s="32">
        <v>31.521348340483883</v>
      </c>
      <c r="I245" s="32">
        <v>14.421186867451613</v>
      </c>
      <c r="J245" s="32">
        <v>0</v>
      </c>
      <c r="K245" s="32">
        <v>0</v>
      </c>
      <c r="L245" s="32">
        <v>98.747371383580642</v>
      </c>
      <c r="M245" s="32">
        <v>0</v>
      </c>
      <c r="N245" s="32">
        <v>0</v>
      </c>
      <c r="O245" s="32">
        <v>0</v>
      </c>
      <c r="P245" s="32">
        <v>0</v>
      </c>
      <c r="Q245" s="32">
        <v>0</v>
      </c>
      <c r="R245" s="32">
        <v>36.358872565064509</v>
      </c>
      <c r="S245" s="32">
        <v>13.481103571096778</v>
      </c>
      <c r="T245" s="32">
        <v>0</v>
      </c>
      <c r="U245" s="32">
        <v>0</v>
      </c>
      <c r="V245" s="32">
        <v>2.4292699742903228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2.8594968542903221</v>
      </c>
      <c r="AC245" s="32">
        <v>0</v>
      </c>
      <c r="AD245" s="32">
        <v>0</v>
      </c>
      <c r="AE245" s="32">
        <v>0</v>
      </c>
      <c r="AF245" s="32">
        <v>0.50077086470967724</v>
      </c>
      <c r="AG245" s="32">
        <v>0</v>
      </c>
      <c r="AH245" s="32">
        <v>0</v>
      </c>
      <c r="AI245" s="32">
        <v>0</v>
      </c>
      <c r="AJ245" s="32">
        <v>0</v>
      </c>
      <c r="AK245" s="32">
        <v>0</v>
      </c>
      <c r="AL245" s="32">
        <v>1.5683673461935483</v>
      </c>
      <c r="AM245" s="32">
        <v>0</v>
      </c>
      <c r="AN245" s="32">
        <v>0</v>
      </c>
      <c r="AO245" s="32">
        <v>0</v>
      </c>
      <c r="AP245" s="32">
        <v>0</v>
      </c>
      <c r="AQ245" s="32">
        <v>0</v>
      </c>
      <c r="AR245" s="32">
        <v>0</v>
      </c>
      <c r="AS245" s="32">
        <v>0.11956050809677413</v>
      </c>
      <c r="AT245" s="32">
        <v>0</v>
      </c>
      <c r="AU245" s="32">
        <v>0</v>
      </c>
      <c r="AV245" s="32">
        <v>805.07981818980625</v>
      </c>
      <c r="AW245" s="32">
        <v>45.92923084467742</v>
      </c>
      <c r="AX245" s="32">
        <v>0.20034828187096773</v>
      </c>
      <c r="AY245" s="32">
        <v>3.4287749999999999E-2</v>
      </c>
      <c r="AZ245" s="32">
        <v>86.304372508129021</v>
      </c>
      <c r="BA245" s="32">
        <v>0</v>
      </c>
      <c r="BB245" s="32">
        <v>0</v>
      </c>
      <c r="BC245" s="32">
        <v>0</v>
      </c>
      <c r="BD245" s="32">
        <v>0</v>
      </c>
      <c r="BE245" s="32">
        <v>0</v>
      </c>
      <c r="BF245" s="32">
        <v>1007.8845865150965</v>
      </c>
      <c r="BG245" s="32">
        <v>28.691498965225801</v>
      </c>
      <c r="BH245" s="32">
        <v>0.47274691770967742</v>
      </c>
      <c r="BI245" s="32">
        <v>0</v>
      </c>
      <c r="BJ245" s="32">
        <v>72.357811399225795</v>
      </c>
      <c r="BK245" s="33">
        <f t="shared" si="10"/>
        <v>2248.9620496469993</v>
      </c>
    </row>
    <row r="246" spans="1:63">
      <c r="A246" s="30"/>
      <c r="B246" s="31" t="s">
        <v>252</v>
      </c>
      <c r="C246" s="32">
        <v>0</v>
      </c>
      <c r="D246" s="32">
        <v>0</v>
      </c>
      <c r="E246" s="32">
        <v>0</v>
      </c>
      <c r="F246" s="32">
        <v>0</v>
      </c>
      <c r="G246" s="32">
        <v>0</v>
      </c>
      <c r="H246" s="32">
        <v>0.75479699696774216</v>
      </c>
      <c r="I246" s="32">
        <v>0.66442312548387084</v>
      </c>
      <c r="J246" s="32">
        <v>0</v>
      </c>
      <c r="K246" s="32">
        <v>0</v>
      </c>
      <c r="L246" s="32">
        <v>0.31511653003225815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0.61471231241935476</v>
      </c>
      <c r="S246" s="32">
        <v>7.4444735161290311E-3</v>
      </c>
      <c r="T246" s="32">
        <v>0</v>
      </c>
      <c r="U246" s="32">
        <v>0</v>
      </c>
      <c r="V246" s="32">
        <v>0.17160452380645161</v>
      </c>
      <c r="W246" s="32">
        <v>0</v>
      </c>
      <c r="X246" s="32">
        <v>0</v>
      </c>
      <c r="Y246" s="32">
        <v>0</v>
      </c>
      <c r="Z246" s="32">
        <v>0</v>
      </c>
      <c r="AA246" s="32">
        <v>0</v>
      </c>
      <c r="AB246" s="32">
        <v>4.5604060323870979</v>
      </c>
      <c r="AC246" s="32">
        <v>0.22498956241935483</v>
      </c>
      <c r="AD246" s="32">
        <v>0</v>
      </c>
      <c r="AE246" s="32">
        <v>0</v>
      </c>
      <c r="AF246" s="32">
        <v>2.2790928877419354</v>
      </c>
      <c r="AG246" s="32">
        <v>0</v>
      </c>
      <c r="AH246" s="32">
        <v>0</v>
      </c>
      <c r="AI246" s="32">
        <v>0</v>
      </c>
      <c r="AJ246" s="32">
        <v>0</v>
      </c>
      <c r="AK246" s="32">
        <v>0</v>
      </c>
      <c r="AL246" s="32">
        <v>1.8962970963548387</v>
      </c>
      <c r="AM246" s="32">
        <v>4.8450169677419351E-2</v>
      </c>
      <c r="AN246" s="32">
        <v>0</v>
      </c>
      <c r="AO246" s="32">
        <v>0</v>
      </c>
      <c r="AP246" s="32">
        <v>0</v>
      </c>
      <c r="AQ246" s="32">
        <v>0</v>
      </c>
      <c r="AR246" s="32">
        <v>0</v>
      </c>
      <c r="AS246" s="32">
        <v>0</v>
      </c>
      <c r="AT246" s="32">
        <v>0</v>
      </c>
      <c r="AU246" s="32">
        <v>0</v>
      </c>
      <c r="AV246" s="32">
        <v>86.905833832161164</v>
      </c>
      <c r="AW246" s="32">
        <v>4.7471034748064511</v>
      </c>
      <c r="AX246" s="32">
        <v>0</v>
      </c>
      <c r="AY246" s="32">
        <v>0</v>
      </c>
      <c r="AZ246" s="32">
        <v>4.4075608341290327</v>
      </c>
      <c r="BA246" s="32">
        <v>0</v>
      </c>
      <c r="BB246" s="32">
        <v>0</v>
      </c>
      <c r="BC246" s="32">
        <v>0</v>
      </c>
      <c r="BD246" s="32">
        <v>0</v>
      </c>
      <c r="BE246" s="32">
        <v>0</v>
      </c>
      <c r="BF246" s="32">
        <v>160.45077734735497</v>
      </c>
      <c r="BG246" s="32">
        <v>2.1356164798709676</v>
      </c>
      <c r="BH246" s="32">
        <v>0</v>
      </c>
      <c r="BI246" s="32">
        <v>0</v>
      </c>
      <c r="BJ246" s="32">
        <v>2.9061946958709677</v>
      </c>
      <c r="BK246" s="33">
        <f t="shared" si="10"/>
        <v>273.09042037500001</v>
      </c>
    </row>
    <row r="247" spans="1:63">
      <c r="A247" s="30"/>
      <c r="B247" s="31" t="s">
        <v>253</v>
      </c>
      <c r="C247" s="32">
        <v>0</v>
      </c>
      <c r="D247" s="32">
        <v>0</v>
      </c>
      <c r="E247" s="32">
        <v>0</v>
      </c>
      <c r="F247" s="32">
        <v>0</v>
      </c>
      <c r="G247" s="32">
        <v>0</v>
      </c>
      <c r="H247" s="32">
        <v>117.94035213096775</v>
      </c>
      <c r="I247" s="32">
        <v>63.881512459741927</v>
      </c>
      <c r="J247" s="32">
        <v>0</v>
      </c>
      <c r="K247" s="32">
        <v>0</v>
      </c>
      <c r="L247" s="32">
        <v>34.339438504741935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96.357251305064523</v>
      </c>
      <c r="S247" s="32">
        <v>25.749201852290323</v>
      </c>
      <c r="T247" s="32">
        <v>0</v>
      </c>
      <c r="U247" s="32">
        <v>0</v>
      </c>
      <c r="V247" s="32">
        <v>19.594551299193547</v>
      </c>
      <c r="W247" s="32"/>
      <c r="X247" s="32">
        <v>0</v>
      </c>
      <c r="Y247" s="32">
        <v>0</v>
      </c>
      <c r="Z247" s="32">
        <v>0</v>
      </c>
      <c r="AA247" s="32">
        <v>0</v>
      </c>
      <c r="AB247" s="32">
        <v>8.5981537978064519</v>
      </c>
      <c r="AC247" s="32">
        <v>0.38317898864516131</v>
      </c>
      <c r="AD247" s="32">
        <v>0</v>
      </c>
      <c r="AE247" s="32">
        <v>0</v>
      </c>
      <c r="AF247" s="32">
        <v>1.5613274280645162</v>
      </c>
      <c r="AG247" s="32">
        <v>0</v>
      </c>
      <c r="AH247" s="32">
        <v>0</v>
      </c>
      <c r="AI247" s="32">
        <v>0</v>
      </c>
      <c r="AJ247" s="32">
        <v>0</v>
      </c>
      <c r="AK247" s="32">
        <v>0</v>
      </c>
      <c r="AL247" s="32">
        <v>7.6495998009032258</v>
      </c>
      <c r="AM247" s="32">
        <v>0</v>
      </c>
      <c r="AN247" s="32">
        <v>0</v>
      </c>
      <c r="AO247" s="32">
        <v>0</v>
      </c>
      <c r="AP247" s="32">
        <v>0.18509975512903229</v>
      </c>
      <c r="AQ247" s="32">
        <v>0</v>
      </c>
      <c r="AR247" s="32">
        <v>1.4745094776774186</v>
      </c>
      <c r="AS247" s="32">
        <v>0</v>
      </c>
      <c r="AT247" s="32">
        <v>0</v>
      </c>
      <c r="AU247" s="32">
        <v>0</v>
      </c>
      <c r="AV247" s="32">
        <v>1204.8681694183535</v>
      </c>
      <c r="AW247" s="32">
        <v>152.14820037419355</v>
      </c>
      <c r="AX247" s="32">
        <v>0</v>
      </c>
      <c r="AY247" s="32">
        <v>0</v>
      </c>
      <c r="AZ247" s="32">
        <v>460.70290294077409</v>
      </c>
      <c r="BA247" s="32">
        <v>0</v>
      </c>
      <c r="BB247" s="32">
        <v>0</v>
      </c>
      <c r="BC247" s="32">
        <v>0</v>
      </c>
      <c r="BD247" s="32">
        <v>0</v>
      </c>
      <c r="BE247" s="32">
        <v>0</v>
      </c>
      <c r="BF247" s="32">
        <v>1555.0131550365179</v>
      </c>
      <c r="BG247" s="32">
        <v>82.106414298354835</v>
      </c>
      <c r="BH247" s="32">
        <v>2.3811089393225804</v>
      </c>
      <c r="BI247" s="32">
        <v>0</v>
      </c>
      <c r="BJ247" s="32">
        <v>172.62686547725809</v>
      </c>
      <c r="BK247" s="33">
        <f t="shared" si="10"/>
        <v>4007.5609932850002</v>
      </c>
    </row>
    <row r="248" spans="1:63">
      <c r="A248" s="30"/>
      <c r="B248" s="31" t="s">
        <v>254</v>
      </c>
      <c r="C248" s="32">
        <v>0</v>
      </c>
      <c r="D248" s="32">
        <v>0</v>
      </c>
      <c r="E248" s="32">
        <v>0</v>
      </c>
      <c r="F248" s="32">
        <v>0</v>
      </c>
      <c r="G248" s="32">
        <v>0</v>
      </c>
      <c r="H248" s="32">
        <v>64.722242111516124</v>
      </c>
      <c r="I248" s="32">
        <v>31.552404820580641</v>
      </c>
      <c r="J248" s="32">
        <v>0</v>
      </c>
      <c r="K248" s="32">
        <v>0</v>
      </c>
      <c r="L248" s="32">
        <v>18.610446503935488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50.364102451645152</v>
      </c>
      <c r="S248" s="32">
        <v>24.946831905548393</v>
      </c>
      <c r="T248" s="32">
        <v>0</v>
      </c>
      <c r="U248" s="32">
        <v>0</v>
      </c>
      <c r="V248" s="32">
        <v>6.7884459554516123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3.3013114073225802</v>
      </c>
      <c r="AC248" s="32">
        <v>1.0061630967741935E-3</v>
      </c>
      <c r="AD248" s="32">
        <v>0</v>
      </c>
      <c r="AE248" s="32">
        <v>0</v>
      </c>
      <c r="AF248" s="32">
        <v>0.34934514154838708</v>
      </c>
      <c r="AG248" s="32">
        <v>0</v>
      </c>
      <c r="AH248" s="32">
        <v>0</v>
      </c>
      <c r="AI248" s="32">
        <v>0</v>
      </c>
      <c r="AJ248" s="32">
        <v>0</v>
      </c>
      <c r="AK248" s="32">
        <v>0</v>
      </c>
      <c r="AL248" s="32">
        <v>4.174865155129031</v>
      </c>
      <c r="AM248" s="32">
        <v>0</v>
      </c>
      <c r="AN248" s="32">
        <v>0</v>
      </c>
      <c r="AO248" s="32">
        <v>0</v>
      </c>
      <c r="AP248" s="32">
        <v>0.10004823751612901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607.38409988483761</v>
      </c>
      <c r="AW248" s="32">
        <v>59.309487793258086</v>
      </c>
      <c r="AX248" s="32">
        <v>0</v>
      </c>
      <c r="AY248" s="32">
        <v>0</v>
      </c>
      <c r="AZ248" s="32">
        <v>193.39670498435481</v>
      </c>
      <c r="BA248" s="32">
        <v>0</v>
      </c>
      <c r="BB248" s="32">
        <v>0</v>
      </c>
      <c r="BC248" s="32">
        <v>0</v>
      </c>
      <c r="BD248" s="32">
        <v>0</v>
      </c>
      <c r="BE248" s="32">
        <v>0</v>
      </c>
      <c r="BF248" s="32">
        <v>732.22050391035589</v>
      </c>
      <c r="BG248" s="32">
        <v>24.457905117741934</v>
      </c>
      <c r="BH248" s="32">
        <v>2.8563227858064519</v>
      </c>
      <c r="BI248" s="32">
        <v>0</v>
      </c>
      <c r="BJ248" s="32">
        <v>93.892967548354832</v>
      </c>
      <c r="BK248" s="33">
        <f t="shared" si="10"/>
        <v>1918.4290418780001</v>
      </c>
    </row>
    <row r="249" spans="1:63">
      <c r="A249" s="30"/>
      <c r="B249" s="31" t="s">
        <v>255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10.365591445677421</v>
      </c>
      <c r="I249" s="32">
        <v>7.5849588184516117</v>
      </c>
      <c r="J249" s="32">
        <v>0</v>
      </c>
      <c r="K249" s="32">
        <v>0</v>
      </c>
      <c r="L249" s="32">
        <v>2.1169308446451613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9.2655566102580647</v>
      </c>
      <c r="S249" s="32">
        <v>0.79590486509677438</v>
      </c>
      <c r="T249" s="32">
        <v>0</v>
      </c>
      <c r="U249" s="32">
        <v>0</v>
      </c>
      <c r="V249" s="32">
        <v>3.1448189829032245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1.5898947353225807</v>
      </c>
      <c r="AC249" s="32">
        <v>9.7854329032258098E-4</v>
      </c>
      <c r="AD249" s="32">
        <v>0</v>
      </c>
      <c r="AE249" s="32">
        <v>0</v>
      </c>
      <c r="AF249" s="32">
        <v>0.89003099390322538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0.68601591496774184</v>
      </c>
      <c r="AM249" s="32">
        <v>0</v>
      </c>
      <c r="AN249" s="32">
        <v>0</v>
      </c>
      <c r="AO249" s="32">
        <v>0</v>
      </c>
      <c r="AP249" s="32">
        <v>9.872692138709678E-2</v>
      </c>
      <c r="AQ249" s="32">
        <v>0</v>
      </c>
      <c r="AR249" s="32">
        <v>0</v>
      </c>
      <c r="AS249" s="32">
        <v>1.4021038709677415E-3</v>
      </c>
      <c r="AT249" s="32">
        <v>0</v>
      </c>
      <c r="AU249" s="32">
        <v>0</v>
      </c>
      <c r="AV249" s="32">
        <v>311.90322557470961</v>
      </c>
      <c r="AW249" s="32">
        <v>26.196656356612898</v>
      </c>
      <c r="AX249" s="32">
        <v>4.0661012258064511E-2</v>
      </c>
      <c r="AY249" s="32">
        <v>0</v>
      </c>
      <c r="AZ249" s="32">
        <v>45.846166793741929</v>
      </c>
      <c r="BA249" s="32">
        <v>0</v>
      </c>
      <c r="BB249" s="32">
        <v>0</v>
      </c>
      <c r="BC249" s="32">
        <v>0</v>
      </c>
      <c r="BD249" s="32">
        <v>0</v>
      </c>
      <c r="BE249" s="32">
        <v>0</v>
      </c>
      <c r="BF249" s="32">
        <v>456.5006861367421</v>
      </c>
      <c r="BG249" s="32">
        <v>13.858626338419356</v>
      </c>
      <c r="BH249" s="32">
        <v>4.5908445918387102</v>
      </c>
      <c r="BI249" s="32">
        <v>0</v>
      </c>
      <c r="BJ249" s="32">
        <v>42.090007788903229</v>
      </c>
      <c r="BK249" s="33">
        <f t="shared" si="10"/>
        <v>937.56768537300013</v>
      </c>
    </row>
    <row r="250" spans="1:63">
      <c r="A250" s="30"/>
      <c r="B250" s="31" t="s">
        <v>256</v>
      </c>
      <c r="C250" s="32">
        <v>0</v>
      </c>
      <c r="D250" s="32">
        <v>0</v>
      </c>
      <c r="E250" s="32">
        <v>0</v>
      </c>
      <c r="F250" s="32">
        <v>0</v>
      </c>
      <c r="G250" s="32">
        <v>0</v>
      </c>
      <c r="H250" s="32">
        <v>82.674202085096766</v>
      </c>
      <c r="I250" s="32">
        <v>4.5915176338709678</v>
      </c>
      <c r="J250" s="32">
        <v>0</v>
      </c>
      <c r="K250" s="32">
        <v>0</v>
      </c>
      <c r="L250" s="32">
        <v>24.063495308161297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50.175136972096766</v>
      </c>
      <c r="S250" s="32">
        <v>41.709947156096774</v>
      </c>
      <c r="T250" s="32">
        <v>6.564360795999999</v>
      </c>
      <c r="U250" s="32">
        <v>0</v>
      </c>
      <c r="V250" s="32">
        <v>16.191205624322578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2.2933023174838709</v>
      </c>
      <c r="AC250" s="32">
        <v>0.13982487100000002</v>
      </c>
      <c r="AD250" s="32">
        <v>0</v>
      </c>
      <c r="AE250" s="32">
        <v>0</v>
      </c>
      <c r="AF250" s="32">
        <v>0.72229287361290317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1.8843738943225807</v>
      </c>
      <c r="AM250" s="32">
        <v>0</v>
      </c>
      <c r="AN250" s="32">
        <v>0</v>
      </c>
      <c r="AO250" s="32">
        <v>0</v>
      </c>
      <c r="AP250" s="32">
        <v>6.5979196032258089E-2</v>
      </c>
      <c r="AQ250" s="32"/>
      <c r="AR250" s="32">
        <v>8.3872470645161255E-3</v>
      </c>
      <c r="AS250" s="32">
        <v>5.6338122903225804E-3</v>
      </c>
      <c r="AT250" s="32">
        <v>0</v>
      </c>
      <c r="AU250" s="32">
        <v>0</v>
      </c>
      <c r="AV250" s="32">
        <v>1916.3075026298718</v>
      </c>
      <c r="AW250" s="32">
        <v>185.67327027170967</v>
      </c>
      <c r="AX250" s="32">
        <v>0.19086892403225805</v>
      </c>
      <c r="AY250" s="32">
        <v>0</v>
      </c>
      <c r="AZ250" s="32">
        <v>435.81880767774203</v>
      </c>
      <c r="BA250" s="32">
        <v>0</v>
      </c>
      <c r="BB250" s="32">
        <v>0</v>
      </c>
      <c r="BC250" s="32">
        <v>0</v>
      </c>
      <c r="BD250" s="32">
        <v>0</v>
      </c>
      <c r="BE250" s="32">
        <v>0</v>
      </c>
      <c r="BF250" s="32">
        <v>1685.4156607771615</v>
      </c>
      <c r="BG250" s="32">
        <v>84.730947642000032</v>
      </c>
      <c r="BH250" s="32">
        <v>11.002198109999995</v>
      </c>
      <c r="BI250" s="32">
        <v>0</v>
      </c>
      <c r="BJ250" s="32">
        <v>325.97088032403224</v>
      </c>
      <c r="BK250" s="33">
        <f t="shared" si="10"/>
        <v>4876.1997961439993</v>
      </c>
    </row>
    <row r="251" spans="1:63">
      <c r="A251" s="30"/>
      <c r="B251" s="31" t="s">
        <v>257</v>
      </c>
      <c r="C251" s="32">
        <v>0</v>
      </c>
      <c r="D251" s="32">
        <v>0</v>
      </c>
      <c r="E251" s="32">
        <v>0</v>
      </c>
      <c r="F251" s="32">
        <v>0</v>
      </c>
      <c r="G251" s="32">
        <v>0</v>
      </c>
      <c r="H251" s="32">
        <v>2.5712978212258064</v>
      </c>
      <c r="I251" s="32">
        <v>0.69772787693548399</v>
      </c>
      <c r="J251" s="32">
        <v>0</v>
      </c>
      <c r="K251" s="32">
        <v>0</v>
      </c>
      <c r="L251" s="32">
        <v>0.3972828272903226</v>
      </c>
      <c r="M251" s="32">
        <v>0</v>
      </c>
      <c r="N251" s="32">
        <v>0</v>
      </c>
      <c r="O251" s="32">
        <v>0</v>
      </c>
      <c r="P251" s="32">
        <v>0</v>
      </c>
      <c r="Q251" s="32">
        <v>0</v>
      </c>
      <c r="R251" s="32">
        <v>2.666023011064516</v>
      </c>
      <c r="S251" s="32">
        <v>1.227958419354839E-3</v>
      </c>
      <c r="T251" s="32">
        <v>0</v>
      </c>
      <c r="U251" s="32">
        <v>0</v>
      </c>
      <c r="V251" s="32">
        <v>0.33857022770967737</v>
      </c>
      <c r="W251" s="32">
        <v>0</v>
      </c>
      <c r="X251" s="32">
        <v>0</v>
      </c>
      <c r="Y251" s="32">
        <v>0</v>
      </c>
      <c r="Z251" s="32">
        <v>0</v>
      </c>
      <c r="AA251" s="32">
        <v>0</v>
      </c>
      <c r="AB251" s="32">
        <v>1.3570211976774196</v>
      </c>
      <c r="AC251" s="32">
        <v>0</v>
      </c>
      <c r="AD251" s="32">
        <v>0</v>
      </c>
      <c r="AE251" s="32">
        <v>0</v>
      </c>
      <c r="AF251" s="32">
        <v>0.72924307690322587</v>
      </c>
      <c r="AG251" s="32">
        <v>0</v>
      </c>
      <c r="AH251" s="32">
        <v>0</v>
      </c>
      <c r="AI251" s="32">
        <v>0</v>
      </c>
      <c r="AJ251" s="32">
        <v>0</v>
      </c>
      <c r="AK251" s="32">
        <v>0</v>
      </c>
      <c r="AL251" s="32">
        <v>0.23010479083870966</v>
      </c>
      <c r="AM251" s="32">
        <v>0</v>
      </c>
      <c r="AN251" s="32">
        <v>0</v>
      </c>
      <c r="AO251" s="32">
        <v>0</v>
      </c>
      <c r="AP251" s="32">
        <v>2.0132900000000001E-4</v>
      </c>
      <c r="AQ251" s="32">
        <v>0</v>
      </c>
      <c r="AR251" s="32">
        <v>0</v>
      </c>
      <c r="AS251" s="32">
        <v>0</v>
      </c>
      <c r="AT251" s="32">
        <v>0</v>
      </c>
      <c r="AU251" s="32">
        <v>0</v>
      </c>
      <c r="AV251" s="32">
        <v>134.61207887441961</v>
      </c>
      <c r="AW251" s="32">
        <v>7.1166365988064531</v>
      </c>
      <c r="AX251" s="32">
        <v>0</v>
      </c>
      <c r="AY251" s="32">
        <v>0</v>
      </c>
      <c r="AZ251" s="32">
        <v>12.057918357258066</v>
      </c>
      <c r="BA251" s="32">
        <v>0</v>
      </c>
      <c r="BB251" s="32">
        <v>0</v>
      </c>
      <c r="BC251" s="32">
        <v>0</v>
      </c>
      <c r="BD251" s="32">
        <v>0</v>
      </c>
      <c r="BE251" s="32">
        <v>0</v>
      </c>
      <c r="BF251" s="32">
        <v>209.57079069496746</v>
      </c>
      <c r="BG251" s="32">
        <v>3.5374541226774201</v>
      </c>
      <c r="BH251" s="32">
        <v>1.6395075940967738</v>
      </c>
      <c r="BI251" s="32">
        <v>0</v>
      </c>
      <c r="BJ251" s="32">
        <v>7.2579367867096778</v>
      </c>
      <c r="BK251" s="33">
        <f t="shared" si="10"/>
        <v>384.78102314599994</v>
      </c>
    </row>
    <row r="252" spans="1:63">
      <c r="A252" s="30"/>
      <c r="B252" s="31" t="s">
        <v>258</v>
      </c>
      <c r="C252" s="32">
        <v>0</v>
      </c>
      <c r="D252" s="32">
        <v>0</v>
      </c>
      <c r="E252" s="32">
        <v>0</v>
      </c>
      <c r="F252" s="32">
        <v>0</v>
      </c>
      <c r="G252" s="32">
        <v>0</v>
      </c>
      <c r="H252" s="32">
        <v>65.375577342580641</v>
      </c>
      <c r="I252" s="32">
        <v>400.80022340987085</v>
      </c>
      <c r="J252" s="32">
        <v>0</v>
      </c>
      <c r="K252" s="32">
        <v>0</v>
      </c>
      <c r="L252" s="32">
        <v>6.9364726972580639</v>
      </c>
      <c r="M252" s="32">
        <v>0</v>
      </c>
      <c r="N252" s="32">
        <v>0</v>
      </c>
      <c r="O252" s="32">
        <v>0</v>
      </c>
      <c r="P252" s="32">
        <v>0</v>
      </c>
      <c r="Q252" s="32">
        <v>0</v>
      </c>
      <c r="R252" s="32">
        <v>11.164609236322582</v>
      </c>
      <c r="S252" s="32">
        <v>46.220809886483877</v>
      </c>
      <c r="T252" s="32">
        <v>0</v>
      </c>
      <c r="U252" s="32">
        <v>0</v>
      </c>
      <c r="V252" s="32">
        <v>2.1557263324193547</v>
      </c>
      <c r="W252" s="32">
        <v>0</v>
      </c>
      <c r="X252" s="32">
        <v>0</v>
      </c>
      <c r="Y252" s="32">
        <v>0</v>
      </c>
      <c r="Z252" s="32">
        <v>0</v>
      </c>
      <c r="AA252" s="32">
        <v>0</v>
      </c>
      <c r="AB252" s="32">
        <v>1.0510170415161288</v>
      </c>
      <c r="AC252" s="32">
        <v>2.0175439999999996E-3</v>
      </c>
      <c r="AD252" s="32">
        <v>0</v>
      </c>
      <c r="AE252" s="32">
        <v>0</v>
      </c>
      <c r="AF252" s="32">
        <v>5.014374806451611E-2</v>
      </c>
      <c r="AG252" s="32">
        <v>0</v>
      </c>
      <c r="AH252" s="32">
        <v>0</v>
      </c>
      <c r="AI252" s="32">
        <v>0</v>
      </c>
      <c r="AJ252" s="32">
        <v>0</v>
      </c>
      <c r="AK252" s="32">
        <v>0</v>
      </c>
      <c r="AL252" s="32">
        <v>8.7301653387096764E-2</v>
      </c>
      <c r="AM252" s="32">
        <v>0</v>
      </c>
      <c r="AN252" s="32">
        <v>0</v>
      </c>
      <c r="AO252" s="32">
        <v>0</v>
      </c>
      <c r="AP252" s="32">
        <v>0</v>
      </c>
      <c r="AQ252" s="32">
        <v>0</v>
      </c>
      <c r="AR252" s="32">
        <v>0</v>
      </c>
      <c r="AS252" s="32">
        <v>0</v>
      </c>
      <c r="AT252" s="32">
        <v>0</v>
      </c>
      <c r="AU252" s="32">
        <v>0</v>
      </c>
      <c r="AV252" s="32">
        <v>90.486544604612902</v>
      </c>
      <c r="AW252" s="32">
        <v>46.986318286161286</v>
      </c>
      <c r="AX252" s="32">
        <v>0</v>
      </c>
      <c r="AY252" s="32">
        <v>0</v>
      </c>
      <c r="AZ252" s="32">
        <v>17.373980049032255</v>
      </c>
      <c r="BA252" s="32">
        <v>0</v>
      </c>
      <c r="BB252" s="32">
        <v>0</v>
      </c>
      <c r="BC252" s="32">
        <v>0</v>
      </c>
      <c r="BD252" s="32">
        <v>0</v>
      </c>
      <c r="BE252" s="32">
        <v>0</v>
      </c>
      <c r="BF252" s="32">
        <v>51.152393585387223</v>
      </c>
      <c r="BG252" s="32">
        <v>1.7709068350967738</v>
      </c>
      <c r="BH252" s="32">
        <v>0</v>
      </c>
      <c r="BI252" s="32">
        <v>0</v>
      </c>
      <c r="BJ252" s="32">
        <v>2.3681941498064516</v>
      </c>
      <c r="BK252" s="33">
        <f t="shared" si="10"/>
        <v>743.9822364019999</v>
      </c>
    </row>
    <row r="253" spans="1:63">
      <c r="A253" s="30"/>
      <c r="B253" s="31" t="s">
        <v>259</v>
      </c>
      <c r="C253" s="32">
        <v>0</v>
      </c>
      <c r="D253" s="32">
        <v>0</v>
      </c>
      <c r="E253" s="32">
        <v>0</v>
      </c>
      <c r="F253" s="32">
        <v>0</v>
      </c>
      <c r="G253" s="32">
        <v>0</v>
      </c>
      <c r="H253" s="32">
        <v>79.153157442129029</v>
      </c>
      <c r="I253" s="32">
        <v>144.66594354654836</v>
      </c>
      <c r="J253" s="32">
        <v>0</v>
      </c>
      <c r="K253" s="32">
        <v>0</v>
      </c>
      <c r="L253" s="32">
        <v>18.413993668999996</v>
      </c>
      <c r="M253" s="32">
        <v>0</v>
      </c>
      <c r="N253" s="32">
        <v>0</v>
      </c>
      <c r="O253" s="32">
        <v>0</v>
      </c>
      <c r="P253" s="32">
        <v>0</v>
      </c>
      <c r="Q253" s="32">
        <v>0</v>
      </c>
      <c r="R253" s="32">
        <v>56.483707578580649</v>
      </c>
      <c r="S253" s="32">
        <v>45.103556474806439</v>
      </c>
      <c r="T253" s="32">
        <v>0</v>
      </c>
      <c r="U253" s="32">
        <v>0</v>
      </c>
      <c r="V253" s="32">
        <v>8.1181327105483874</v>
      </c>
      <c r="W253" s="32">
        <v>0</v>
      </c>
      <c r="X253" s="32">
        <v>0</v>
      </c>
      <c r="Y253" s="32">
        <v>0</v>
      </c>
      <c r="Z253" s="32">
        <v>0</v>
      </c>
      <c r="AA253" s="32">
        <v>0</v>
      </c>
      <c r="AB253" s="32">
        <v>19.722688067903231</v>
      </c>
      <c r="AC253" s="32">
        <v>0.22656394661290333</v>
      </c>
      <c r="AD253" s="32">
        <v>0</v>
      </c>
      <c r="AE253" s="32">
        <v>0</v>
      </c>
      <c r="AF253" s="32">
        <v>3.7947413105806449</v>
      </c>
      <c r="AG253" s="32">
        <v>0</v>
      </c>
      <c r="AH253" s="32">
        <v>0</v>
      </c>
      <c r="AI253" s="32">
        <v>0</v>
      </c>
      <c r="AJ253" s="32">
        <v>0</v>
      </c>
      <c r="AK253" s="32">
        <v>0</v>
      </c>
      <c r="AL253" s="32">
        <v>14.703874107000004</v>
      </c>
      <c r="AM253" s="32">
        <v>1.2070248903225809E-2</v>
      </c>
      <c r="AN253" s="32">
        <v>0</v>
      </c>
      <c r="AO253" s="32">
        <v>0</v>
      </c>
      <c r="AP253" s="32">
        <v>5.941815893548387E-2</v>
      </c>
      <c r="AQ253" s="32">
        <v>0</v>
      </c>
      <c r="AR253" s="32">
        <v>0.72059425145161282</v>
      </c>
      <c r="AS253" s="32">
        <v>5.2512798709677426E-3</v>
      </c>
      <c r="AT253" s="32">
        <v>0</v>
      </c>
      <c r="AU253" s="32">
        <v>0</v>
      </c>
      <c r="AV253" s="32">
        <v>1293.4510378121313</v>
      </c>
      <c r="AW253" s="32">
        <v>142.34974387312906</v>
      </c>
      <c r="AX253" s="32">
        <v>2.426344529032258E-2</v>
      </c>
      <c r="AY253" s="32">
        <v>0</v>
      </c>
      <c r="AZ253" s="32">
        <v>313.67606687358068</v>
      </c>
      <c r="BA253" s="32">
        <v>0</v>
      </c>
      <c r="BB253" s="32">
        <v>0</v>
      </c>
      <c r="BC253" s="32">
        <v>0</v>
      </c>
      <c r="BD253" s="32">
        <v>0</v>
      </c>
      <c r="BE253" s="32">
        <v>0</v>
      </c>
      <c r="BF253" s="32">
        <v>1803.406047355224</v>
      </c>
      <c r="BG253" s="32">
        <v>42.365328815096767</v>
      </c>
      <c r="BH253" s="32">
        <v>3.9314973857096787</v>
      </c>
      <c r="BI253" s="32">
        <v>0</v>
      </c>
      <c r="BJ253" s="32">
        <v>119.55938258196775</v>
      </c>
      <c r="BK253" s="33">
        <f t="shared" si="10"/>
        <v>4109.9470609350001</v>
      </c>
    </row>
    <row r="254" spans="1:63">
      <c r="A254" s="30"/>
      <c r="B254" s="31" t="s">
        <v>260</v>
      </c>
      <c r="C254" s="32">
        <v>0</v>
      </c>
      <c r="D254" s="32">
        <v>0</v>
      </c>
      <c r="E254" s="32">
        <v>0</v>
      </c>
      <c r="F254" s="32">
        <v>0</v>
      </c>
      <c r="G254" s="32">
        <v>0</v>
      </c>
      <c r="H254" s="32">
        <v>87.617091303903237</v>
      </c>
      <c r="I254" s="32">
        <v>876.28727806735526</v>
      </c>
      <c r="J254" s="32">
        <v>0</v>
      </c>
      <c r="K254" s="32">
        <v>0</v>
      </c>
      <c r="L254" s="32">
        <v>238.01485589370964</v>
      </c>
      <c r="M254" s="32">
        <v>0</v>
      </c>
      <c r="N254" s="32">
        <v>0</v>
      </c>
      <c r="O254" s="32">
        <v>0</v>
      </c>
      <c r="P254" s="32">
        <v>0</v>
      </c>
      <c r="Q254" s="32">
        <v>0</v>
      </c>
      <c r="R254" s="32">
        <v>15.45675792835484</v>
      </c>
      <c r="S254" s="32">
        <v>51.84549420625806</v>
      </c>
      <c r="T254" s="32">
        <v>0</v>
      </c>
      <c r="U254" s="32">
        <v>0</v>
      </c>
      <c r="V254" s="32">
        <v>20.742886881806459</v>
      </c>
      <c r="W254" s="32">
        <v>0</v>
      </c>
      <c r="X254" s="32">
        <v>0</v>
      </c>
      <c r="Y254" s="32">
        <v>0</v>
      </c>
      <c r="Z254" s="32">
        <v>0</v>
      </c>
      <c r="AA254" s="32">
        <v>0</v>
      </c>
      <c r="AB254" s="32">
        <v>6.7686493909032261</v>
      </c>
      <c r="AC254" s="32">
        <v>0</v>
      </c>
      <c r="AD254" s="32">
        <v>0</v>
      </c>
      <c r="AE254" s="32">
        <v>0</v>
      </c>
      <c r="AF254" s="32">
        <v>0</v>
      </c>
      <c r="AG254" s="32">
        <v>0</v>
      </c>
      <c r="AH254" s="32">
        <v>0</v>
      </c>
      <c r="AI254" s="32">
        <v>0</v>
      </c>
      <c r="AJ254" s="32">
        <v>0</v>
      </c>
      <c r="AK254" s="32">
        <v>0</v>
      </c>
      <c r="AL254" s="32">
        <v>1.0270123030967742</v>
      </c>
      <c r="AM254" s="32">
        <v>0</v>
      </c>
      <c r="AN254" s="32">
        <v>0</v>
      </c>
      <c r="AO254" s="32">
        <v>0</v>
      </c>
      <c r="AP254" s="32">
        <v>0</v>
      </c>
      <c r="AQ254" s="32">
        <v>0</v>
      </c>
      <c r="AR254" s="32">
        <v>0</v>
      </c>
      <c r="AS254" s="32">
        <v>0</v>
      </c>
      <c r="AT254" s="32">
        <v>0</v>
      </c>
      <c r="AU254" s="32">
        <v>0</v>
      </c>
      <c r="AV254" s="32">
        <v>128.60051038241937</v>
      </c>
      <c r="AW254" s="32">
        <v>191.94205591164516</v>
      </c>
      <c r="AX254" s="32">
        <v>0.15310323696774195</v>
      </c>
      <c r="AY254" s="32">
        <v>0</v>
      </c>
      <c r="AZ254" s="32">
        <v>127.61484148458062</v>
      </c>
      <c r="BA254" s="32">
        <v>0</v>
      </c>
      <c r="BB254" s="32">
        <v>0</v>
      </c>
      <c r="BC254" s="32">
        <v>0</v>
      </c>
      <c r="BD254" s="32">
        <v>0</v>
      </c>
      <c r="BE254" s="32">
        <v>0</v>
      </c>
      <c r="BF254" s="32">
        <v>50.881178127515405</v>
      </c>
      <c r="BG254" s="32">
        <v>78.359137050290343</v>
      </c>
      <c r="BH254" s="32">
        <v>4.4747435109999998</v>
      </c>
      <c r="BI254" s="32">
        <v>0</v>
      </c>
      <c r="BJ254" s="32">
        <v>69.20263566019355</v>
      </c>
      <c r="BK254" s="33">
        <f t="shared" si="10"/>
        <v>1948.9882313399999</v>
      </c>
    </row>
    <row r="255" spans="1:63" ht="13.5" thickBot="1">
      <c r="A255" s="30"/>
      <c r="B255" s="31" t="s">
        <v>261</v>
      </c>
      <c r="C255" s="32">
        <v>0</v>
      </c>
      <c r="D255" s="32">
        <v>0</v>
      </c>
      <c r="E255" s="32">
        <v>0</v>
      </c>
      <c r="F255" s="32">
        <v>0</v>
      </c>
      <c r="G255" s="32">
        <v>0</v>
      </c>
      <c r="H255" s="32">
        <v>9.3272694219032246</v>
      </c>
      <c r="I255" s="32">
        <v>0.62252792187096773</v>
      </c>
      <c r="J255" s="32">
        <v>0</v>
      </c>
      <c r="K255" s="32">
        <v>0</v>
      </c>
      <c r="L255" s="32">
        <v>3.5155140953225805</v>
      </c>
      <c r="M255" s="32">
        <v>0</v>
      </c>
      <c r="N255" s="32">
        <v>0</v>
      </c>
      <c r="O255" s="32">
        <v>0</v>
      </c>
      <c r="P255" s="32">
        <v>0</v>
      </c>
      <c r="Q255" s="32">
        <v>0</v>
      </c>
      <c r="R255" s="32">
        <v>6.8711979995483876</v>
      </c>
      <c r="S255" s="32">
        <v>13.569596490999997</v>
      </c>
      <c r="T255" s="32">
        <v>0</v>
      </c>
      <c r="U255" s="32">
        <v>0</v>
      </c>
      <c r="V255" s="32">
        <v>3.8282219215806457</v>
      </c>
      <c r="W255" s="32">
        <v>0</v>
      </c>
      <c r="X255" s="32">
        <v>0</v>
      </c>
      <c r="Y255" s="32">
        <v>0</v>
      </c>
      <c r="Z255" s="32">
        <v>0</v>
      </c>
      <c r="AA255" s="32">
        <v>0</v>
      </c>
      <c r="AB255" s="32">
        <v>4.7025913618387101</v>
      </c>
      <c r="AC255" s="32">
        <v>7.7465259290322566E-2</v>
      </c>
      <c r="AD255" s="32">
        <v>0</v>
      </c>
      <c r="AE255" s="32">
        <v>0</v>
      </c>
      <c r="AF255" s="32">
        <v>1.829121872032258</v>
      </c>
      <c r="AG255" s="32">
        <v>0</v>
      </c>
      <c r="AH255" s="32">
        <v>0</v>
      </c>
      <c r="AI255" s="32">
        <v>0</v>
      </c>
      <c r="AJ255" s="32">
        <v>0</v>
      </c>
      <c r="AK255" s="32">
        <v>0</v>
      </c>
      <c r="AL255" s="32">
        <v>2.041760212032258</v>
      </c>
      <c r="AM255" s="32">
        <v>0</v>
      </c>
      <c r="AN255" s="32">
        <v>0</v>
      </c>
      <c r="AO255" s="32">
        <v>0</v>
      </c>
      <c r="AP255" s="32">
        <v>0.20223452799999997</v>
      </c>
      <c r="AQ255" s="32">
        <v>0</v>
      </c>
      <c r="AR255" s="32">
        <v>0</v>
      </c>
      <c r="AS255" s="32">
        <v>0</v>
      </c>
      <c r="AT255" s="32">
        <v>0</v>
      </c>
      <c r="AU255" s="32">
        <v>0</v>
      </c>
      <c r="AV255" s="32">
        <v>250.95990343780647</v>
      </c>
      <c r="AW255" s="32">
        <v>55.488052990774207</v>
      </c>
      <c r="AX255" s="32">
        <v>0</v>
      </c>
      <c r="AY255" s="32">
        <v>0</v>
      </c>
      <c r="AZ255" s="32">
        <v>117.31434415216131</v>
      </c>
      <c r="BA255" s="32">
        <v>0</v>
      </c>
      <c r="BB255" s="32">
        <v>0</v>
      </c>
      <c r="BC255" s="32">
        <v>0</v>
      </c>
      <c r="BD255" s="32">
        <v>0</v>
      </c>
      <c r="BE255" s="32">
        <v>0</v>
      </c>
      <c r="BF255" s="32">
        <v>382.70347273229038</v>
      </c>
      <c r="BG255" s="32">
        <v>63.746782666741922</v>
      </c>
      <c r="BH255" s="32">
        <v>0</v>
      </c>
      <c r="BI255" s="32">
        <v>0</v>
      </c>
      <c r="BJ255" s="32">
        <v>68.060374459806454</v>
      </c>
      <c r="BK255" s="33">
        <f t="shared" si="10"/>
        <v>984.86043152400009</v>
      </c>
    </row>
    <row r="256" spans="1:63" ht="13.5" thickBot="1">
      <c r="A256" s="37"/>
      <c r="B256" s="38" t="s">
        <v>22</v>
      </c>
      <c r="C256" s="39">
        <f t="shared" ref="C256:BK256" si="11">SUM(C235:C255)</f>
        <v>0</v>
      </c>
      <c r="D256" s="39">
        <f t="shared" si="11"/>
        <v>0</v>
      </c>
      <c r="E256" s="39">
        <f t="shared" si="11"/>
        <v>0</v>
      </c>
      <c r="F256" s="39">
        <f t="shared" si="11"/>
        <v>0</v>
      </c>
      <c r="G256" s="39">
        <f t="shared" si="11"/>
        <v>0</v>
      </c>
      <c r="H256" s="39">
        <f t="shared" si="11"/>
        <v>773.47539596777426</v>
      </c>
      <c r="I256" s="39">
        <f t="shared" si="11"/>
        <v>1701.6162067795165</v>
      </c>
      <c r="J256" s="39">
        <f t="shared" si="11"/>
        <v>3.4362683548387105E-2</v>
      </c>
      <c r="K256" s="39">
        <f t="shared" si="11"/>
        <v>0</v>
      </c>
      <c r="L256" s="39">
        <f t="shared" si="11"/>
        <v>540.09624857887104</v>
      </c>
      <c r="M256" s="39">
        <f t="shared" si="11"/>
        <v>0</v>
      </c>
      <c r="N256" s="39">
        <f t="shared" si="11"/>
        <v>0</v>
      </c>
      <c r="O256" s="39">
        <f t="shared" si="11"/>
        <v>0</v>
      </c>
      <c r="P256" s="39">
        <f t="shared" si="11"/>
        <v>0</v>
      </c>
      <c r="Q256" s="39">
        <f t="shared" si="11"/>
        <v>0</v>
      </c>
      <c r="R256" s="39">
        <f t="shared" si="11"/>
        <v>498.35232114664507</v>
      </c>
      <c r="S256" s="39">
        <f t="shared" si="11"/>
        <v>316.82762241612903</v>
      </c>
      <c r="T256" s="39">
        <f t="shared" si="11"/>
        <v>15.752580634709677</v>
      </c>
      <c r="U256" s="39">
        <f t="shared" si="11"/>
        <v>0</v>
      </c>
      <c r="V256" s="39">
        <f t="shared" si="11"/>
        <v>117.86120973919354</v>
      </c>
      <c r="W256" s="39">
        <f t="shared" si="11"/>
        <v>0</v>
      </c>
      <c r="X256" s="39">
        <f t="shared" si="11"/>
        <v>0</v>
      </c>
      <c r="Y256" s="39">
        <f t="shared" si="11"/>
        <v>0</v>
      </c>
      <c r="Z256" s="39">
        <f t="shared" si="11"/>
        <v>0</v>
      </c>
      <c r="AA256" s="39">
        <f t="shared" si="11"/>
        <v>0</v>
      </c>
      <c r="AB256" s="39">
        <f t="shared" si="11"/>
        <v>98.385438869032271</v>
      </c>
      <c r="AC256" s="39">
        <f t="shared" si="11"/>
        <v>3.1963780827096775</v>
      </c>
      <c r="AD256" s="39">
        <f t="shared" si="11"/>
        <v>0</v>
      </c>
      <c r="AE256" s="39">
        <f t="shared" si="11"/>
        <v>0</v>
      </c>
      <c r="AF256" s="39">
        <f t="shared" si="11"/>
        <v>26.877492225387094</v>
      </c>
      <c r="AG256" s="39">
        <f t="shared" si="11"/>
        <v>0</v>
      </c>
      <c r="AH256" s="39">
        <f t="shared" si="11"/>
        <v>0</v>
      </c>
      <c r="AI256" s="39">
        <f t="shared" si="11"/>
        <v>0</v>
      </c>
      <c r="AJ256" s="39">
        <f t="shared" si="11"/>
        <v>0</v>
      </c>
      <c r="AK256" s="39">
        <f t="shared" si="11"/>
        <v>0</v>
      </c>
      <c r="AL256" s="39">
        <f t="shared" si="11"/>
        <v>69.14881806270968</v>
      </c>
      <c r="AM256" s="39">
        <f t="shared" si="11"/>
        <v>0.2815372007419355</v>
      </c>
      <c r="AN256" s="39">
        <f t="shared" si="11"/>
        <v>0</v>
      </c>
      <c r="AO256" s="39">
        <f t="shared" si="11"/>
        <v>0</v>
      </c>
      <c r="AP256" s="39">
        <f t="shared" si="11"/>
        <v>2.3361955499032261</v>
      </c>
      <c r="AQ256" s="39">
        <f t="shared" si="11"/>
        <v>0</v>
      </c>
      <c r="AR256" s="39">
        <f t="shared" si="11"/>
        <v>2.2807127505806442</v>
      </c>
      <c r="AS256" s="39">
        <f t="shared" si="11"/>
        <v>0.23404829574193539</v>
      </c>
      <c r="AT256" s="39">
        <f t="shared" si="11"/>
        <v>0</v>
      </c>
      <c r="AU256" s="39">
        <f t="shared" si="11"/>
        <v>0</v>
      </c>
      <c r="AV256" s="39">
        <f t="shared" si="11"/>
        <v>11203.919254994806</v>
      </c>
      <c r="AW256" s="39">
        <f t="shared" si="11"/>
        <v>1318.3835786624195</v>
      </c>
      <c r="AX256" s="39">
        <f t="shared" si="11"/>
        <v>5.9652955212903231</v>
      </c>
      <c r="AY256" s="39">
        <f t="shared" si="11"/>
        <v>0.14577256799999999</v>
      </c>
      <c r="AZ256" s="39">
        <f t="shared" si="11"/>
        <v>2630.7671343212578</v>
      </c>
      <c r="BA256" s="39">
        <f t="shared" si="11"/>
        <v>0</v>
      </c>
      <c r="BB256" s="39">
        <f t="shared" si="11"/>
        <v>0</v>
      </c>
      <c r="BC256" s="39">
        <f t="shared" si="11"/>
        <v>0</v>
      </c>
      <c r="BD256" s="39">
        <f t="shared" si="11"/>
        <v>0</v>
      </c>
      <c r="BE256" s="39">
        <f t="shared" si="11"/>
        <v>0</v>
      </c>
      <c r="BF256" s="39">
        <f t="shared" si="11"/>
        <v>13908.175395873743</v>
      </c>
      <c r="BG256" s="39">
        <f t="shared" si="11"/>
        <v>736.45311833861274</v>
      </c>
      <c r="BH256" s="39">
        <f t="shared" si="11"/>
        <v>44.109843338064515</v>
      </c>
      <c r="BI256" s="39">
        <f t="shared" si="11"/>
        <v>0</v>
      </c>
      <c r="BJ256" s="39">
        <f t="shared" si="11"/>
        <v>1395.543311253613</v>
      </c>
      <c r="BK256" s="39">
        <f t="shared" si="11"/>
        <v>35410.219273855</v>
      </c>
    </row>
    <row r="257" spans="1:63" ht="13.5" thickBot="1">
      <c r="A257" s="37"/>
      <c r="B257" s="64" t="s">
        <v>262</v>
      </c>
      <c r="C257" s="39">
        <f t="shared" ref="C257:BK257" si="12">C256+C233</f>
        <v>0</v>
      </c>
      <c r="D257" s="39">
        <f t="shared" si="12"/>
        <v>0</v>
      </c>
      <c r="E257" s="39">
        <f t="shared" si="12"/>
        <v>0</v>
      </c>
      <c r="F257" s="39">
        <f t="shared" si="12"/>
        <v>0</v>
      </c>
      <c r="G257" s="39">
        <f t="shared" si="12"/>
        <v>0</v>
      </c>
      <c r="H257" s="39">
        <f t="shared" si="12"/>
        <v>806.17443574664526</v>
      </c>
      <c r="I257" s="39">
        <f t="shared" si="12"/>
        <v>1702.7627056539359</v>
      </c>
      <c r="J257" s="39">
        <f t="shared" si="12"/>
        <v>3.4362683548387105E-2</v>
      </c>
      <c r="K257" s="39">
        <f t="shared" si="12"/>
        <v>0</v>
      </c>
      <c r="L257" s="39">
        <f t="shared" si="12"/>
        <v>550.93869117341944</v>
      </c>
      <c r="M257" s="39">
        <f t="shared" si="12"/>
        <v>0</v>
      </c>
      <c r="N257" s="39">
        <f t="shared" si="12"/>
        <v>0</v>
      </c>
      <c r="O257" s="39">
        <f t="shared" si="12"/>
        <v>0</v>
      </c>
      <c r="P257" s="39">
        <f t="shared" si="12"/>
        <v>0</v>
      </c>
      <c r="Q257" s="39">
        <f t="shared" si="12"/>
        <v>0</v>
      </c>
      <c r="R257" s="39">
        <f t="shared" si="12"/>
        <v>537.99759301561278</v>
      </c>
      <c r="S257" s="39">
        <f t="shared" si="12"/>
        <v>318.60497855161293</v>
      </c>
      <c r="T257" s="39">
        <f t="shared" si="12"/>
        <v>15.752580634709677</v>
      </c>
      <c r="U257" s="39">
        <f t="shared" si="12"/>
        <v>0</v>
      </c>
      <c r="V257" s="39">
        <f t="shared" si="12"/>
        <v>122.41083862596773</v>
      </c>
      <c r="W257" s="39">
        <f t="shared" si="12"/>
        <v>0</v>
      </c>
      <c r="X257" s="39">
        <f t="shared" si="12"/>
        <v>0</v>
      </c>
      <c r="Y257" s="39">
        <f t="shared" si="12"/>
        <v>0</v>
      </c>
      <c r="Z257" s="39">
        <f t="shared" si="12"/>
        <v>0</v>
      </c>
      <c r="AA257" s="39">
        <f t="shared" si="12"/>
        <v>0</v>
      </c>
      <c r="AB257" s="39">
        <f t="shared" si="12"/>
        <v>102.09995395703227</v>
      </c>
      <c r="AC257" s="39">
        <f t="shared" si="12"/>
        <v>3.1966166405161291</v>
      </c>
      <c r="AD257" s="39">
        <f t="shared" si="12"/>
        <v>0</v>
      </c>
      <c r="AE257" s="39">
        <f t="shared" si="12"/>
        <v>0</v>
      </c>
      <c r="AF257" s="39">
        <f t="shared" si="12"/>
        <v>27.404194923451609</v>
      </c>
      <c r="AG257" s="39">
        <f t="shared" si="12"/>
        <v>0</v>
      </c>
      <c r="AH257" s="39">
        <f t="shared" si="12"/>
        <v>0</v>
      </c>
      <c r="AI257" s="39">
        <f t="shared" si="12"/>
        <v>0</v>
      </c>
      <c r="AJ257" s="39">
        <f t="shared" si="12"/>
        <v>0</v>
      </c>
      <c r="AK257" s="39">
        <f t="shared" si="12"/>
        <v>0</v>
      </c>
      <c r="AL257" s="39">
        <f t="shared" si="12"/>
        <v>72.328228432516127</v>
      </c>
      <c r="AM257" s="39">
        <f t="shared" si="12"/>
        <v>0.29386199945161295</v>
      </c>
      <c r="AN257" s="39">
        <f t="shared" si="12"/>
        <v>0</v>
      </c>
      <c r="AO257" s="39">
        <f t="shared" si="12"/>
        <v>0</v>
      </c>
      <c r="AP257" s="39">
        <f t="shared" si="12"/>
        <v>2.365579047870968</v>
      </c>
      <c r="AQ257" s="39">
        <f t="shared" si="12"/>
        <v>0</v>
      </c>
      <c r="AR257" s="39">
        <f t="shared" si="12"/>
        <v>2.2807127505806442</v>
      </c>
      <c r="AS257" s="39">
        <f t="shared" si="12"/>
        <v>0.23404829574193539</v>
      </c>
      <c r="AT257" s="39">
        <f t="shared" si="12"/>
        <v>0</v>
      </c>
      <c r="AU257" s="39">
        <f t="shared" si="12"/>
        <v>0</v>
      </c>
      <c r="AV257" s="39">
        <f t="shared" si="12"/>
        <v>12814.462675214902</v>
      </c>
      <c r="AW257" s="39">
        <f t="shared" si="12"/>
        <v>1351.3551777692583</v>
      </c>
      <c r="AX257" s="39">
        <f t="shared" si="12"/>
        <v>6.0448733396774195</v>
      </c>
      <c r="AY257" s="39">
        <f t="shared" si="12"/>
        <v>0.14577256799999999</v>
      </c>
      <c r="AZ257" s="39">
        <f t="shared" si="12"/>
        <v>2742.2834963319674</v>
      </c>
      <c r="BA257" s="39">
        <f t="shared" si="12"/>
        <v>0</v>
      </c>
      <c r="BB257" s="39">
        <f t="shared" si="12"/>
        <v>0</v>
      </c>
      <c r="BC257" s="39">
        <f t="shared" si="12"/>
        <v>0</v>
      </c>
      <c r="BD257" s="39">
        <f t="shared" si="12"/>
        <v>0</v>
      </c>
      <c r="BE257" s="39">
        <f t="shared" si="12"/>
        <v>0</v>
      </c>
      <c r="BF257" s="39">
        <f t="shared" si="12"/>
        <v>15869.630398592129</v>
      </c>
      <c r="BG257" s="39">
        <f t="shared" si="12"/>
        <v>809.15233485874171</v>
      </c>
      <c r="BH257" s="39">
        <f t="shared" si="12"/>
        <v>55.448007099419357</v>
      </c>
      <c r="BI257" s="39">
        <f t="shared" si="12"/>
        <v>0</v>
      </c>
      <c r="BJ257" s="39">
        <f t="shared" si="12"/>
        <v>1509.8589921182904</v>
      </c>
      <c r="BK257" s="44">
        <f t="shared" si="12"/>
        <v>39423.261110025</v>
      </c>
    </row>
    <row r="258" spans="1:63">
      <c r="A258" s="59"/>
      <c r="B258" s="60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3"/>
    </row>
    <row r="259" spans="1:63">
      <c r="A259" s="26" t="s">
        <v>263</v>
      </c>
      <c r="B259" s="61" t="s">
        <v>264</v>
      </c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3"/>
    </row>
    <row r="260" spans="1:63">
      <c r="A260" s="26" t="s">
        <v>13</v>
      </c>
      <c r="B260" s="54" t="s">
        <v>265</v>
      </c>
      <c r="C260" s="55">
        <v>0</v>
      </c>
      <c r="D260" s="55">
        <v>0</v>
      </c>
      <c r="E260" s="55">
        <v>0</v>
      </c>
      <c r="F260" s="55">
        <v>0</v>
      </c>
      <c r="G260" s="55">
        <v>0</v>
      </c>
      <c r="H260" s="55">
        <v>69.893785135935502</v>
      </c>
      <c r="I260" s="55">
        <v>52.836605373193535</v>
      </c>
      <c r="J260" s="55">
        <v>0</v>
      </c>
      <c r="K260" s="55">
        <v>0</v>
      </c>
      <c r="L260" s="55">
        <v>16.814240068774193</v>
      </c>
      <c r="M260" s="55">
        <v>0</v>
      </c>
      <c r="N260" s="55">
        <v>0</v>
      </c>
      <c r="O260" s="55">
        <v>0</v>
      </c>
      <c r="P260" s="55">
        <v>0</v>
      </c>
      <c r="Q260" s="55">
        <v>0</v>
      </c>
      <c r="R260" s="55">
        <v>73.182191597999989</v>
      </c>
      <c r="S260" s="55">
        <v>28.878574876225805</v>
      </c>
      <c r="T260" s="55">
        <v>2.3744615105483873</v>
      </c>
      <c r="U260" s="55">
        <v>0</v>
      </c>
      <c r="V260" s="55">
        <v>21.481010357548389</v>
      </c>
      <c r="W260" s="55">
        <v>0</v>
      </c>
      <c r="X260" s="55">
        <v>0</v>
      </c>
      <c r="Y260" s="55">
        <v>0</v>
      </c>
      <c r="Z260" s="55">
        <v>0</v>
      </c>
      <c r="AA260" s="55">
        <v>0</v>
      </c>
      <c r="AB260" s="55">
        <v>4.0020532211290325</v>
      </c>
      <c r="AC260" s="55">
        <v>0.38636790964516132</v>
      </c>
      <c r="AD260" s="55">
        <v>0</v>
      </c>
      <c r="AE260" s="55">
        <v>0</v>
      </c>
      <c r="AF260" s="55">
        <v>2.0020094489032254</v>
      </c>
      <c r="AG260" s="55">
        <v>0</v>
      </c>
      <c r="AH260" s="55">
        <v>0</v>
      </c>
      <c r="AI260" s="55">
        <v>0</v>
      </c>
      <c r="AJ260" s="55">
        <v>0</v>
      </c>
      <c r="AK260" s="55">
        <v>0</v>
      </c>
      <c r="AL260" s="55">
        <v>2.9377091353548388</v>
      </c>
      <c r="AM260" s="55">
        <v>4.4269156741935489E-2</v>
      </c>
      <c r="AN260" s="55">
        <v>0</v>
      </c>
      <c r="AO260" s="55">
        <v>0</v>
      </c>
      <c r="AP260" s="55">
        <v>0.38980633670967735</v>
      </c>
      <c r="AQ260" s="55">
        <v>0</v>
      </c>
      <c r="AR260" s="55">
        <v>0</v>
      </c>
      <c r="AS260" s="55">
        <v>9.1508407419354856E-3</v>
      </c>
      <c r="AT260" s="55">
        <v>0</v>
      </c>
      <c r="AU260" s="55">
        <v>0</v>
      </c>
      <c r="AV260" s="55">
        <v>1617.066663902192</v>
      </c>
      <c r="AW260" s="55">
        <v>341.59135267845164</v>
      </c>
      <c r="AX260" s="55">
        <v>9.4877769677419357E-2</v>
      </c>
      <c r="AY260" s="55">
        <v>0</v>
      </c>
      <c r="AZ260" s="55">
        <v>381.76796168964512</v>
      </c>
      <c r="BA260" s="55">
        <v>0</v>
      </c>
      <c r="BB260" s="55">
        <v>0</v>
      </c>
      <c r="BC260" s="55">
        <v>0</v>
      </c>
      <c r="BD260" s="55">
        <v>0</v>
      </c>
      <c r="BE260" s="55">
        <v>0</v>
      </c>
      <c r="BF260" s="55">
        <v>2357.7769334075165</v>
      </c>
      <c r="BG260" s="55">
        <v>193.81851426335484</v>
      </c>
      <c r="BH260" s="55">
        <v>40.282692324870979</v>
      </c>
      <c r="BI260" s="55">
        <v>0</v>
      </c>
      <c r="BJ260" s="55">
        <v>356.80742851183879</v>
      </c>
      <c r="BK260" s="36">
        <f>SUM(C260:BJ260)</f>
        <v>5564.4386595169999</v>
      </c>
    </row>
    <row r="261" spans="1:63" ht="13.5" thickBot="1">
      <c r="A261" s="34"/>
      <c r="B261" s="6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6"/>
    </row>
    <row r="262" spans="1:63" ht="13.5" thickBot="1">
      <c r="A262" s="37"/>
      <c r="B262" s="64" t="s">
        <v>266</v>
      </c>
      <c r="C262" s="39">
        <f>SUM(C260:C261)</f>
        <v>0</v>
      </c>
      <c r="D262" s="39">
        <f t="shared" ref="D262:BK262" si="13">SUM(D260:D261)</f>
        <v>0</v>
      </c>
      <c r="E262" s="39">
        <f t="shared" si="13"/>
        <v>0</v>
      </c>
      <c r="F262" s="39">
        <f t="shared" si="13"/>
        <v>0</v>
      </c>
      <c r="G262" s="39">
        <f t="shared" si="13"/>
        <v>0</v>
      </c>
      <c r="H262" s="39">
        <f t="shared" si="13"/>
        <v>69.893785135935502</v>
      </c>
      <c r="I262" s="39">
        <f t="shared" si="13"/>
        <v>52.836605373193535</v>
      </c>
      <c r="J262" s="39">
        <f t="shared" si="13"/>
        <v>0</v>
      </c>
      <c r="K262" s="39">
        <f t="shared" si="13"/>
        <v>0</v>
      </c>
      <c r="L262" s="39">
        <f t="shared" si="13"/>
        <v>16.814240068774193</v>
      </c>
      <c r="M262" s="39">
        <f t="shared" si="13"/>
        <v>0</v>
      </c>
      <c r="N262" s="39">
        <f t="shared" si="13"/>
        <v>0</v>
      </c>
      <c r="O262" s="39">
        <f t="shared" si="13"/>
        <v>0</v>
      </c>
      <c r="P262" s="39">
        <f t="shared" si="13"/>
        <v>0</v>
      </c>
      <c r="Q262" s="39">
        <f t="shared" si="13"/>
        <v>0</v>
      </c>
      <c r="R262" s="39">
        <f t="shared" si="13"/>
        <v>73.182191597999989</v>
      </c>
      <c r="S262" s="39">
        <f t="shared" si="13"/>
        <v>28.878574876225805</v>
      </c>
      <c r="T262" s="39">
        <f t="shared" si="13"/>
        <v>2.3744615105483873</v>
      </c>
      <c r="U262" s="39">
        <f t="shared" si="13"/>
        <v>0</v>
      </c>
      <c r="V262" s="39">
        <f t="shared" si="13"/>
        <v>21.481010357548389</v>
      </c>
      <c r="W262" s="39">
        <f t="shared" si="13"/>
        <v>0</v>
      </c>
      <c r="X262" s="39">
        <f t="shared" si="13"/>
        <v>0</v>
      </c>
      <c r="Y262" s="39">
        <f t="shared" si="13"/>
        <v>0</v>
      </c>
      <c r="Z262" s="39">
        <f t="shared" si="13"/>
        <v>0</v>
      </c>
      <c r="AA262" s="39">
        <f t="shared" si="13"/>
        <v>0</v>
      </c>
      <c r="AB262" s="39">
        <f t="shared" si="13"/>
        <v>4.0020532211290325</v>
      </c>
      <c r="AC262" s="39">
        <f t="shared" si="13"/>
        <v>0.38636790964516132</v>
      </c>
      <c r="AD262" s="39">
        <f t="shared" si="13"/>
        <v>0</v>
      </c>
      <c r="AE262" s="39">
        <f t="shared" si="13"/>
        <v>0</v>
      </c>
      <c r="AF262" s="39">
        <f t="shared" si="13"/>
        <v>2.0020094489032254</v>
      </c>
      <c r="AG262" s="39">
        <f t="shared" si="13"/>
        <v>0</v>
      </c>
      <c r="AH262" s="39">
        <f t="shared" si="13"/>
        <v>0</v>
      </c>
      <c r="AI262" s="39">
        <f t="shared" si="13"/>
        <v>0</v>
      </c>
      <c r="AJ262" s="39">
        <f t="shared" si="13"/>
        <v>0</v>
      </c>
      <c r="AK262" s="39">
        <f t="shared" si="13"/>
        <v>0</v>
      </c>
      <c r="AL262" s="39">
        <f t="shared" si="13"/>
        <v>2.9377091353548388</v>
      </c>
      <c r="AM262" s="39">
        <f t="shared" si="13"/>
        <v>4.4269156741935489E-2</v>
      </c>
      <c r="AN262" s="39">
        <f t="shared" si="13"/>
        <v>0</v>
      </c>
      <c r="AO262" s="39">
        <f t="shared" si="13"/>
        <v>0</v>
      </c>
      <c r="AP262" s="39">
        <f t="shared" si="13"/>
        <v>0.38980633670967735</v>
      </c>
      <c r="AQ262" s="39">
        <f t="shared" si="13"/>
        <v>0</v>
      </c>
      <c r="AR262" s="39">
        <f t="shared" si="13"/>
        <v>0</v>
      </c>
      <c r="AS262" s="39">
        <f t="shared" si="13"/>
        <v>9.1508407419354856E-3</v>
      </c>
      <c r="AT262" s="39">
        <f t="shared" si="13"/>
        <v>0</v>
      </c>
      <c r="AU262" s="39">
        <f t="shared" si="13"/>
        <v>0</v>
      </c>
      <c r="AV262" s="39">
        <f t="shared" si="13"/>
        <v>1617.066663902192</v>
      </c>
      <c r="AW262" s="39">
        <f t="shared" si="13"/>
        <v>341.59135267845164</v>
      </c>
      <c r="AX262" s="39">
        <f t="shared" si="13"/>
        <v>9.4877769677419357E-2</v>
      </c>
      <c r="AY262" s="39">
        <f t="shared" si="13"/>
        <v>0</v>
      </c>
      <c r="AZ262" s="39">
        <f t="shared" si="13"/>
        <v>381.76796168964512</v>
      </c>
      <c r="BA262" s="39">
        <f t="shared" si="13"/>
        <v>0</v>
      </c>
      <c r="BB262" s="39">
        <f t="shared" si="13"/>
        <v>0</v>
      </c>
      <c r="BC262" s="39">
        <f t="shared" si="13"/>
        <v>0</v>
      </c>
      <c r="BD262" s="39">
        <f t="shared" si="13"/>
        <v>0</v>
      </c>
      <c r="BE262" s="39">
        <f t="shared" si="13"/>
        <v>0</v>
      </c>
      <c r="BF262" s="39">
        <f t="shared" si="13"/>
        <v>2357.7769334075165</v>
      </c>
      <c r="BG262" s="39">
        <f t="shared" si="13"/>
        <v>193.81851426335484</v>
      </c>
      <c r="BH262" s="39">
        <f t="shared" si="13"/>
        <v>40.282692324870979</v>
      </c>
      <c r="BI262" s="39">
        <f t="shared" si="13"/>
        <v>0</v>
      </c>
      <c r="BJ262" s="39">
        <f t="shared" si="13"/>
        <v>356.80742851183879</v>
      </c>
      <c r="BK262" s="39">
        <f t="shared" si="13"/>
        <v>5564.4386595169999</v>
      </c>
    </row>
    <row r="263" spans="1:63">
      <c r="A263" s="59"/>
      <c r="B263" s="60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3"/>
    </row>
    <row r="264" spans="1:63">
      <c r="A264" s="26" t="s">
        <v>267</v>
      </c>
      <c r="B264" s="61" t="s">
        <v>268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3"/>
    </row>
    <row r="265" spans="1:63">
      <c r="A265" s="26" t="s">
        <v>13</v>
      </c>
      <c r="B265" s="27" t="s">
        <v>269</v>
      </c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3"/>
    </row>
    <row r="266" spans="1:63" ht="13.5" thickBot="1">
      <c r="A266" s="34"/>
      <c r="B266" s="31" t="s">
        <v>270</v>
      </c>
      <c r="C266" s="35">
        <v>0</v>
      </c>
      <c r="D266" s="35">
        <v>0</v>
      </c>
      <c r="E266" s="35">
        <v>0</v>
      </c>
      <c r="F266" s="35">
        <v>0</v>
      </c>
      <c r="G266" s="35">
        <v>0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  <c r="O266" s="35">
        <v>0</v>
      </c>
      <c r="P266" s="35">
        <v>0</v>
      </c>
      <c r="Q266" s="35">
        <v>0</v>
      </c>
      <c r="R266" s="35">
        <v>0</v>
      </c>
      <c r="S266" s="35">
        <v>0</v>
      </c>
      <c r="T266" s="35">
        <v>0</v>
      </c>
      <c r="U266" s="35">
        <v>0</v>
      </c>
      <c r="V266" s="35">
        <v>0</v>
      </c>
      <c r="W266" s="35">
        <v>0</v>
      </c>
      <c r="X266" s="35">
        <v>0</v>
      </c>
      <c r="Y266" s="35">
        <v>0</v>
      </c>
      <c r="Z266" s="35">
        <v>0</v>
      </c>
      <c r="AA266" s="35">
        <v>0</v>
      </c>
      <c r="AB266" s="35">
        <v>0</v>
      </c>
      <c r="AC266" s="35">
        <v>0</v>
      </c>
      <c r="AD266" s="35">
        <v>0</v>
      </c>
      <c r="AE266" s="35">
        <v>0</v>
      </c>
      <c r="AF266" s="35">
        <v>0</v>
      </c>
      <c r="AG266" s="35">
        <v>0</v>
      </c>
      <c r="AH266" s="35">
        <v>0</v>
      </c>
      <c r="AI266" s="35">
        <v>0</v>
      </c>
      <c r="AJ266" s="35">
        <v>0</v>
      </c>
      <c r="AK266" s="35">
        <v>0</v>
      </c>
      <c r="AL266" s="35">
        <v>0</v>
      </c>
      <c r="AM266" s="35">
        <v>0</v>
      </c>
      <c r="AN266" s="35">
        <v>0</v>
      </c>
      <c r="AO266" s="35">
        <v>0</v>
      </c>
      <c r="AP266" s="35">
        <v>0</v>
      </c>
      <c r="AQ266" s="35">
        <v>0</v>
      </c>
      <c r="AR266" s="35">
        <v>0</v>
      </c>
      <c r="AS266" s="35">
        <v>0</v>
      </c>
      <c r="AT266" s="35">
        <v>0</v>
      </c>
      <c r="AU266" s="35">
        <v>0</v>
      </c>
      <c r="AV266" s="35">
        <v>141.74564692182034</v>
      </c>
      <c r="AW266" s="35">
        <v>16.718223110601922</v>
      </c>
      <c r="AX266" s="35">
        <v>8.3188624033349062E-2</v>
      </c>
      <c r="AY266" s="35">
        <v>0</v>
      </c>
      <c r="AZ266" s="35">
        <v>105.63662881792267</v>
      </c>
      <c r="BA266" s="35">
        <v>0</v>
      </c>
      <c r="BB266" s="35">
        <v>0</v>
      </c>
      <c r="BC266" s="35">
        <v>0</v>
      </c>
      <c r="BD266" s="35">
        <v>0</v>
      </c>
      <c r="BE266" s="35">
        <v>0</v>
      </c>
      <c r="BF266" s="35">
        <v>69.442535798078296</v>
      </c>
      <c r="BG266" s="35">
        <v>5.4596693953086985</v>
      </c>
      <c r="BH266" s="35">
        <v>0</v>
      </c>
      <c r="BI266" s="35">
        <v>0</v>
      </c>
      <c r="BJ266" s="35">
        <v>24.499327073234738</v>
      </c>
      <c r="BK266" s="36">
        <f>SUM(C266:BJ266)</f>
        <v>363.58521974099995</v>
      </c>
    </row>
    <row r="267" spans="1:63" ht="13.5" thickBot="1">
      <c r="A267" s="37"/>
      <c r="B267" s="38" t="s">
        <v>17</v>
      </c>
      <c r="C267" s="39">
        <f>SUM(C266)</f>
        <v>0</v>
      </c>
      <c r="D267" s="39">
        <f t="shared" ref="D267:BK267" si="14">SUM(D266)</f>
        <v>0</v>
      </c>
      <c r="E267" s="39">
        <f t="shared" si="14"/>
        <v>0</v>
      </c>
      <c r="F267" s="39">
        <f t="shared" si="14"/>
        <v>0</v>
      </c>
      <c r="G267" s="39">
        <f t="shared" si="14"/>
        <v>0</v>
      </c>
      <c r="H267" s="39">
        <f t="shared" si="14"/>
        <v>0</v>
      </c>
      <c r="I267" s="39">
        <f t="shared" si="14"/>
        <v>0</v>
      </c>
      <c r="J267" s="39">
        <f t="shared" si="14"/>
        <v>0</v>
      </c>
      <c r="K267" s="39">
        <f t="shared" si="14"/>
        <v>0</v>
      </c>
      <c r="L267" s="39">
        <f t="shared" si="14"/>
        <v>0</v>
      </c>
      <c r="M267" s="39">
        <f t="shared" si="14"/>
        <v>0</v>
      </c>
      <c r="N267" s="39">
        <f t="shared" si="14"/>
        <v>0</v>
      </c>
      <c r="O267" s="39">
        <f t="shared" si="14"/>
        <v>0</v>
      </c>
      <c r="P267" s="39">
        <f t="shared" si="14"/>
        <v>0</v>
      </c>
      <c r="Q267" s="39">
        <f t="shared" si="14"/>
        <v>0</v>
      </c>
      <c r="R267" s="39">
        <f t="shared" si="14"/>
        <v>0</v>
      </c>
      <c r="S267" s="39">
        <f t="shared" si="14"/>
        <v>0</v>
      </c>
      <c r="T267" s="39">
        <f t="shared" si="14"/>
        <v>0</v>
      </c>
      <c r="U267" s="39">
        <f t="shared" si="14"/>
        <v>0</v>
      </c>
      <c r="V267" s="39">
        <f t="shared" si="14"/>
        <v>0</v>
      </c>
      <c r="W267" s="39">
        <f t="shared" si="14"/>
        <v>0</v>
      </c>
      <c r="X267" s="39">
        <f t="shared" si="14"/>
        <v>0</v>
      </c>
      <c r="Y267" s="39">
        <f t="shared" si="14"/>
        <v>0</v>
      </c>
      <c r="Z267" s="39">
        <f t="shared" si="14"/>
        <v>0</v>
      </c>
      <c r="AA267" s="39">
        <f t="shared" si="14"/>
        <v>0</v>
      </c>
      <c r="AB267" s="39">
        <f t="shared" si="14"/>
        <v>0</v>
      </c>
      <c r="AC267" s="39">
        <f t="shared" si="14"/>
        <v>0</v>
      </c>
      <c r="AD267" s="39">
        <f t="shared" si="14"/>
        <v>0</v>
      </c>
      <c r="AE267" s="39">
        <f t="shared" si="14"/>
        <v>0</v>
      </c>
      <c r="AF267" s="39">
        <f t="shared" si="14"/>
        <v>0</v>
      </c>
      <c r="AG267" s="39">
        <f t="shared" si="14"/>
        <v>0</v>
      </c>
      <c r="AH267" s="39">
        <f t="shared" si="14"/>
        <v>0</v>
      </c>
      <c r="AI267" s="39">
        <f t="shared" si="14"/>
        <v>0</v>
      </c>
      <c r="AJ267" s="39">
        <f t="shared" si="14"/>
        <v>0</v>
      </c>
      <c r="AK267" s="39">
        <f t="shared" si="14"/>
        <v>0</v>
      </c>
      <c r="AL267" s="39">
        <f t="shared" si="14"/>
        <v>0</v>
      </c>
      <c r="AM267" s="39">
        <f t="shared" si="14"/>
        <v>0</v>
      </c>
      <c r="AN267" s="39">
        <f t="shared" si="14"/>
        <v>0</v>
      </c>
      <c r="AO267" s="39">
        <f t="shared" si="14"/>
        <v>0</v>
      </c>
      <c r="AP267" s="39">
        <f t="shared" si="14"/>
        <v>0</v>
      </c>
      <c r="AQ267" s="39">
        <f t="shared" si="14"/>
        <v>0</v>
      </c>
      <c r="AR267" s="39">
        <f t="shared" si="14"/>
        <v>0</v>
      </c>
      <c r="AS267" s="39">
        <f t="shared" si="14"/>
        <v>0</v>
      </c>
      <c r="AT267" s="39">
        <f t="shared" si="14"/>
        <v>0</v>
      </c>
      <c r="AU267" s="39">
        <f t="shared" si="14"/>
        <v>0</v>
      </c>
      <c r="AV267" s="39">
        <f t="shared" si="14"/>
        <v>141.74564692182034</v>
      </c>
      <c r="AW267" s="39">
        <f t="shared" si="14"/>
        <v>16.718223110601922</v>
      </c>
      <c r="AX267" s="39">
        <f t="shared" si="14"/>
        <v>8.3188624033349062E-2</v>
      </c>
      <c r="AY267" s="39">
        <f t="shared" si="14"/>
        <v>0</v>
      </c>
      <c r="AZ267" s="39">
        <f t="shared" si="14"/>
        <v>105.63662881792267</v>
      </c>
      <c r="BA267" s="39">
        <f t="shared" si="14"/>
        <v>0</v>
      </c>
      <c r="BB267" s="39">
        <f t="shared" si="14"/>
        <v>0</v>
      </c>
      <c r="BC267" s="39">
        <f t="shared" si="14"/>
        <v>0</v>
      </c>
      <c r="BD267" s="39">
        <f t="shared" si="14"/>
        <v>0</v>
      </c>
      <c r="BE267" s="39">
        <f t="shared" si="14"/>
        <v>0</v>
      </c>
      <c r="BF267" s="39">
        <f t="shared" si="14"/>
        <v>69.442535798078296</v>
      </c>
      <c r="BG267" s="39">
        <f t="shared" si="14"/>
        <v>5.4596693953086985</v>
      </c>
      <c r="BH267" s="39">
        <f t="shared" si="14"/>
        <v>0</v>
      </c>
      <c r="BI267" s="39">
        <f t="shared" si="14"/>
        <v>0</v>
      </c>
      <c r="BJ267" s="39">
        <f t="shared" si="14"/>
        <v>24.499327073234738</v>
      </c>
      <c r="BK267" s="44">
        <f t="shared" si="14"/>
        <v>363.58521974099995</v>
      </c>
    </row>
    <row r="268" spans="1:63">
      <c r="A268" s="59"/>
      <c r="B268" s="66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67"/>
    </row>
    <row r="269" spans="1:63">
      <c r="A269" s="26" t="s">
        <v>18</v>
      </c>
      <c r="B269" s="27" t="s">
        <v>271</v>
      </c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3"/>
    </row>
    <row r="270" spans="1:63">
      <c r="A270" s="68"/>
      <c r="B270" s="31" t="s">
        <v>272</v>
      </c>
      <c r="C270" s="35">
        <v>0</v>
      </c>
      <c r="D270" s="35">
        <v>0</v>
      </c>
      <c r="E270" s="35">
        <v>0</v>
      </c>
      <c r="F270" s="35">
        <v>0</v>
      </c>
      <c r="G270" s="35">
        <v>0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0</v>
      </c>
      <c r="O270" s="35">
        <v>0</v>
      </c>
      <c r="P270" s="35">
        <v>0</v>
      </c>
      <c r="Q270" s="35">
        <v>0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0</v>
      </c>
      <c r="X270" s="35">
        <v>0</v>
      </c>
      <c r="Y270" s="35">
        <v>0</v>
      </c>
      <c r="Z270" s="35">
        <v>0</v>
      </c>
      <c r="AA270" s="35">
        <v>0</v>
      </c>
      <c r="AB270" s="35">
        <v>0</v>
      </c>
      <c r="AC270" s="35">
        <v>0</v>
      </c>
      <c r="AD270" s="35">
        <v>0</v>
      </c>
      <c r="AE270" s="35">
        <v>0</v>
      </c>
      <c r="AF270" s="35">
        <v>0</v>
      </c>
      <c r="AG270" s="35">
        <v>0</v>
      </c>
      <c r="AH270" s="35">
        <v>0</v>
      </c>
      <c r="AI270" s="35">
        <v>0</v>
      </c>
      <c r="AJ270" s="35">
        <v>0</v>
      </c>
      <c r="AK270" s="35">
        <v>0</v>
      </c>
      <c r="AL270" s="35">
        <v>0</v>
      </c>
      <c r="AM270" s="35">
        <v>0</v>
      </c>
      <c r="AN270" s="35">
        <v>0</v>
      </c>
      <c r="AO270" s="35">
        <v>0</v>
      </c>
      <c r="AP270" s="35">
        <v>0</v>
      </c>
      <c r="AQ270" s="35">
        <v>0</v>
      </c>
      <c r="AR270" s="35">
        <v>0</v>
      </c>
      <c r="AS270" s="35">
        <v>0</v>
      </c>
      <c r="AT270" s="35">
        <v>0</v>
      </c>
      <c r="AU270" s="35">
        <v>0</v>
      </c>
      <c r="AV270" s="35">
        <v>1.4955830177659728</v>
      </c>
      <c r="AW270" s="35">
        <v>6403.3742480838346</v>
      </c>
      <c r="AX270" s="35">
        <v>0</v>
      </c>
      <c r="AY270" s="35">
        <v>0</v>
      </c>
      <c r="AZ270" s="35">
        <v>0.824417690375569</v>
      </c>
      <c r="BA270" s="35">
        <v>0</v>
      </c>
      <c r="BB270" s="35">
        <v>0</v>
      </c>
      <c r="BC270" s="35">
        <v>0</v>
      </c>
      <c r="BD270" s="35">
        <v>0</v>
      </c>
      <c r="BE270" s="35">
        <v>0</v>
      </c>
      <c r="BF270" s="35">
        <v>1.6232467955532495</v>
      </c>
      <c r="BG270" s="35">
        <v>20.411502640650742</v>
      </c>
      <c r="BH270" s="35">
        <v>0</v>
      </c>
      <c r="BI270" s="35">
        <v>0</v>
      </c>
      <c r="BJ270" s="35">
        <v>8.0301632821006316E-2</v>
      </c>
      <c r="BK270" s="36">
        <f>SUM(C270:BJ270)</f>
        <v>6427.8092998610009</v>
      </c>
    </row>
    <row r="271" spans="1:63">
      <c r="A271" s="68"/>
      <c r="B271" s="31" t="s">
        <v>273</v>
      </c>
      <c r="C271" s="35">
        <v>0</v>
      </c>
      <c r="D271" s="35">
        <v>0</v>
      </c>
      <c r="E271" s="35">
        <v>0</v>
      </c>
      <c r="F271" s="35">
        <v>0</v>
      </c>
      <c r="G271" s="35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0</v>
      </c>
      <c r="M271" s="35">
        <v>0</v>
      </c>
      <c r="N271" s="35">
        <v>0</v>
      </c>
      <c r="O271" s="35">
        <v>0</v>
      </c>
      <c r="P271" s="35">
        <v>0</v>
      </c>
      <c r="Q271" s="35">
        <v>0</v>
      </c>
      <c r="R271" s="35">
        <v>0</v>
      </c>
      <c r="S271" s="35">
        <v>0</v>
      </c>
      <c r="T271" s="35">
        <v>0</v>
      </c>
      <c r="U271" s="35">
        <v>0</v>
      </c>
      <c r="V271" s="35">
        <v>0</v>
      </c>
      <c r="W271" s="35">
        <v>0</v>
      </c>
      <c r="X271" s="35">
        <v>0</v>
      </c>
      <c r="Y271" s="35">
        <v>0</v>
      </c>
      <c r="Z271" s="35">
        <v>0</v>
      </c>
      <c r="AA271" s="35">
        <v>0</v>
      </c>
      <c r="AB271" s="35">
        <v>0</v>
      </c>
      <c r="AC271" s="35">
        <v>0</v>
      </c>
      <c r="AD271" s="35">
        <v>0</v>
      </c>
      <c r="AE271" s="35">
        <v>0</v>
      </c>
      <c r="AF271" s="35">
        <v>0</v>
      </c>
      <c r="AG271" s="35">
        <v>0</v>
      </c>
      <c r="AH271" s="35">
        <v>0</v>
      </c>
      <c r="AI271" s="35">
        <v>0</v>
      </c>
      <c r="AJ271" s="35">
        <v>0</v>
      </c>
      <c r="AK271" s="35">
        <v>0</v>
      </c>
      <c r="AL271" s="35">
        <v>0</v>
      </c>
      <c r="AM271" s="35">
        <v>0</v>
      </c>
      <c r="AN271" s="35">
        <v>0</v>
      </c>
      <c r="AO271" s="35">
        <v>0</v>
      </c>
      <c r="AP271" s="35">
        <v>0</v>
      </c>
      <c r="AQ271" s="35">
        <v>0</v>
      </c>
      <c r="AR271" s="35">
        <v>0</v>
      </c>
      <c r="AS271" s="35">
        <v>0</v>
      </c>
      <c r="AT271" s="35">
        <v>0</v>
      </c>
      <c r="AU271" s="35">
        <v>0</v>
      </c>
      <c r="AV271" s="35">
        <v>1.0398695090514023</v>
      </c>
      <c r="AW271" s="35">
        <v>2067.9562068152418</v>
      </c>
      <c r="AX271" s="35">
        <v>0</v>
      </c>
      <c r="AY271" s="35">
        <v>0</v>
      </c>
      <c r="AZ271" s="35">
        <v>0.90807113623436519</v>
      </c>
      <c r="BA271" s="35">
        <v>0</v>
      </c>
      <c r="BB271" s="35">
        <v>0</v>
      </c>
      <c r="BC271" s="35">
        <v>0</v>
      </c>
      <c r="BD271" s="35">
        <v>0</v>
      </c>
      <c r="BE271" s="35">
        <v>0</v>
      </c>
      <c r="BF271" s="35">
        <v>0.9808803864413721</v>
      </c>
      <c r="BG271" s="35">
        <v>11.59759115955174</v>
      </c>
      <c r="BH271" s="35">
        <v>0</v>
      </c>
      <c r="BI271" s="35">
        <v>0</v>
      </c>
      <c r="BJ271" s="35">
        <v>0.20064543047903977</v>
      </c>
      <c r="BK271" s="36">
        <f>SUM(C271:BJ271)</f>
        <v>2082.6832644369997</v>
      </c>
    </row>
    <row r="272" spans="1:63" ht="13.5" thickBot="1">
      <c r="A272" s="68"/>
      <c r="B272" s="31" t="s">
        <v>274</v>
      </c>
      <c r="C272" s="35">
        <v>0</v>
      </c>
      <c r="D272" s="35">
        <v>0</v>
      </c>
      <c r="E272" s="35">
        <v>0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0</v>
      </c>
      <c r="N272" s="35">
        <v>0</v>
      </c>
      <c r="O272" s="35">
        <v>0</v>
      </c>
      <c r="P272" s="35">
        <v>0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0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35">
        <v>0</v>
      </c>
      <c r="AD272" s="35">
        <v>0</v>
      </c>
      <c r="AE272" s="35">
        <v>0</v>
      </c>
      <c r="AF272" s="35">
        <v>0</v>
      </c>
      <c r="AG272" s="35">
        <v>0</v>
      </c>
      <c r="AH272" s="35">
        <v>0</v>
      </c>
      <c r="AI272" s="35">
        <v>0</v>
      </c>
      <c r="AJ272" s="35">
        <v>0</v>
      </c>
      <c r="AK272" s="35">
        <v>0</v>
      </c>
      <c r="AL272" s="35">
        <v>0</v>
      </c>
      <c r="AM272" s="35">
        <v>0</v>
      </c>
      <c r="AN272" s="35">
        <v>0</v>
      </c>
      <c r="AO272" s="35">
        <v>0</v>
      </c>
      <c r="AP272" s="35">
        <v>0</v>
      </c>
      <c r="AQ272" s="35">
        <v>0</v>
      </c>
      <c r="AR272" s="35">
        <v>0</v>
      </c>
      <c r="AS272" s="35">
        <v>0</v>
      </c>
      <c r="AT272" s="35">
        <v>0</v>
      </c>
      <c r="AU272" s="35">
        <v>0</v>
      </c>
      <c r="AV272" s="35">
        <v>4.9870347840956626</v>
      </c>
      <c r="AW272" s="35">
        <v>20.19047853692215</v>
      </c>
      <c r="AX272" s="35">
        <v>0</v>
      </c>
      <c r="AY272" s="35">
        <v>0</v>
      </c>
      <c r="AZ272" s="35">
        <v>5.9284594836058435</v>
      </c>
      <c r="BA272" s="35">
        <v>0</v>
      </c>
      <c r="BB272" s="35">
        <v>0</v>
      </c>
      <c r="BC272" s="35">
        <v>0</v>
      </c>
      <c r="BD272" s="35">
        <v>0</v>
      </c>
      <c r="BE272" s="35">
        <v>0</v>
      </c>
      <c r="BF272" s="35">
        <v>5.3134230996971628</v>
      </c>
      <c r="BG272" s="35">
        <v>2.7022552344224251</v>
      </c>
      <c r="BH272" s="35">
        <v>0</v>
      </c>
      <c r="BI272" s="35">
        <v>0</v>
      </c>
      <c r="BJ272" s="35">
        <v>1.8454408622567569</v>
      </c>
      <c r="BK272" s="36">
        <f>SUM(C272:BJ272)</f>
        <v>40.967092000999997</v>
      </c>
    </row>
    <row r="273" spans="1:63" ht="13.5" thickBot="1">
      <c r="A273" s="49"/>
      <c r="B273" s="69" t="s">
        <v>22</v>
      </c>
      <c r="C273" s="70">
        <f t="shared" ref="C273:BK273" si="15">SUM(C270:C272)</f>
        <v>0</v>
      </c>
      <c r="D273" s="39">
        <f t="shared" si="15"/>
        <v>0</v>
      </c>
      <c r="E273" s="39">
        <f t="shared" si="15"/>
        <v>0</v>
      </c>
      <c r="F273" s="39">
        <f t="shared" si="15"/>
        <v>0</v>
      </c>
      <c r="G273" s="39">
        <f t="shared" si="15"/>
        <v>0</v>
      </c>
      <c r="H273" s="39">
        <f t="shared" si="15"/>
        <v>0</v>
      </c>
      <c r="I273" s="39">
        <f t="shared" si="15"/>
        <v>0</v>
      </c>
      <c r="J273" s="39">
        <f t="shared" si="15"/>
        <v>0</v>
      </c>
      <c r="K273" s="39">
        <f t="shared" si="15"/>
        <v>0</v>
      </c>
      <c r="L273" s="39">
        <f t="shared" si="15"/>
        <v>0</v>
      </c>
      <c r="M273" s="39">
        <f t="shared" si="15"/>
        <v>0</v>
      </c>
      <c r="N273" s="39">
        <f t="shared" si="15"/>
        <v>0</v>
      </c>
      <c r="O273" s="39">
        <f t="shared" si="15"/>
        <v>0</v>
      </c>
      <c r="P273" s="39">
        <f t="shared" si="15"/>
        <v>0</v>
      </c>
      <c r="Q273" s="39">
        <f t="shared" si="15"/>
        <v>0</v>
      </c>
      <c r="R273" s="39">
        <f t="shared" si="15"/>
        <v>0</v>
      </c>
      <c r="S273" s="39">
        <f t="shared" si="15"/>
        <v>0</v>
      </c>
      <c r="T273" s="39">
        <f t="shared" si="15"/>
        <v>0</v>
      </c>
      <c r="U273" s="39">
        <f t="shared" si="15"/>
        <v>0</v>
      </c>
      <c r="V273" s="39">
        <f t="shared" si="15"/>
        <v>0</v>
      </c>
      <c r="W273" s="39">
        <f t="shared" si="15"/>
        <v>0</v>
      </c>
      <c r="X273" s="39">
        <f t="shared" si="15"/>
        <v>0</v>
      </c>
      <c r="Y273" s="39">
        <f t="shared" si="15"/>
        <v>0</v>
      </c>
      <c r="Z273" s="39">
        <f t="shared" si="15"/>
        <v>0</v>
      </c>
      <c r="AA273" s="39">
        <f t="shared" si="15"/>
        <v>0</v>
      </c>
      <c r="AB273" s="39">
        <f t="shared" si="15"/>
        <v>0</v>
      </c>
      <c r="AC273" s="39">
        <f t="shared" si="15"/>
        <v>0</v>
      </c>
      <c r="AD273" s="39">
        <f t="shared" si="15"/>
        <v>0</v>
      </c>
      <c r="AE273" s="39">
        <f t="shared" si="15"/>
        <v>0</v>
      </c>
      <c r="AF273" s="39">
        <f t="shared" si="15"/>
        <v>0</v>
      </c>
      <c r="AG273" s="39">
        <f t="shared" si="15"/>
        <v>0</v>
      </c>
      <c r="AH273" s="39">
        <f t="shared" si="15"/>
        <v>0</v>
      </c>
      <c r="AI273" s="39">
        <f t="shared" si="15"/>
        <v>0</v>
      </c>
      <c r="AJ273" s="39">
        <f t="shared" si="15"/>
        <v>0</v>
      </c>
      <c r="AK273" s="39">
        <f t="shared" si="15"/>
        <v>0</v>
      </c>
      <c r="AL273" s="39">
        <f t="shared" si="15"/>
        <v>0</v>
      </c>
      <c r="AM273" s="39">
        <f t="shared" si="15"/>
        <v>0</v>
      </c>
      <c r="AN273" s="39">
        <f t="shared" si="15"/>
        <v>0</v>
      </c>
      <c r="AO273" s="39">
        <f t="shared" si="15"/>
        <v>0</v>
      </c>
      <c r="AP273" s="39">
        <f t="shared" si="15"/>
        <v>0</v>
      </c>
      <c r="AQ273" s="39">
        <f t="shared" si="15"/>
        <v>0</v>
      </c>
      <c r="AR273" s="39">
        <f t="shared" si="15"/>
        <v>0</v>
      </c>
      <c r="AS273" s="39">
        <f t="shared" si="15"/>
        <v>0</v>
      </c>
      <c r="AT273" s="39">
        <f t="shared" si="15"/>
        <v>0</v>
      </c>
      <c r="AU273" s="39">
        <f t="shared" si="15"/>
        <v>0</v>
      </c>
      <c r="AV273" s="39">
        <f t="shared" si="15"/>
        <v>7.5224873109130375</v>
      </c>
      <c r="AW273" s="39">
        <f t="shared" si="15"/>
        <v>8491.5209334359988</v>
      </c>
      <c r="AX273" s="39">
        <f t="shared" si="15"/>
        <v>0</v>
      </c>
      <c r="AY273" s="39">
        <f t="shared" si="15"/>
        <v>0</v>
      </c>
      <c r="AZ273" s="39">
        <f t="shared" si="15"/>
        <v>7.6609483102157778</v>
      </c>
      <c r="BA273" s="39">
        <f t="shared" si="15"/>
        <v>0</v>
      </c>
      <c r="BB273" s="39">
        <f t="shared" si="15"/>
        <v>0</v>
      </c>
      <c r="BC273" s="39">
        <f t="shared" si="15"/>
        <v>0</v>
      </c>
      <c r="BD273" s="39">
        <f t="shared" si="15"/>
        <v>0</v>
      </c>
      <c r="BE273" s="39">
        <f t="shared" si="15"/>
        <v>0</v>
      </c>
      <c r="BF273" s="39">
        <f t="shared" si="15"/>
        <v>7.9175502816917849</v>
      </c>
      <c r="BG273" s="39">
        <f t="shared" si="15"/>
        <v>34.711349034624902</v>
      </c>
      <c r="BH273" s="39">
        <f t="shared" si="15"/>
        <v>0</v>
      </c>
      <c r="BI273" s="39">
        <f t="shared" si="15"/>
        <v>0</v>
      </c>
      <c r="BJ273" s="39">
        <f t="shared" si="15"/>
        <v>2.126387925556803</v>
      </c>
      <c r="BK273" s="71">
        <f t="shared" si="15"/>
        <v>8551.4596562990009</v>
      </c>
    </row>
    <row r="274" spans="1:63" ht="13.5" thickBot="1">
      <c r="A274" s="37"/>
      <c r="B274" s="64" t="s">
        <v>262</v>
      </c>
      <c r="C274" s="39">
        <f t="shared" ref="C274:BK274" si="16">C273+C267</f>
        <v>0</v>
      </c>
      <c r="D274" s="39">
        <f t="shared" si="16"/>
        <v>0</v>
      </c>
      <c r="E274" s="39">
        <f t="shared" si="16"/>
        <v>0</v>
      </c>
      <c r="F274" s="39">
        <f t="shared" si="16"/>
        <v>0</v>
      </c>
      <c r="G274" s="39">
        <f t="shared" si="16"/>
        <v>0</v>
      </c>
      <c r="H274" s="39">
        <f t="shared" si="16"/>
        <v>0</v>
      </c>
      <c r="I274" s="39">
        <f t="shared" si="16"/>
        <v>0</v>
      </c>
      <c r="J274" s="39">
        <f t="shared" si="16"/>
        <v>0</v>
      </c>
      <c r="K274" s="39">
        <f t="shared" si="16"/>
        <v>0</v>
      </c>
      <c r="L274" s="39">
        <f t="shared" si="16"/>
        <v>0</v>
      </c>
      <c r="M274" s="39">
        <f t="shared" si="16"/>
        <v>0</v>
      </c>
      <c r="N274" s="39">
        <f t="shared" si="16"/>
        <v>0</v>
      </c>
      <c r="O274" s="39">
        <f t="shared" si="16"/>
        <v>0</v>
      </c>
      <c r="P274" s="39">
        <f t="shared" si="16"/>
        <v>0</v>
      </c>
      <c r="Q274" s="39">
        <f t="shared" si="16"/>
        <v>0</v>
      </c>
      <c r="R274" s="39">
        <f t="shared" si="16"/>
        <v>0</v>
      </c>
      <c r="S274" s="39">
        <f t="shared" si="16"/>
        <v>0</v>
      </c>
      <c r="T274" s="39">
        <f t="shared" si="16"/>
        <v>0</v>
      </c>
      <c r="U274" s="39">
        <f t="shared" si="16"/>
        <v>0</v>
      </c>
      <c r="V274" s="39">
        <f t="shared" si="16"/>
        <v>0</v>
      </c>
      <c r="W274" s="39">
        <f t="shared" si="16"/>
        <v>0</v>
      </c>
      <c r="X274" s="39">
        <f t="shared" si="16"/>
        <v>0</v>
      </c>
      <c r="Y274" s="39">
        <f t="shared" si="16"/>
        <v>0</v>
      </c>
      <c r="Z274" s="39">
        <f t="shared" si="16"/>
        <v>0</v>
      </c>
      <c r="AA274" s="39">
        <f t="shared" si="16"/>
        <v>0</v>
      </c>
      <c r="AB274" s="39">
        <f t="shared" si="16"/>
        <v>0</v>
      </c>
      <c r="AC274" s="39">
        <f t="shared" si="16"/>
        <v>0</v>
      </c>
      <c r="AD274" s="39">
        <f t="shared" si="16"/>
        <v>0</v>
      </c>
      <c r="AE274" s="39">
        <f t="shared" si="16"/>
        <v>0</v>
      </c>
      <c r="AF274" s="39">
        <f t="shared" si="16"/>
        <v>0</v>
      </c>
      <c r="AG274" s="39">
        <f t="shared" si="16"/>
        <v>0</v>
      </c>
      <c r="AH274" s="39">
        <f t="shared" si="16"/>
        <v>0</v>
      </c>
      <c r="AI274" s="39">
        <f t="shared" si="16"/>
        <v>0</v>
      </c>
      <c r="AJ274" s="39">
        <f t="shared" si="16"/>
        <v>0</v>
      </c>
      <c r="AK274" s="39">
        <f t="shared" si="16"/>
        <v>0</v>
      </c>
      <c r="AL274" s="39">
        <f t="shared" si="16"/>
        <v>0</v>
      </c>
      <c r="AM274" s="39">
        <f t="shared" si="16"/>
        <v>0</v>
      </c>
      <c r="AN274" s="39">
        <f t="shared" si="16"/>
        <v>0</v>
      </c>
      <c r="AO274" s="39">
        <f t="shared" si="16"/>
        <v>0</v>
      </c>
      <c r="AP274" s="39">
        <f t="shared" si="16"/>
        <v>0</v>
      </c>
      <c r="AQ274" s="39">
        <f t="shared" si="16"/>
        <v>0</v>
      </c>
      <c r="AR274" s="39">
        <f t="shared" si="16"/>
        <v>0</v>
      </c>
      <c r="AS274" s="39">
        <f t="shared" si="16"/>
        <v>0</v>
      </c>
      <c r="AT274" s="39">
        <f t="shared" si="16"/>
        <v>0</v>
      </c>
      <c r="AU274" s="39">
        <f t="shared" si="16"/>
        <v>0</v>
      </c>
      <c r="AV274" s="39">
        <f t="shared" si="16"/>
        <v>149.26813423273339</v>
      </c>
      <c r="AW274" s="39">
        <f t="shared" si="16"/>
        <v>8508.2391565466005</v>
      </c>
      <c r="AX274" s="39">
        <f t="shared" si="16"/>
        <v>8.3188624033349062E-2</v>
      </c>
      <c r="AY274" s="39">
        <f t="shared" si="16"/>
        <v>0</v>
      </c>
      <c r="AZ274" s="39">
        <f t="shared" si="16"/>
        <v>113.29757712813844</v>
      </c>
      <c r="BA274" s="39">
        <f t="shared" si="16"/>
        <v>0</v>
      </c>
      <c r="BB274" s="39">
        <f t="shared" si="16"/>
        <v>0</v>
      </c>
      <c r="BC274" s="39">
        <f t="shared" si="16"/>
        <v>0</v>
      </c>
      <c r="BD274" s="39">
        <f t="shared" si="16"/>
        <v>0</v>
      </c>
      <c r="BE274" s="39">
        <f t="shared" si="16"/>
        <v>0</v>
      </c>
      <c r="BF274" s="39">
        <f t="shared" si="16"/>
        <v>77.360086079770085</v>
      </c>
      <c r="BG274" s="39">
        <f t="shared" si="16"/>
        <v>40.171018429933603</v>
      </c>
      <c r="BH274" s="39">
        <f t="shared" si="16"/>
        <v>0</v>
      </c>
      <c r="BI274" s="39">
        <f t="shared" si="16"/>
        <v>0</v>
      </c>
      <c r="BJ274" s="39">
        <f t="shared" si="16"/>
        <v>26.62571499879154</v>
      </c>
      <c r="BK274" s="44">
        <f t="shared" si="16"/>
        <v>8915.0448760400013</v>
      </c>
    </row>
    <row r="275" spans="1:63">
      <c r="A275" s="59"/>
      <c r="B275" s="7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67"/>
    </row>
    <row r="276" spans="1:63">
      <c r="A276" s="26" t="s">
        <v>275</v>
      </c>
      <c r="B276" s="61" t="s">
        <v>276</v>
      </c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3"/>
    </row>
    <row r="277" spans="1:63" ht="13.5" thickBot="1">
      <c r="A277" s="68" t="s">
        <v>13</v>
      </c>
      <c r="B277" s="73" t="s">
        <v>277</v>
      </c>
      <c r="C277" s="35">
        <v>0</v>
      </c>
      <c r="D277" s="35">
        <v>0</v>
      </c>
      <c r="E277" s="35">
        <v>0</v>
      </c>
      <c r="F277" s="35">
        <v>0</v>
      </c>
      <c r="G277" s="35">
        <v>0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0</v>
      </c>
      <c r="N277" s="35">
        <v>0</v>
      </c>
      <c r="O277" s="35">
        <v>0</v>
      </c>
      <c r="P277" s="35">
        <v>0</v>
      </c>
      <c r="Q277" s="35">
        <v>0</v>
      </c>
      <c r="R277" s="35">
        <v>0</v>
      </c>
      <c r="S277" s="35">
        <v>0</v>
      </c>
      <c r="T277" s="35">
        <v>0</v>
      </c>
      <c r="U277" s="35">
        <v>0</v>
      </c>
      <c r="V277" s="35">
        <v>0</v>
      </c>
      <c r="W277" s="35">
        <v>0</v>
      </c>
      <c r="X277" s="35">
        <v>0</v>
      </c>
      <c r="Y277" s="35">
        <v>0</v>
      </c>
      <c r="Z277" s="35">
        <v>0</v>
      </c>
      <c r="AA277" s="35">
        <v>0</v>
      </c>
      <c r="AB277" s="35">
        <v>0</v>
      </c>
      <c r="AC277" s="35">
        <v>0</v>
      </c>
      <c r="AD277" s="35">
        <v>0</v>
      </c>
      <c r="AE277" s="35">
        <v>0</v>
      </c>
      <c r="AF277" s="35">
        <v>0</v>
      </c>
      <c r="AG277" s="35">
        <v>0</v>
      </c>
      <c r="AH277" s="35">
        <v>0</v>
      </c>
      <c r="AI277" s="35">
        <v>0</v>
      </c>
      <c r="AJ277" s="35">
        <v>0</v>
      </c>
      <c r="AK277" s="35">
        <v>0</v>
      </c>
      <c r="AL277" s="35">
        <v>0</v>
      </c>
      <c r="AM277" s="35">
        <v>0</v>
      </c>
      <c r="AN277" s="35">
        <v>0</v>
      </c>
      <c r="AO277" s="35">
        <v>0</v>
      </c>
      <c r="AP277" s="35">
        <v>0</v>
      </c>
      <c r="AQ277" s="35">
        <v>0</v>
      </c>
      <c r="AR277" s="35">
        <v>0</v>
      </c>
      <c r="AS277" s="35">
        <v>0</v>
      </c>
      <c r="AT277" s="35">
        <v>0</v>
      </c>
      <c r="AU277" s="35">
        <v>0</v>
      </c>
      <c r="AV277" s="35">
        <v>0</v>
      </c>
      <c r="AW277" s="35">
        <v>0</v>
      </c>
      <c r="AX277" s="35">
        <v>0</v>
      </c>
      <c r="AY277" s="35">
        <v>0</v>
      </c>
      <c r="AZ277" s="35">
        <v>0</v>
      </c>
      <c r="BA277" s="35">
        <v>0</v>
      </c>
      <c r="BB277" s="35">
        <v>0</v>
      </c>
      <c r="BC277" s="35">
        <v>0</v>
      </c>
      <c r="BD277" s="35">
        <v>0</v>
      </c>
      <c r="BE277" s="35">
        <v>0</v>
      </c>
      <c r="BF277" s="35">
        <v>0</v>
      </c>
      <c r="BG277" s="35">
        <v>0</v>
      </c>
      <c r="BH277" s="35">
        <v>0</v>
      </c>
      <c r="BI277" s="35">
        <v>0</v>
      </c>
      <c r="BJ277" s="35">
        <v>0</v>
      </c>
      <c r="BK277" s="36">
        <v>0</v>
      </c>
    </row>
    <row r="278" spans="1:63" ht="13.5" thickBot="1">
      <c r="A278" s="37"/>
      <c r="B278" s="64" t="s">
        <v>266</v>
      </c>
      <c r="C278" s="39">
        <f>SUM(C277)</f>
        <v>0</v>
      </c>
      <c r="D278" s="39">
        <f t="shared" ref="D278:BK278" si="17">SUM(D277)</f>
        <v>0</v>
      </c>
      <c r="E278" s="39">
        <f t="shared" si="17"/>
        <v>0</v>
      </c>
      <c r="F278" s="39">
        <f t="shared" si="17"/>
        <v>0</v>
      </c>
      <c r="G278" s="39">
        <f t="shared" si="17"/>
        <v>0</v>
      </c>
      <c r="H278" s="39">
        <f t="shared" si="17"/>
        <v>0</v>
      </c>
      <c r="I278" s="39">
        <f t="shared" si="17"/>
        <v>0</v>
      </c>
      <c r="J278" s="39">
        <f t="shared" si="17"/>
        <v>0</v>
      </c>
      <c r="K278" s="39">
        <f t="shared" si="17"/>
        <v>0</v>
      </c>
      <c r="L278" s="39">
        <f t="shared" si="17"/>
        <v>0</v>
      </c>
      <c r="M278" s="39">
        <f t="shared" si="17"/>
        <v>0</v>
      </c>
      <c r="N278" s="39">
        <f t="shared" si="17"/>
        <v>0</v>
      </c>
      <c r="O278" s="39">
        <f t="shared" si="17"/>
        <v>0</v>
      </c>
      <c r="P278" s="39">
        <f t="shared" si="17"/>
        <v>0</v>
      </c>
      <c r="Q278" s="39">
        <f t="shared" si="17"/>
        <v>0</v>
      </c>
      <c r="R278" s="39">
        <f t="shared" si="17"/>
        <v>0</v>
      </c>
      <c r="S278" s="39">
        <f t="shared" si="17"/>
        <v>0</v>
      </c>
      <c r="T278" s="39">
        <f t="shared" si="17"/>
        <v>0</v>
      </c>
      <c r="U278" s="39">
        <f t="shared" si="17"/>
        <v>0</v>
      </c>
      <c r="V278" s="39">
        <f t="shared" si="17"/>
        <v>0</v>
      </c>
      <c r="W278" s="39">
        <f t="shared" si="17"/>
        <v>0</v>
      </c>
      <c r="X278" s="39">
        <f t="shared" si="17"/>
        <v>0</v>
      </c>
      <c r="Y278" s="39">
        <f t="shared" si="17"/>
        <v>0</v>
      </c>
      <c r="Z278" s="39">
        <f t="shared" si="17"/>
        <v>0</v>
      </c>
      <c r="AA278" s="39">
        <f t="shared" si="17"/>
        <v>0</v>
      </c>
      <c r="AB278" s="39">
        <f t="shared" si="17"/>
        <v>0</v>
      </c>
      <c r="AC278" s="39">
        <f t="shared" si="17"/>
        <v>0</v>
      </c>
      <c r="AD278" s="39">
        <f t="shared" si="17"/>
        <v>0</v>
      </c>
      <c r="AE278" s="39">
        <f t="shared" si="17"/>
        <v>0</v>
      </c>
      <c r="AF278" s="39">
        <f t="shared" si="17"/>
        <v>0</v>
      </c>
      <c r="AG278" s="39">
        <f t="shared" si="17"/>
        <v>0</v>
      </c>
      <c r="AH278" s="39">
        <f t="shared" si="17"/>
        <v>0</v>
      </c>
      <c r="AI278" s="39">
        <f t="shared" si="17"/>
        <v>0</v>
      </c>
      <c r="AJ278" s="39">
        <f t="shared" si="17"/>
        <v>0</v>
      </c>
      <c r="AK278" s="39">
        <f t="shared" si="17"/>
        <v>0</v>
      </c>
      <c r="AL278" s="39">
        <f t="shared" si="17"/>
        <v>0</v>
      </c>
      <c r="AM278" s="39">
        <f t="shared" si="17"/>
        <v>0</v>
      </c>
      <c r="AN278" s="39">
        <f t="shared" si="17"/>
        <v>0</v>
      </c>
      <c r="AO278" s="39">
        <f t="shared" si="17"/>
        <v>0</v>
      </c>
      <c r="AP278" s="39">
        <f t="shared" si="17"/>
        <v>0</v>
      </c>
      <c r="AQ278" s="39">
        <f t="shared" si="17"/>
        <v>0</v>
      </c>
      <c r="AR278" s="39">
        <f t="shared" si="17"/>
        <v>0</v>
      </c>
      <c r="AS278" s="39">
        <f t="shared" si="17"/>
        <v>0</v>
      </c>
      <c r="AT278" s="39">
        <f t="shared" si="17"/>
        <v>0</v>
      </c>
      <c r="AU278" s="39">
        <f t="shared" si="17"/>
        <v>0</v>
      </c>
      <c r="AV278" s="39">
        <f t="shared" si="17"/>
        <v>0</v>
      </c>
      <c r="AW278" s="39">
        <f t="shared" si="17"/>
        <v>0</v>
      </c>
      <c r="AX278" s="39">
        <f t="shared" si="17"/>
        <v>0</v>
      </c>
      <c r="AY278" s="39">
        <f t="shared" si="17"/>
        <v>0</v>
      </c>
      <c r="AZ278" s="39">
        <f t="shared" si="17"/>
        <v>0</v>
      </c>
      <c r="BA278" s="39">
        <f t="shared" si="17"/>
        <v>0</v>
      </c>
      <c r="BB278" s="39">
        <f t="shared" si="17"/>
        <v>0</v>
      </c>
      <c r="BC278" s="39">
        <f t="shared" si="17"/>
        <v>0</v>
      </c>
      <c r="BD278" s="39">
        <f t="shared" si="17"/>
        <v>0</v>
      </c>
      <c r="BE278" s="39">
        <f t="shared" si="17"/>
        <v>0</v>
      </c>
      <c r="BF278" s="39">
        <f t="shared" si="17"/>
        <v>0</v>
      </c>
      <c r="BG278" s="39">
        <f t="shared" si="17"/>
        <v>0</v>
      </c>
      <c r="BH278" s="39">
        <f t="shared" si="17"/>
        <v>0</v>
      </c>
      <c r="BI278" s="39">
        <f t="shared" si="17"/>
        <v>0</v>
      </c>
      <c r="BJ278" s="39">
        <f t="shared" si="17"/>
        <v>0</v>
      </c>
      <c r="BK278" s="44">
        <f t="shared" si="17"/>
        <v>0</v>
      </c>
    </row>
    <row r="279" spans="1:63" ht="13.5" thickBot="1">
      <c r="A279" s="74"/>
      <c r="B279" s="75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8"/>
    </row>
    <row r="280" spans="1:63" ht="13.5" thickBot="1">
      <c r="A280" s="37"/>
      <c r="B280" s="76" t="s">
        <v>278</v>
      </c>
      <c r="C280" s="39">
        <f t="shared" ref="C280:BK280" si="18">C278+C274+C262+C257+C221</f>
        <v>0</v>
      </c>
      <c r="D280" s="39">
        <f t="shared" si="18"/>
        <v>1747.8754077558385</v>
      </c>
      <c r="E280" s="39">
        <f t="shared" si="18"/>
        <v>1054.7419089582581</v>
      </c>
      <c r="F280" s="39">
        <f t="shared" si="18"/>
        <v>0</v>
      </c>
      <c r="G280" s="39">
        <f t="shared" si="18"/>
        <v>0</v>
      </c>
      <c r="H280" s="39">
        <f t="shared" si="18"/>
        <v>2372.0018881503875</v>
      </c>
      <c r="I280" s="39">
        <f t="shared" si="18"/>
        <v>37887.294280200898</v>
      </c>
      <c r="J280" s="39">
        <f t="shared" si="18"/>
        <v>2290.3248815808388</v>
      </c>
      <c r="K280" s="39">
        <f t="shared" si="18"/>
        <v>46.382776925999998</v>
      </c>
      <c r="L280" s="39">
        <f t="shared" si="18"/>
        <v>2023.0449752824513</v>
      </c>
      <c r="M280" s="39">
        <f t="shared" si="18"/>
        <v>0</v>
      </c>
      <c r="N280" s="39">
        <f t="shared" si="18"/>
        <v>4.0438258338387092</v>
      </c>
      <c r="O280" s="39">
        <f t="shared" si="18"/>
        <v>0</v>
      </c>
      <c r="P280" s="39">
        <f t="shared" si="18"/>
        <v>0</v>
      </c>
      <c r="Q280" s="39">
        <f t="shared" si="18"/>
        <v>0</v>
      </c>
      <c r="R280" s="39">
        <f t="shared" si="18"/>
        <v>1186.7923132017418</v>
      </c>
      <c r="S280" s="39">
        <f t="shared" si="18"/>
        <v>4583.1738233015813</v>
      </c>
      <c r="T280" s="39">
        <f t="shared" si="18"/>
        <v>1440.4853808987098</v>
      </c>
      <c r="U280" s="39">
        <f t="shared" si="18"/>
        <v>0</v>
      </c>
      <c r="V280" s="39">
        <f t="shared" si="18"/>
        <v>589.21571582167735</v>
      </c>
      <c r="W280" s="39">
        <f t="shared" si="18"/>
        <v>0</v>
      </c>
      <c r="X280" s="39">
        <f t="shared" si="18"/>
        <v>0</v>
      </c>
      <c r="Y280" s="39">
        <f t="shared" si="18"/>
        <v>0</v>
      </c>
      <c r="Z280" s="39">
        <f t="shared" si="18"/>
        <v>0</v>
      </c>
      <c r="AA280" s="39">
        <f t="shared" si="18"/>
        <v>0</v>
      </c>
      <c r="AB280" s="39">
        <f t="shared" si="18"/>
        <v>238.15950236558066</v>
      </c>
      <c r="AC280" s="39">
        <f t="shared" si="18"/>
        <v>27.948847718193548</v>
      </c>
      <c r="AD280" s="39">
        <f t="shared" si="18"/>
        <v>0</v>
      </c>
      <c r="AE280" s="39">
        <f t="shared" si="18"/>
        <v>0</v>
      </c>
      <c r="AF280" s="39">
        <f t="shared" si="18"/>
        <v>55.648332606935483</v>
      </c>
      <c r="AG280" s="39">
        <f t="shared" si="18"/>
        <v>0</v>
      </c>
      <c r="AH280" s="39">
        <f t="shared" si="18"/>
        <v>0</v>
      </c>
      <c r="AI280" s="39">
        <f t="shared" si="18"/>
        <v>0</v>
      </c>
      <c r="AJ280" s="39">
        <f t="shared" si="18"/>
        <v>0</v>
      </c>
      <c r="AK280" s="39">
        <f t="shared" si="18"/>
        <v>0</v>
      </c>
      <c r="AL280" s="39">
        <f t="shared" si="18"/>
        <v>200.02945965629033</v>
      </c>
      <c r="AM280" s="39">
        <f t="shared" si="18"/>
        <v>1.003738218032258</v>
      </c>
      <c r="AN280" s="39">
        <f t="shared" si="18"/>
        <v>16.719138876096775</v>
      </c>
      <c r="AO280" s="39">
        <f t="shared" si="18"/>
        <v>0</v>
      </c>
      <c r="AP280" s="39">
        <f t="shared" si="18"/>
        <v>3.8940625495483872</v>
      </c>
      <c r="AQ280" s="39">
        <f t="shared" si="18"/>
        <v>0</v>
      </c>
      <c r="AR280" s="39">
        <f t="shared" si="18"/>
        <v>250.84803252883873</v>
      </c>
      <c r="AS280" s="39">
        <f t="shared" si="18"/>
        <v>0.24319913648387087</v>
      </c>
      <c r="AT280" s="39">
        <f t="shared" si="18"/>
        <v>0</v>
      </c>
      <c r="AU280" s="39">
        <f t="shared" si="18"/>
        <v>0</v>
      </c>
      <c r="AV280" s="39">
        <f t="shared" si="18"/>
        <v>22426.671665378955</v>
      </c>
      <c r="AW280" s="39">
        <f t="shared" si="18"/>
        <v>23240.46157928402</v>
      </c>
      <c r="AX280" s="39">
        <f t="shared" si="18"/>
        <v>922.02884714142056</v>
      </c>
      <c r="AY280" s="39">
        <f t="shared" si="18"/>
        <v>0.14577256799999999</v>
      </c>
      <c r="AZ280" s="39">
        <f t="shared" si="18"/>
        <v>9473.2240653133649</v>
      </c>
      <c r="BA280" s="39">
        <f t="shared" si="18"/>
        <v>0</v>
      </c>
      <c r="BB280" s="39">
        <f t="shared" si="18"/>
        <v>0</v>
      </c>
      <c r="BC280" s="39">
        <f t="shared" si="18"/>
        <v>1.2706556069677419</v>
      </c>
      <c r="BD280" s="39">
        <f t="shared" si="18"/>
        <v>0</v>
      </c>
      <c r="BE280" s="39">
        <f t="shared" si="18"/>
        <v>0</v>
      </c>
      <c r="BF280" s="39">
        <f t="shared" si="18"/>
        <v>28902.707058405093</v>
      </c>
      <c r="BG280" s="39">
        <f t="shared" si="18"/>
        <v>2721.4340039032236</v>
      </c>
      <c r="BH280" s="39">
        <f t="shared" si="18"/>
        <v>704.31964061335498</v>
      </c>
      <c r="BI280" s="39">
        <f t="shared" si="18"/>
        <v>0</v>
      </c>
      <c r="BJ280" s="39">
        <f t="shared" si="18"/>
        <v>3351.3605207393721</v>
      </c>
      <c r="BK280" s="39">
        <f t="shared" si="18"/>
        <v>147763.49530052199</v>
      </c>
    </row>
    <row r="281" spans="1:63">
      <c r="A281" s="59"/>
      <c r="B281" s="7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67"/>
    </row>
    <row r="282" spans="1:63" ht="15.75" thickBot="1">
      <c r="A282" s="68" t="s">
        <v>279</v>
      </c>
      <c r="B282" s="77" t="s">
        <v>280</v>
      </c>
      <c r="C282" s="35">
        <v>0</v>
      </c>
      <c r="D282" s="35">
        <v>0</v>
      </c>
      <c r="E282" s="35">
        <v>0</v>
      </c>
      <c r="F282" s="35">
        <v>0</v>
      </c>
      <c r="G282" s="35">
        <v>0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  <c r="O282" s="35">
        <v>0</v>
      </c>
      <c r="P282" s="35">
        <v>0</v>
      </c>
      <c r="Q282" s="35">
        <v>0</v>
      </c>
      <c r="R282" s="35">
        <v>0</v>
      </c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>
        <v>0</v>
      </c>
      <c r="AB282" s="35">
        <v>0</v>
      </c>
      <c r="AC282" s="35">
        <v>0</v>
      </c>
      <c r="AD282" s="35">
        <v>0</v>
      </c>
      <c r="AE282" s="35">
        <v>0</v>
      </c>
      <c r="AF282" s="35">
        <v>0</v>
      </c>
      <c r="AG282" s="35">
        <v>0</v>
      </c>
      <c r="AH282" s="35">
        <v>0</v>
      </c>
      <c r="AI282" s="35">
        <v>0</v>
      </c>
      <c r="AJ282" s="35">
        <v>0</v>
      </c>
      <c r="AK282" s="35">
        <v>0</v>
      </c>
      <c r="AL282" s="35">
        <v>0</v>
      </c>
      <c r="AM282" s="35">
        <v>0</v>
      </c>
      <c r="AN282" s="35">
        <v>0</v>
      </c>
      <c r="AO282" s="35">
        <v>0</v>
      </c>
      <c r="AP282" s="35">
        <v>0</v>
      </c>
      <c r="AQ282" s="35">
        <v>0</v>
      </c>
      <c r="AR282" s="35">
        <v>0</v>
      </c>
      <c r="AS282" s="35">
        <v>0</v>
      </c>
      <c r="AT282" s="35">
        <v>0</v>
      </c>
      <c r="AU282" s="35">
        <v>0</v>
      </c>
      <c r="AV282" s="35">
        <v>0</v>
      </c>
      <c r="AW282" s="35">
        <v>0</v>
      </c>
      <c r="AX282" s="35">
        <v>0</v>
      </c>
      <c r="AY282" s="35">
        <v>0</v>
      </c>
      <c r="AZ282" s="35">
        <v>0</v>
      </c>
      <c r="BA282" s="35">
        <v>0</v>
      </c>
      <c r="BB282" s="35">
        <v>0</v>
      </c>
      <c r="BC282" s="35">
        <v>0</v>
      </c>
      <c r="BD282" s="35">
        <v>0</v>
      </c>
      <c r="BE282" s="35">
        <v>0</v>
      </c>
      <c r="BF282" s="35">
        <v>0</v>
      </c>
      <c r="BG282" s="35">
        <v>0</v>
      </c>
      <c r="BH282" s="35">
        <v>0</v>
      </c>
      <c r="BI282" s="35">
        <v>0</v>
      </c>
      <c r="BJ282" s="35">
        <v>0</v>
      </c>
      <c r="BK282" s="36">
        <v>0</v>
      </c>
    </row>
    <row r="283" spans="1:63" ht="13.5" thickBot="1">
      <c r="A283" s="37"/>
      <c r="B283" s="64" t="s">
        <v>266</v>
      </c>
      <c r="C283" s="39">
        <f>SUM(C282)</f>
        <v>0</v>
      </c>
      <c r="D283" s="39">
        <f t="shared" ref="D283:BK283" si="19">SUM(D282)</f>
        <v>0</v>
      </c>
      <c r="E283" s="39">
        <f t="shared" si="19"/>
        <v>0</v>
      </c>
      <c r="F283" s="39">
        <f t="shared" si="19"/>
        <v>0</v>
      </c>
      <c r="G283" s="39">
        <f t="shared" si="19"/>
        <v>0</v>
      </c>
      <c r="H283" s="39">
        <f t="shared" si="19"/>
        <v>0</v>
      </c>
      <c r="I283" s="39">
        <f t="shared" si="19"/>
        <v>0</v>
      </c>
      <c r="J283" s="39">
        <f t="shared" si="19"/>
        <v>0</v>
      </c>
      <c r="K283" s="39">
        <f t="shared" si="19"/>
        <v>0</v>
      </c>
      <c r="L283" s="39">
        <f t="shared" si="19"/>
        <v>0</v>
      </c>
      <c r="M283" s="39">
        <f t="shared" si="19"/>
        <v>0</v>
      </c>
      <c r="N283" s="39">
        <f t="shared" si="19"/>
        <v>0</v>
      </c>
      <c r="O283" s="39">
        <f t="shared" si="19"/>
        <v>0</v>
      </c>
      <c r="P283" s="39">
        <f t="shared" si="19"/>
        <v>0</v>
      </c>
      <c r="Q283" s="39">
        <f t="shared" si="19"/>
        <v>0</v>
      </c>
      <c r="R283" s="39">
        <f t="shared" si="19"/>
        <v>0</v>
      </c>
      <c r="S283" s="39">
        <f t="shared" si="19"/>
        <v>0</v>
      </c>
      <c r="T283" s="39">
        <f t="shared" si="19"/>
        <v>0</v>
      </c>
      <c r="U283" s="39">
        <f t="shared" si="19"/>
        <v>0</v>
      </c>
      <c r="V283" s="39">
        <f t="shared" si="19"/>
        <v>0</v>
      </c>
      <c r="W283" s="39">
        <f t="shared" si="19"/>
        <v>0</v>
      </c>
      <c r="X283" s="39">
        <f t="shared" si="19"/>
        <v>0</v>
      </c>
      <c r="Y283" s="39">
        <f t="shared" si="19"/>
        <v>0</v>
      </c>
      <c r="Z283" s="39">
        <f t="shared" si="19"/>
        <v>0</v>
      </c>
      <c r="AA283" s="39">
        <f t="shared" si="19"/>
        <v>0</v>
      </c>
      <c r="AB283" s="39">
        <f t="shared" si="19"/>
        <v>0</v>
      </c>
      <c r="AC283" s="39">
        <f t="shared" si="19"/>
        <v>0</v>
      </c>
      <c r="AD283" s="39">
        <f t="shared" si="19"/>
        <v>0</v>
      </c>
      <c r="AE283" s="39">
        <f t="shared" si="19"/>
        <v>0</v>
      </c>
      <c r="AF283" s="39">
        <f t="shared" si="19"/>
        <v>0</v>
      </c>
      <c r="AG283" s="39">
        <f t="shared" si="19"/>
        <v>0</v>
      </c>
      <c r="AH283" s="39">
        <f t="shared" si="19"/>
        <v>0</v>
      </c>
      <c r="AI283" s="39">
        <f t="shared" si="19"/>
        <v>0</v>
      </c>
      <c r="AJ283" s="39">
        <f t="shared" si="19"/>
        <v>0</v>
      </c>
      <c r="AK283" s="39">
        <f t="shared" si="19"/>
        <v>0</v>
      </c>
      <c r="AL283" s="39">
        <f t="shared" si="19"/>
        <v>0</v>
      </c>
      <c r="AM283" s="39">
        <f t="shared" si="19"/>
        <v>0</v>
      </c>
      <c r="AN283" s="39">
        <f t="shared" si="19"/>
        <v>0</v>
      </c>
      <c r="AO283" s="39">
        <f t="shared" si="19"/>
        <v>0</v>
      </c>
      <c r="AP283" s="39">
        <f t="shared" si="19"/>
        <v>0</v>
      </c>
      <c r="AQ283" s="39">
        <f t="shared" si="19"/>
        <v>0</v>
      </c>
      <c r="AR283" s="39">
        <f t="shared" si="19"/>
        <v>0</v>
      </c>
      <c r="AS283" s="39">
        <f t="shared" si="19"/>
        <v>0</v>
      </c>
      <c r="AT283" s="39">
        <f t="shared" si="19"/>
        <v>0</v>
      </c>
      <c r="AU283" s="39">
        <f t="shared" si="19"/>
        <v>0</v>
      </c>
      <c r="AV283" s="39">
        <f t="shared" si="19"/>
        <v>0</v>
      </c>
      <c r="AW283" s="39">
        <f t="shared" si="19"/>
        <v>0</v>
      </c>
      <c r="AX283" s="39">
        <f t="shared" si="19"/>
        <v>0</v>
      </c>
      <c r="AY283" s="39">
        <f t="shared" si="19"/>
        <v>0</v>
      </c>
      <c r="AZ283" s="39">
        <f t="shared" si="19"/>
        <v>0</v>
      </c>
      <c r="BA283" s="39">
        <f t="shared" si="19"/>
        <v>0</v>
      </c>
      <c r="BB283" s="39">
        <f t="shared" si="19"/>
        <v>0</v>
      </c>
      <c r="BC283" s="39">
        <f t="shared" si="19"/>
        <v>0</v>
      </c>
      <c r="BD283" s="39">
        <f t="shared" si="19"/>
        <v>0</v>
      </c>
      <c r="BE283" s="39">
        <f t="shared" si="19"/>
        <v>0</v>
      </c>
      <c r="BF283" s="39">
        <f t="shared" si="19"/>
        <v>0</v>
      </c>
      <c r="BG283" s="39">
        <f t="shared" si="19"/>
        <v>0</v>
      </c>
      <c r="BH283" s="39">
        <f t="shared" si="19"/>
        <v>0</v>
      </c>
      <c r="BI283" s="39">
        <f t="shared" si="19"/>
        <v>0</v>
      </c>
      <c r="BJ283" s="39">
        <f t="shared" si="19"/>
        <v>0</v>
      </c>
      <c r="BK283" s="44">
        <f t="shared" si="19"/>
        <v>0</v>
      </c>
    </row>
    <row r="284" spans="1:63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</row>
    <row r="285" spans="1:63">
      <c r="A285" s="78"/>
      <c r="B285" s="78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</row>
    <row r="286" spans="1:63">
      <c r="A286" s="78"/>
      <c r="B286" s="78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</row>
    <row r="287" spans="1:63">
      <c r="A287" s="78"/>
      <c r="B287" s="81" t="s">
        <v>281</v>
      </c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</row>
    <row r="288" spans="1:63">
      <c r="A288" s="78"/>
      <c r="B288" s="81" t="s">
        <v>282</v>
      </c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</row>
    <row r="289" spans="1:63">
      <c r="A289" s="78"/>
      <c r="B289" s="82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</row>
    <row r="290" spans="1:63">
      <c r="A290" s="78"/>
      <c r="B290" s="81" t="s">
        <v>283</v>
      </c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</row>
    <row r="291" spans="1:63">
      <c r="A291" s="78"/>
      <c r="B291" s="81" t="s">
        <v>284</v>
      </c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</row>
    <row r="292" spans="1:63">
      <c r="A292" s="78"/>
      <c r="B292" s="81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</row>
    <row r="293" spans="1:6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</row>
    <row r="294" spans="1:63">
      <c r="A294" s="78"/>
      <c r="B294" s="81" t="s">
        <v>285</v>
      </c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</row>
    <row r="295" spans="1:63">
      <c r="A295" s="78"/>
      <c r="B295" s="81" t="s">
        <v>286</v>
      </c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</row>
    <row r="296" spans="1:63">
      <c r="A296" s="78"/>
      <c r="B296" s="81" t="s">
        <v>287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</row>
    <row r="297" spans="1:63">
      <c r="A297" s="78"/>
      <c r="B297" s="81" t="s">
        <v>288</v>
      </c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</row>
    <row r="298" spans="1:63">
      <c r="A298" s="78"/>
      <c r="B298" s="81" t="s">
        <v>289</v>
      </c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</row>
    <row r="299" spans="1:63">
      <c r="A299" s="78"/>
      <c r="B299" s="81" t="s">
        <v>290</v>
      </c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2018-04-09T11:31:17Z</dcterms:created>
  <dcterms:modified xsi:type="dcterms:W3CDTF">2018-04-09T11:32:40Z</dcterms:modified>
</cp:coreProperties>
</file>